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updateLinks="always" defaultThemeVersion="124226"/>
  <mc:AlternateContent xmlns:mc="http://schemas.openxmlformats.org/markup-compatibility/2006">
    <mc:Choice Requires="x15">
      <x15ac:absPath xmlns:x15ac="http://schemas.microsoft.com/office/spreadsheetml/2010/11/ac" url="\\salam-fs\Salam_FS\DEPARTMENTS\Kalabsha\HSE\Public\CAT\Managers-Walkthrough\"/>
    </mc:Choice>
  </mc:AlternateContent>
  <xr:revisionPtr revIDLastSave="0" documentId="13_ncr:1_{4BF0A010-870D-4AC3-AA09-4D290FD9DA2D}" xr6:coauthVersionLast="36" xr6:coauthVersionMax="36" xr10:uidLastSave="{00000000-0000-0000-0000-000000000000}"/>
  <bookViews>
    <workbookView xWindow="0" yWindow="0" windowWidth="28800" windowHeight="12225" xr2:uid="{00000000-000D-0000-FFFF-FFFF00000000}"/>
  </bookViews>
  <sheets>
    <sheet name="Tracking Form 2024" sheetId="4" r:id="rId1"/>
    <sheet name="Dash Board 2024" sheetId="5" r:id="rId2"/>
    <sheet name="Tracking Form 2023" sheetId="1" r:id="rId3"/>
    <sheet name="Dash Board 2023" sheetId="3" r:id="rId4"/>
    <sheet name="Source Input" sheetId="2"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xlnm._FilterDatabase" localSheetId="2" hidden="1">'Tracking Form 2023'!$A$1:$N$448</definedName>
    <definedName name="_xlnm._FilterDatabase" localSheetId="0" hidden="1">'Tracking Form 2024'!$B$1:$P$258</definedName>
    <definedName name="_xlnm.Print_Area" localSheetId="1">'Dash Board 2024'!$A$1:$G$54</definedName>
    <definedName name="_xlnm.Print_Area" localSheetId="2">'Tracking Form 2023'!$A$1:$XFB$450</definedName>
    <definedName name="_xlnm.Print_Area" localSheetId="0">'Tracking Form 2024'!$A$1:$P$258</definedName>
  </definedNames>
  <calcPr calcId="191029"/>
</workbook>
</file>

<file path=xl/calcChain.xml><?xml version="1.0" encoding="utf-8"?>
<calcChain xmlns="http://schemas.openxmlformats.org/spreadsheetml/2006/main">
  <c r="I251" i="4" l="1"/>
  <c r="I241" i="4" l="1"/>
  <c r="I242" i="4"/>
  <c r="I243" i="4"/>
  <c r="I244" i="4"/>
  <c r="I245" i="4"/>
  <c r="I246" i="4"/>
  <c r="P244" i="4"/>
  <c r="P243" i="4"/>
  <c r="P246" i="4"/>
  <c r="P245" i="4"/>
  <c r="P242" i="4"/>
  <c r="P241" i="4"/>
  <c r="P247" i="4" l="1"/>
  <c r="P248" i="4"/>
  <c r="P249" i="4"/>
  <c r="P250" i="4"/>
  <c r="I247" i="4"/>
  <c r="I248" i="4"/>
  <c r="I249" i="4"/>
  <c r="I250" i="4"/>
  <c r="P238" i="4"/>
  <c r="P239" i="4"/>
  <c r="P240" i="4"/>
  <c r="I238" i="4"/>
  <c r="I239" i="4"/>
  <c r="I240" i="4"/>
  <c r="P237" i="4" l="1"/>
  <c r="I236" i="4"/>
  <c r="I237" i="4"/>
  <c r="P236" i="4"/>
  <c r="F4" i="5" l="1"/>
  <c r="F5" i="5"/>
  <c r="F6" i="5"/>
  <c r="F7" i="5"/>
  <c r="F8" i="5"/>
  <c r="F9" i="5"/>
  <c r="F10" i="5"/>
  <c r="F11" i="5"/>
  <c r="F12" i="5"/>
  <c r="F13" i="5"/>
  <c r="F14" i="5"/>
  <c r="F15" i="5"/>
  <c r="F16" i="5"/>
  <c r="F17" i="5"/>
  <c r="F18" i="5"/>
  <c r="F19" i="5"/>
  <c r="F20" i="5"/>
  <c r="F21" i="5"/>
  <c r="F22" i="5"/>
  <c r="F3" i="5"/>
  <c r="F24" i="5" l="1"/>
  <c r="B46" i="5"/>
  <c r="B47" i="5"/>
  <c r="B48" i="5"/>
  <c r="B49" i="5"/>
  <c r="B50" i="5"/>
  <c r="B51" i="5"/>
  <c r="B52" i="5"/>
  <c r="B53" i="5"/>
  <c r="B45" i="5"/>
  <c r="P233" i="4"/>
  <c r="P234" i="4"/>
  <c r="P235" i="4"/>
  <c r="I232" i="4"/>
  <c r="I233" i="4"/>
  <c r="I234" i="4"/>
  <c r="I235" i="4"/>
  <c r="P232" i="4" l="1"/>
  <c r="P225" i="4"/>
  <c r="P226" i="4"/>
  <c r="P227" i="4"/>
  <c r="P228" i="4"/>
  <c r="P229" i="4"/>
  <c r="P230" i="4"/>
  <c r="P231" i="4"/>
  <c r="I224" i="4"/>
  <c r="I225" i="4"/>
  <c r="I226" i="4"/>
  <c r="I227" i="4"/>
  <c r="I228" i="4"/>
  <c r="I229" i="4"/>
  <c r="I230" i="4"/>
  <c r="I231" i="4"/>
  <c r="P224" i="4"/>
  <c r="P221" i="4" l="1"/>
  <c r="P222" i="4"/>
  <c r="P223" i="4"/>
  <c r="I221" i="4"/>
  <c r="I222" i="4"/>
  <c r="I223" i="4"/>
  <c r="P217" i="4"/>
  <c r="P218" i="4"/>
  <c r="P219" i="4"/>
  <c r="P220" i="4"/>
  <c r="I217" i="4"/>
  <c r="I218" i="4"/>
  <c r="I219" i="4"/>
  <c r="I220" i="4"/>
  <c r="P209" i="4"/>
  <c r="P210" i="4"/>
  <c r="P211" i="4"/>
  <c r="P212" i="4"/>
  <c r="P213" i="4"/>
  <c r="P214" i="4"/>
  <c r="P215" i="4"/>
  <c r="P216" i="4"/>
  <c r="I209" i="4"/>
  <c r="I210" i="4"/>
  <c r="I211" i="4"/>
  <c r="I212" i="4"/>
  <c r="I213" i="4"/>
  <c r="I214" i="4"/>
  <c r="I215" i="4"/>
  <c r="I216" i="4"/>
  <c r="P204" i="4"/>
  <c r="P205" i="4"/>
  <c r="P206" i="4"/>
  <c r="P207" i="4"/>
  <c r="P208" i="4"/>
  <c r="I207" i="4"/>
  <c r="I208" i="4"/>
  <c r="I204" i="4"/>
  <c r="I205" i="4"/>
  <c r="I206"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C53" i="5" l="1"/>
  <c r="C47" i="5"/>
  <c r="E47" i="5" s="1"/>
  <c r="C48" i="5"/>
  <c r="E48" i="5" s="1"/>
  <c r="C49" i="5"/>
  <c r="E49" i="5" s="1"/>
  <c r="C50" i="5"/>
  <c r="E50" i="5" s="1"/>
  <c r="C51" i="5"/>
  <c r="E51" i="5" s="1"/>
  <c r="C52" i="5"/>
  <c r="E52" i="5" s="1"/>
  <c r="C45" i="5" l="1"/>
  <c r="E45" i="5" s="1"/>
  <c r="B54" i="5"/>
  <c r="P188" i="4" l="1"/>
  <c r="P189" i="4"/>
  <c r="P190" i="4"/>
  <c r="P191" i="4"/>
  <c r="P192" i="4"/>
  <c r="P193" i="4"/>
  <c r="P194" i="4"/>
  <c r="P195" i="4"/>
  <c r="P196" i="4"/>
  <c r="P197" i="4"/>
  <c r="P198" i="4"/>
  <c r="P199" i="4"/>
  <c r="P200" i="4"/>
  <c r="P201" i="4"/>
  <c r="P202" i="4"/>
  <c r="P203"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B3" i="5" l="1"/>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2" i="1"/>
  <c r="P3" i="4"/>
  <c r="P4" i="4"/>
  <c r="P2" i="4"/>
  <c r="I2" i="4" l="1"/>
  <c r="E22" i="5" l="1"/>
  <c r="G22" i="5" s="1"/>
  <c r="D22" i="5"/>
  <c r="C22" i="5"/>
  <c r="B22" i="5"/>
  <c r="E21" i="5"/>
  <c r="D21" i="5"/>
  <c r="C21" i="5"/>
  <c r="B21" i="5"/>
  <c r="E20" i="5"/>
  <c r="D20" i="5"/>
  <c r="C20" i="5"/>
  <c r="B20" i="5"/>
  <c r="E19" i="5"/>
  <c r="G19" i="5" s="1"/>
  <c r="D19" i="5"/>
  <c r="C19" i="5"/>
  <c r="B19" i="5"/>
  <c r="E18" i="5"/>
  <c r="D18" i="5"/>
  <c r="C18" i="5"/>
  <c r="B18" i="5"/>
  <c r="E17" i="5"/>
  <c r="D17" i="5"/>
  <c r="C17" i="5"/>
  <c r="B17" i="5"/>
  <c r="E16" i="5"/>
  <c r="G16" i="5" s="1"/>
  <c r="D16" i="5"/>
  <c r="C16" i="5"/>
  <c r="B16" i="5"/>
  <c r="E15" i="5"/>
  <c r="D15" i="5"/>
  <c r="C15" i="5"/>
  <c r="B15" i="5"/>
  <c r="E14" i="5"/>
  <c r="D14" i="5"/>
  <c r="C14" i="5"/>
  <c r="B14" i="5"/>
  <c r="E13" i="5"/>
  <c r="G13" i="5" s="1"/>
  <c r="D13" i="5"/>
  <c r="C13" i="5"/>
  <c r="B13" i="5"/>
  <c r="E12" i="5"/>
  <c r="D12" i="5"/>
  <c r="C12" i="5"/>
  <c r="B12" i="5"/>
  <c r="E11" i="5"/>
  <c r="D11" i="5"/>
  <c r="C11" i="5"/>
  <c r="B11" i="5"/>
  <c r="E10" i="5"/>
  <c r="G10" i="5" s="1"/>
  <c r="D10" i="5"/>
  <c r="C10" i="5"/>
  <c r="B10" i="5"/>
  <c r="E9" i="5"/>
  <c r="D9" i="5"/>
  <c r="C9" i="5"/>
  <c r="B9" i="5"/>
  <c r="E8" i="5"/>
  <c r="D8" i="5"/>
  <c r="C8" i="5"/>
  <c r="B8" i="5"/>
  <c r="E7" i="5"/>
  <c r="G7" i="5" s="1"/>
  <c r="D7" i="5"/>
  <c r="C7" i="5"/>
  <c r="B7" i="5"/>
  <c r="E6" i="5"/>
  <c r="D6" i="5"/>
  <c r="C6" i="5"/>
  <c r="B6" i="5"/>
  <c r="E5" i="5"/>
  <c r="D5" i="5"/>
  <c r="C5" i="5"/>
  <c r="B5" i="5"/>
  <c r="E4" i="5"/>
  <c r="G4" i="5" s="1"/>
  <c r="D4" i="5"/>
  <c r="C4" i="5"/>
  <c r="B4" i="5"/>
  <c r="E3" i="5"/>
  <c r="G3" i="5" s="1"/>
  <c r="C3" i="5"/>
  <c r="D3" i="5"/>
  <c r="G9" i="5" l="1"/>
  <c r="G15" i="5"/>
  <c r="G21" i="5"/>
  <c r="G6" i="5"/>
  <c r="G12" i="5"/>
  <c r="G18" i="5"/>
  <c r="G5" i="5"/>
  <c r="G11" i="5"/>
  <c r="G20" i="5"/>
  <c r="G8" i="5"/>
  <c r="G14" i="5"/>
  <c r="G17" i="5"/>
  <c r="E24" i="5"/>
  <c r="D24" i="5"/>
  <c r="B24" i="5"/>
  <c r="C24" i="5"/>
  <c r="H448" i="1"/>
  <c r="H447" i="1"/>
  <c r="H444" i="1"/>
  <c r="H445" i="1"/>
  <c r="H446" i="1"/>
  <c r="H441" i="1"/>
  <c r="H442" i="1"/>
  <c r="H443"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G24" i="5" l="1"/>
  <c r="E10" i="3"/>
  <c r="F10" i="3" s="1"/>
  <c r="D10" i="3"/>
  <c r="C10" i="3"/>
  <c r="B10" i="3"/>
  <c r="B5" i="3" l="1"/>
  <c r="C5" i="3"/>
  <c r="D5" i="3"/>
  <c r="E5" i="3"/>
  <c r="B6" i="3"/>
  <c r="C6" i="3"/>
  <c r="D6" i="3"/>
  <c r="E6" i="3"/>
  <c r="F6" i="3" s="1"/>
  <c r="B7" i="3"/>
  <c r="C7" i="3"/>
  <c r="D7" i="3"/>
  <c r="E7" i="3"/>
  <c r="F7" i="3" s="1"/>
  <c r="B8" i="3"/>
  <c r="C8" i="3"/>
  <c r="D8" i="3"/>
  <c r="E8" i="3"/>
  <c r="F8" i="3" s="1"/>
  <c r="B9" i="3"/>
  <c r="C9" i="3"/>
  <c r="D9" i="3"/>
  <c r="E9" i="3"/>
  <c r="F9" i="3" s="1"/>
  <c r="B11" i="3"/>
  <c r="C11" i="3"/>
  <c r="D11" i="3"/>
  <c r="E11" i="3"/>
  <c r="F11" i="3" s="1"/>
  <c r="B12" i="3"/>
  <c r="C12" i="3"/>
  <c r="D12" i="3"/>
  <c r="E12" i="3"/>
  <c r="F12" i="3" s="1"/>
  <c r="B13" i="3"/>
  <c r="C13" i="3"/>
  <c r="D13" i="3"/>
  <c r="E13" i="3"/>
  <c r="F13" i="3" s="1"/>
  <c r="B14" i="3"/>
  <c r="C14" i="3"/>
  <c r="D14" i="3"/>
  <c r="E14" i="3"/>
  <c r="F14" i="3" s="1"/>
  <c r="B15" i="3"/>
  <c r="C15" i="3"/>
  <c r="D15" i="3"/>
  <c r="E15" i="3"/>
  <c r="F15" i="3" s="1"/>
  <c r="B16" i="3"/>
  <c r="C16" i="3"/>
  <c r="D16" i="3"/>
  <c r="E16" i="3"/>
  <c r="B17" i="3"/>
  <c r="C17" i="3"/>
  <c r="D17" i="3"/>
  <c r="E17" i="3"/>
  <c r="B18" i="3"/>
  <c r="C18" i="3"/>
  <c r="D18" i="3"/>
  <c r="E18" i="3"/>
  <c r="B19" i="3"/>
  <c r="C19" i="3"/>
  <c r="D19" i="3"/>
  <c r="E19" i="3"/>
  <c r="B20" i="3"/>
  <c r="C20" i="3"/>
  <c r="D20" i="3"/>
  <c r="E20" i="3"/>
  <c r="B21" i="3"/>
  <c r="C21" i="3"/>
  <c r="D21" i="3"/>
  <c r="E21" i="3"/>
  <c r="B22" i="3"/>
  <c r="C22" i="3"/>
  <c r="D22" i="3"/>
  <c r="E22" i="3"/>
  <c r="B23" i="3"/>
  <c r="C23" i="3"/>
  <c r="D23" i="3"/>
  <c r="E23" i="3"/>
  <c r="B24" i="3"/>
  <c r="C24" i="3"/>
  <c r="D24" i="3"/>
  <c r="E24" i="3"/>
  <c r="B25" i="3"/>
  <c r="C25" i="3"/>
  <c r="D25" i="3"/>
  <c r="E25" i="3"/>
  <c r="F5" i="3" l="1"/>
  <c r="E27" i="3"/>
  <c r="F16" i="3"/>
  <c r="B27" i="3"/>
  <c r="F22" i="3"/>
  <c r="F19" i="3"/>
  <c r="D27" i="3"/>
  <c r="C27" i="3"/>
  <c r="F24" i="3"/>
  <c r="F21" i="3"/>
  <c r="F18" i="3"/>
  <c r="F23" i="3"/>
  <c r="F20" i="3"/>
  <c r="F27" i="3" l="1"/>
  <c r="H2" i="1" l="1"/>
</calcChain>
</file>

<file path=xl/sharedStrings.xml><?xml version="1.0" encoding="utf-8"?>
<sst xmlns="http://schemas.openxmlformats.org/spreadsheetml/2006/main" count="6287" uniqueCount="1941">
  <si>
    <t>Date</t>
  </si>
  <si>
    <t>Finding</t>
  </si>
  <si>
    <t>Category</t>
  </si>
  <si>
    <t>Location</t>
  </si>
  <si>
    <t>Source of finding</t>
  </si>
  <si>
    <t>Corrective action</t>
  </si>
  <si>
    <t>Target date</t>
  </si>
  <si>
    <t>Hyperlink</t>
  </si>
  <si>
    <t>comments</t>
  </si>
  <si>
    <t>Done</t>
  </si>
  <si>
    <t>Not Done</t>
  </si>
  <si>
    <t>In progress</t>
  </si>
  <si>
    <t>Critical</t>
  </si>
  <si>
    <t>Security</t>
  </si>
  <si>
    <t>Admin</t>
  </si>
  <si>
    <t>HSE</t>
  </si>
  <si>
    <t>Projects</t>
  </si>
  <si>
    <t>Process</t>
  </si>
  <si>
    <t>Medical</t>
  </si>
  <si>
    <t>Responsibility</t>
  </si>
  <si>
    <t>Status</t>
  </si>
  <si>
    <t>Mechanical</t>
  </si>
  <si>
    <t>Departments</t>
  </si>
  <si>
    <t>Hazard Type</t>
  </si>
  <si>
    <t>General</t>
  </si>
  <si>
    <t>WireLine</t>
  </si>
  <si>
    <t>Slipping</t>
  </si>
  <si>
    <t>Lab</t>
  </si>
  <si>
    <t>Tripping</t>
  </si>
  <si>
    <t>Corrosion</t>
  </si>
  <si>
    <t>Falling</t>
  </si>
  <si>
    <t>Electric</t>
  </si>
  <si>
    <t>Vibration</t>
  </si>
  <si>
    <t>Instrument</t>
  </si>
  <si>
    <t>Radiation</t>
  </si>
  <si>
    <t>Noise</t>
  </si>
  <si>
    <t>Welding</t>
  </si>
  <si>
    <t>Psycological</t>
  </si>
  <si>
    <t>Turbines</t>
  </si>
  <si>
    <t>High Pressure</t>
  </si>
  <si>
    <t>Mechanic</t>
  </si>
  <si>
    <t>Manual Handling</t>
  </si>
  <si>
    <t>Hot Surface</t>
  </si>
  <si>
    <t>General Maintenance</t>
  </si>
  <si>
    <t>Fire &amp; Explosion</t>
  </si>
  <si>
    <t>Biological</t>
  </si>
  <si>
    <t>Chemical</t>
  </si>
  <si>
    <t>Telecom</t>
  </si>
  <si>
    <t>Ergonomics</t>
  </si>
  <si>
    <t>Materials</t>
  </si>
  <si>
    <t>Noncritical</t>
  </si>
  <si>
    <t>condition or practice likely to cause  loss of structure, equipment or materials or property damage and to cause serious injury or illness resulting in temporary or  permanent disability, or loss of life or a part of the body</t>
  </si>
  <si>
    <t>Target Date</t>
  </si>
  <si>
    <t xml:space="preserve"> must take action ASAP or within one week.</t>
  </si>
  <si>
    <t>condition or practice likely to cause non-disruptive property damage or minor, non-disabling injury or illness.</t>
  </si>
  <si>
    <t>must take action within one month.</t>
  </si>
  <si>
    <t>Description</t>
  </si>
  <si>
    <t>No.</t>
  </si>
  <si>
    <t>Automotive</t>
  </si>
  <si>
    <t>Progress %</t>
  </si>
  <si>
    <t>last status
(Done/Not done/in progress)</t>
  </si>
  <si>
    <t>Drilling</t>
  </si>
  <si>
    <t>Department</t>
  </si>
  <si>
    <t>Total</t>
  </si>
  <si>
    <t>Auditor/
Department Mgr</t>
  </si>
  <si>
    <t>Emergency Phone Numbers are displayed in the control room but the full KPC ERP is not displayed inside the control room</t>
  </si>
  <si>
    <t>Cable's trench cover is open</t>
  </si>
  <si>
    <t>There is a gap between the ladder &amp; the vessel</t>
  </si>
  <si>
    <t xml:space="preserve">Missing safety lock (chain ) at the top of the ladder </t>
  </si>
  <si>
    <t xml:space="preserve">Lube Oil drums stored in a closed container without any ventilation </t>
  </si>
  <si>
    <t xml:space="preserve">Sectionalizing barriers are not fixed properly &amp; could be a tripping hazard  </t>
  </si>
  <si>
    <t xml:space="preserve">There are some Signs / barriers with open ended piping which could contain snakes </t>
  </si>
  <si>
    <t>No evidence for reptile / rodent control program ( a snake was observed from ~ two days)</t>
  </si>
  <si>
    <t>Display an up to date ERP Copy inside the control room</t>
  </si>
  <si>
    <t>Close the cover after providing a safe passage for the cables</t>
  </si>
  <si>
    <t>Install a piece of grating to fill the gap</t>
  </si>
  <si>
    <t>Install a safety lock (chain)</t>
  </si>
  <si>
    <t>Review Chemical storage requirements based on their SDS</t>
  </si>
  <si>
    <t>Review the necessity of the sectionalizing bars and fix or remove them</t>
  </si>
  <si>
    <t>Close the piping from both sides / Check for similar cases</t>
  </si>
  <si>
    <t>Invite the specialized company to apply the required control</t>
  </si>
  <si>
    <t>Managers Audit (Positive)</t>
  </si>
  <si>
    <t>Managers Audit (Negative)</t>
  </si>
  <si>
    <t>AGGREKO Power Station 
General</t>
  </si>
  <si>
    <t>AGGREKO Power Station 
Entrance area</t>
  </si>
  <si>
    <t xml:space="preserve">AGGREKO Power Station 
Fuel gas scrubber </t>
  </si>
  <si>
    <t>AGGREKO Power Station 
Chemicals storage</t>
  </si>
  <si>
    <t xml:space="preserve">AGGREKO Power Station 
Parking </t>
  </si>
  <si>
    <t xml:space="preserve">AGGREKO Power Station 
Entrance area </t>
  </si>
  <si>
    <t>Reports\KAL Process Manager Audit.xlsx</t>
  </si>
  <si>
    <t>Mostafa Al-Wardany
Process Mgr</t>
  </si>
  <si>
    <t>Saad Hemdan
Maint Mgr</t>
  </si>
  <si>
    <t>Reports\Dept. Weekly Workplace Audit - WA Maint. GM 19.05.2023.docx</t>
  </si>
  <si>
    <t>PHIOPS-07, PHIOPS-12, WKAL-R04 &amp; WKAL-R05.</t>
  </si>
  <si>
    <t>TK Valves either left unblinded or have missing Bolts. Walkthrough and permit audit  were made before ( last April ) for Wells PHIOPS-07 &amp; PHIOPS-12 with no corrective action.</t>
  </si>
  <si>
    <t>PHIOPS Manifold</t>
  </si>
  <si>
    <t>Hazard defective and Rusty Chemical PPD Barrels left with minor spill at location.</t>
  </si>
  <si>
    <t>Unclear MSDS Sign (couldn’t be able to see type of chemical, precautions …etc.).</t>
  </si>
  <si>
    <t>Isolation Valves left unblinded or having missing studs for blind Flanges.</t>
  </si>
  <si>
    <t>Corrosion Pump needs Earthing (cut of Earthing cable).</t>
  </si>
  <si>
    <t>Manifold Structure needs to be reviewed for risk severity as it is inclined with considerable movement of concrete supports and trunk line .</t>
  </si>
  <si>
    <t>Replace any missing bolts and blind any unblinded valves.</t>
  </si>
  <si>
    <t>Clean up the spill immediately and dispose of the contaminated material safely.</t>
  </si>
  <si>
    <t>Replace the unclear MSDS sign with a clear and legible one that provides all necessary information about the chemical.
Ensure that all MSDS signs are up to date and provide accurate information about the chemicals stored on site.</t>
  </si>
  <si>
    <t>Replace any missing studs and blind any unblinded valves.</t>
  </si>
  <si>
    <t>Immediately re-establish the ground connection on the corrosion pump by replacing the cut earthing cable.</t>
  </si>
  <si>
    <t>Develop and implement a plan to address the identified risks, which may include reinforcing the concrete supports, modifying the manifold structure, or relocating the structure to a safer location</t>
  </si>
  <si>
    <t>WKAL-R05</t>
  </si>
  <si>
    <t>Bad Housekeeping on the Well.</t>
  </si>
  <si>
    <t>Diesel Tank with broken cover, to be replaced.</t>
  </si>
  <si>
    <t>Electric Cables – between VSD &amp; Wellhead - need to be buried.</t>
  </si>
  <si>
    <t>Conduct a thorough cleaning of the well site to remove any debris, trash, or other hazards.</t>
  </si>
  <si>
    <t>Replace the broken cover on the diesel tank immediately to prevent any spills or contamination of the surrounding area.</t>
  </si>
  <si>
    <t>Install conduit or other protective covering around the electric cables to prevent damage or exposure to the elements.
Bury the electric cables to ensure they are not exposed to potential hazards or damage</t>
  </si>
  <si>
    <t>Test Package on WKAL-R07</t>
  </si>
  <si>
    <t>High Risk Potential: missing Flange Studs (2 out of 6 studs installed) for SAPESCO Test Package connections with TK Valves.
Stopped the Work &amp; contacted Production &amp; HSE Managers to take corrective actions before resuming work.</t>
  </si>
  <si>
    <t>Immediately stop all work involving the affected connections and isolate the area to prevent any further risk of injury or damage.
Replace any missing flange studs immediately and ensure that all connections are properly secured and tightened.</t>
  </si>
  <si>
    <t>Production Eng.</t>
  </si>
  <si>
    <t>PHIOPS -&gt; BERENICE -&gt; WKAL-R Roads</t>
  </si>
  <si>
    <t xml:space="preserve">Very poor condition of all Roads (Main Roads) As this condition forces the truck drivers to leave the Main road root and drive through the desert which could cause lose in desert and trucks repeated suspension damage in addition of delays of trips to the wells (need Grader for repair)
Note: SOC was made before for this issue. </t>
  </si>
  <si>
    <t>No ‘Road Signs’ which could cause lose in desert and waste of time.</t>
  </si>
  <si>
    <t>Implement an emergency response plan to contain and clean up the oil spill immediately to minimize the impact on the environment and public safety.
Conduct an investigation to identify the source of the oil hauling trucks responsible for the spill and take appropriate legal action if necessary.</t>
  </si>
  <si>
    <t>Prioritize the repair of roads that are heavily used by trucks and other vehicles to ensure safe and efficient transportation of goods and personnel.
Develop and implement a maintenance plan to ensure that all roads are regularly repaired as needed to prevent further damage and improve safety.</t>
  </si>
  <si>
    <t xml:space="preserve">During our trip on WKAL-R _ Bernice Road found oil spilled  from the unknown oil hauling trucks in both sides of the road for one KM distance , announced Radio Room with the spill to distribute that Message to field Mgr, HSE , production, security  and all concerned  MGR’s   to take the necessary corrective action ( below spill phot ) and issued SOC </t>
  </si>
  <si>
    <t>Aggrekko</t>
  </si>
  <si>
    <t>Service Camp</t>
  </si>
  <si>
    <t>1. Cars (pick up) and trucks are parking inside the fence.
2. Some of these trucks used for flammable materials.
3. Some of heavy equipment parts are stored inside the fence of camp.</t>
  </si>
  <si>
    <t xml:space="preserve">1. Admin to prepare safe and wide location for parking the heavy equipment and trucks.
2. Another location for parking cars (pick up). </t>
  </si>
  <si>
    <t>Reports\Walk Through Report by Process Head 24-5-2023.docx</t>
  </si>
  <si>
    <t>Abdel-Mohsen Hesen (Process Mgr.)</t>
  </si>
  <si>
    <t>Kal. KPC sewage unit treatment</t>
  </si>
  <si>
    <t>1. Leakage from broken elbow at the main manhole . photo no 1
2. Noticed sludge get out from irrigation hose with irrigation water photo no #v2
3. There is the stand by pump is out of service " disconnected " photo  # 3
4. There is no chemicals for filter press. photo no#  4
5. Chlorine tank found empty photo no # 5</t>
  </si>
  <si>
    <t>1. Lab To close all mentioned Elec. points ASAP.
2. Lab to check and repair all the defected points.</t>
  </si>
  <si>
    <t>Khaled ahmed hamza S.S. gen. mgr.</t>
  </si>
  <si>
    <t>Reports\Walk Through Report Admin.docx</t>
  </si>
  <si>
    <t>Mahmoud Sami  (LAB Mgr)</t>
  </si>
  <si>
    <t>Reports\Walk Through Report by KAL lab Head 23-5-2023.docx</t>
  </si>
  <si>
    <t>WKGF</t>
  </si>
  <si>
    <t>AC switch need repair.</t>
  </si>
  <si>
    <t>Radio devices are old models and have many malfunctions.</t>
  </si>
  <si>
    <t>A lot of kitchen equipment is stored and used in many places like hot plate and microwave cattle, etc. with improper electrical plugs.</t>
  </si>
  <si>
    <t>Bathroom floor is not isolated good.</t>
  </si>
  <si>
    <t>Chairs inside control room is in bad condition and quality.</t>
  </si>
  <si>
    <t xml:space="preserve">Some high- pressure hoses in the firefighting equipment have some cracks. </t>
  </si>
  <si>
    <t>A free terminal of electrical cable underneath the production MFD should be removed because there is no sign of isolation.</t>
  </si>
  <si>
    <t>Some cables under caravans need too be organized in cable tray.</t>
  </si>
  <si>
    <t>Heat trace from diesel tank to generator is not warped with insulation exposing it to short circuit if something hit it.</t>
  </si>
  <si>
    <t>Pets are walking beside some controls and there is no control on them.</t>
  </si>
  <si>
    <t>No segregation or classification inside the storage caravan.</t>
  </si>
  <si>
    <t>Storage caravan roof have some pores and corroded in many areas.</t>
  </si>
  <si>
    <t>AC unit at caravan not protected properly and exposed wiring.</t>
  </si>
  <si>
    <t>Y-strainer stored underneath caravan.</t>
  </si>
  <si>
    <t>Some electrical signs need renewing.</t>
  </si>
  <si>
    <t>There is irrigation area and have high voltage cable buried underneath it.</t>
  </si>
  <si>
    <t>Transfer irrigation area to another area.</t>
  </si>
  <si>
    <t>Any equipment or tools to be stored properly.</t>
  </si>
  <si>
    <t>Close all mentioned Electrical. points ASAP.</t>
  </si>
  <si>
    <t>Admin to get the pet catcher.</t>
  </si>
  <si>
    <t>HSE to review the function of firefighting equipment.</t>
  </si>
  <si>
    <t>Admin to provide suitable chairs for control room.</t>
  </si>
  <si>
    <t>Admin to repair the bathroom floor.</t>
  </si>
  <si>
    <t>Provide a separate caravan to be cafeteria.</t>
  </si>
  <si>
    <t>Repair Radio devices</t>
  </si>
  <si>
    <t>Provide segregation or classification inside the storage caravan.</t>
  </si>
  <si>
    <t xml:space="preserve">Repair Storage caravan roof </t>
  </si>
  <si>
    <t>total Audit items</t>
  </si>
  <si>
    <t>Kalabsha Field</t>
  </si>
  <si>
    <t>During Transporting the Employees from Cairo to Field when the Flight
Trip Canceled due to Bad Weather Alert, Observed that:
1- Kalabsha rental bus was moved from Kalabsha at 08:00AM to Meliha
airport then After Flight Cancellation Decision Moved to Dabaa / Cairo
road to meet KPC Bus Comes from the Cairo Airport.
2- The Field Bus was with one Driver although the Journey Time Exceeded
the 10 hours.
THIS IS CONSIDERED LACK OF FOLLOWING SAFE DRIVING POLICY THAT EXPOSES
THE EMPLOYEES TO ROAD / DRIVING HAZARDS DUE TO DRIVER EXHAUSTION
DURING THIS LONG TRIP.</t>
  </si>
  <si>
    <t>To Arrange this Type of Trips according to KPC " Safe
Driving Practice " Policy.</t>
  </si>
  <si>
    <t>Reports\Safe Driving-Safety Observation Report.pdf</t>
  </si>
  <si>
    <t>Walid Youssef 
Kalabsha Maintenance MGR</t>
  </si>
  <si>
    <r>
      <rPr>
        <b/>
        <sz val="14"/>
        <color theme="1"/>
        <rFont val="Calibri"/>
        <family val="2"/>
        <scheme val="minor"/>
      </rPr>
      <t xml:space="preserve">(AR-431377) </t>
    </r>
    <r>
      <rPr>
        <sz val="14"/>
        <color theme="1"/>
        <rFont val="Calibri"/>
        <family val="2"/>
        <scheme val="minor"/>
      </rPr>
      <t xml:space="preserve">Construct and extend a base course road from BERENICE arae to WKAL-R EPF , This distance is approx. 5 Km's
</t>
    </r>
    <r>
      <rPr>
        <b/>
        <sz val="14"/>
        <color theme="1"/>
        <rFont val="Calibri"/>
        <family val="2"/>
        <scheme val="minor"/>
      </rPr>
      <t>(AR-431379)</t>
    </r>
    <r>
      <rPr>
        <sz val="14"/>
        <color theme="1"/>
        <rFont val="Calibri"/>
        <family val="2"/>
        <scheme val="minor"/>
      </rPr>
      <t xml:space="preserve"> Construct and extend a base course road from Black road at PTAH to PTAH MFLD then from PTAH MFLD to BERENICE area These distances are approx. 3 Km and 12 Km's. 
</t>
    </r>
    <r>
      <rPr>
        <b/>
        <sz val="14"/>
        <color theme="1"/>
        <rFont val="Calibri"/>
        <family val="2"/>
        <scheme val="minor"/>
      </rPr>
      <t xml:space="preserve">(AR-431382) </t>
    </r>
    <r>
      <rPr>
        <sz val="14"/>
        <color theme="1"/>
        <rFont val="Calibri"/>
        <family val="2"/>
        <scheme val="minor"/>
      </rPr>
      <t xml:space="preserve">Repair the existing road between FGHR base course road and FGHR-S area, This distance is approx. 5 Km's.
</t>
    </r>
    <r>
      <rPr>
        <b/>
        <sz val="14"/>
        <color theme="1"/>
        <rFont val="Calibri"/>
        <family val="2"/>
        <scheme val="minor"/>
      </rPr>
      <t>(AR-431384)</t>
    </r>
    <r>
      <rPr>
        <sz val="14"/>
        <color theme="1"/>
        <rFont val="Calibri"/>
        <family val="2"/>
        <scheme val="minor"/>
      </rPr>
      <t xml:space="preserve"> Construct and extend a base course road from WKAL-C area to WKAL-O area , This distance is approx. 7 Km's
</t>
    </r>
    <r>
      <rPr>
        <b/>
        <sz val="14"/>
        <color theme="1"/>
        <rFont val="Calibri"/>
        <family val="2"/>
        <scheme val="minor"/>
      </rPr>
      <t>(AR-431386)</t>
    </r>
    <r>
      <rPr>
        <sz val="14"/>
        <color theme="1"/>
        <rFont val="Calibri"/>
        <family val="2"/>
        <scheme val="minor"/>
      </rPr>
      <t xml:space="preserve"> Construct and extend a base course road from SIWA-D area to SIWA-R-NW area , This distance is approx. 5 Km's </t>
    </r>
  </si>
  <si>
    <t>(on going under AR 431840)</t>
  </si>
  <si>
    <t xml:space="preserve"> in going conducting the housekeeping</t>
  </si>
  <si>
    <t>Wo-760309
has been issued to welding Dept.  To fabricate the attached 16 guidance signs for main roads.
the sign is 1.5 m X 1 m and the post is 2 m</t>
  </si>
  <si>
    <t>Admin team to transfer the tree to another area away from it.</t>
  </si>
  <si>
    <t>Stored it in the tools storage caravan</t>
  </si>
  <si>
    <t>Segregated and classified the material in storage caravan.</t>
  </si>
  <si>
    <t>Issued WR-426731  to Electric Team to change the improper electrical plugs and Issued WR-426680 to Admin Team to provide a separate caravan to be used as a cafeteria</t>
  </si>
  <si>
    <t>Process Issued WR-425645  to Electric Team
Electric Team Arranged power cables and put it in cable tray.</t>
  </si>
  <si>
    <t>Process Issued WR-425635  to Electric Team
Electric Team Arranged A/C cables and install new insulation for it.</t>
  </si>
  <si>
    <t>Process Issued WR-425634 to Electric Team
Electric Team Installed new hazard electrical booster.</t>
  </si>
  <si>
    <t>Process Issued WR-425635  to Electric Team
Electric Team Replaced defected switch of A/C.</t>
  </si>
  <si>
    <t>Close all mentioned point ASAP.</t>
  </si>
  <si>
    <t>Intructions were sent to the transportation co.</t>
  </si>
  <si>
    <t>Removed today and moved to KAL Haz. Waste Yard</t>
  </si>
  <si>
    <t>Done - Heat trace insulation For Generator Diesel Line  ( Attached Photo #1 )
Heat trace insulation For FG line for INDH #3 :
Process to Install New Fiber Glass &amp; Insulation. Could Be Done Through Projects by Either Work Authorization or AR ( Attached Photo #2 )</t>
  </si>
  <si>
    <t>This Cable is for Future Connection of Flowmeters over Production line to KOPF &amp; KCPF. It is Isolated from the Panel and away from Slip &amp; Trip Hazards.</t>
  </si>
  <si>
    <t>Process Issued WR-425630 to Telecom Team
Telecom Team repaired the problem of 3 VHF radios at WKGF and now returned back to normal</t>
  </si>
  <si>
    <t xml:space="preserve">Berenice Fields , new wells </t>
  </si>
  <si>
    <t xml:space="preserve">Al Ekhlas service company is working in prepartion of new wells @berenice fields (new wells) with heavy equipments and the labours didn’t wear the PPE and no safety work permit  </t>
  </si>
  <si>
    <t xml:space="preserve">imedialtly stop the work and asked the labours about the supervisor, waited the supvisor till come and told him to stop the work and asked him to call their drilling Civil Engineer </t>
  </si>
  <si>
    <t>Rabea Ghonaim 
Telecom  Mgr</t>
  </si>
  <si>
    <t>Reports\Telecom Managers Weekly Audit Form.xlsx</t>
  </si>
  <si>
    <t>Process Issued WR-425715  to HSE Team
The hoses were wrapped and pressure &amp; Function tested by HSE
WO-764411 Completed</t>
  </si>
  <si>
    <t>PTAH MFD</t>
  </si>
  <si>
    <t xml:space="preserve">1.Wooden ballets are piling up due to irregular housekeeping.
</t>
  </si>
  <si>
    <t xml:space="preserve">Proper housekeeping for the chemical drums at the area </t>
  </si>
  <si>
    <t>Reports\Corrosion Walk Through - Ptah MFD 27-May-2023.pdf</t>
  </si>
  <si>
    <t>Mohamed Mostafa ( Corrosion )</t>
  </si>
  <si>
    <t xml:space="preserve">Several electrical trays and cables are laying on the ground. </t>
  </si>
  <si>
    <t>Electric trays / cables to be put in proper cable tray</t>
  </si>
  <si>
    <t>No fire extinguisher found near MFD or chemical pumps beside it.</t>
  </si>
  <si>
    <t>Fire extinguishers to be put beside chemical skids</t>
  </si>
  <si>
    <t>WO-764411 was issued to HSE &amp; was completed  on ORACLE</t>
  </si>
  <si>
    <t xml:space="preserve"> 1. Out of specs chemical barrel belong to corrosion department is left in the area and won’t be used.
2. MSDS of corrosion chemical was not clear.</t>
  </si>
  <si>
    <t>1. Chemical drums to be removed
2. MSDS to be renwed.</t>
  </si>
  <si>
    <t>W.KAL-I EPF</t>
  </si>
  <si>
    <t>1-One electrical cable is randomly out of cable tray.
2-Several electrical connections laying on the ground and inside an out of service tank.
3-There are no barriers or warning signs to guide personnel visiting/working in site.
4-Minor diesel spillage on ground and piping.
5-Housekeeping is required for minor locations.
6-No color coded disposing barrels found in site.
7-No body from Pico facility stopped us before entering the facility or instruct us with safety precautions.</t>
  </si>
  <si>
    <t>1- Put electric cables in tray .
2- Install proper signs inside facility.
3- Clean diesel spill .
4- Conduct proper housekeeping&gt;
5-Dispose barrels properly.
6-PICO are required to stop any visitors prior to acessing the facility.</t>
  </si>
  <si>
    <t>Reports\Walk Through - W.KAL-I EPF 20-May-2023.pdf</t>
  </si>
  <si>
    <t>KOPF</t>
  </si>
  <si>
    <t>Two of concrete constructions workers are not wearing their gloves while dealing with lub oil (their hands are contaminated with lub oil)</t>
  </si>
  <si>
    <t xml:space="preserve">All workers must wear full PPE </t>
  </si>
  <si>
    <t>The construction working area is not surrounded by caution tape from all sides</t>
  </si>
  <si>
    <t>Surround the whole area with caution tape</t>
  </si>
  <si>
    <t>Water bottles and other plastic containers are located in the working area of constructions</t>
  </si>
  <si>
    <t>Houskeeping around the working area</t>
  </si>
  <si>
    <t>The sampling valve at offloading area is passing</t>
  </si>
  <si>
    <t>Issue an wo to instrument to repair or replace the passing valve</t>
  </si>
  <si>
    <t>Hamza Baghi ( Lab )</t>
  </si>
  <si>
    <t>Housekeeping conducted , cable trays fixed and electric hazard poster posted</t>
  </si>
  <si>
    <t>Kal chemical Yard</t>
  </si>
  <si>
    <t>Haytham Fathey</t>
  </si>
  <si>
    <t xml:space="preserve">Some broken wooden ballets and sandwich panels are exsiting between the chemical drums. </t>
  </si>
  <si>
    <t xml:space="preserve"> Houskeeping is required</t>
  </si>
  <si>
    <t>The spill kits are not enough to cover all area.</t>
  </si>
  <si>
    <t xml:space="preserve">More spillage kits are required </t>
  </si>
  <si>
    <t>Some drums of the parrafin solvent chemical are not secured from falling , it was put on high level with cutten tie belt.</t>
  </si>
  <si>
    <t>Need to be on ground level and tietten properly.</t>
  </si>
  <si>
    <t>A big amount of drums are stored in direct sunlight</t>
  </si>
  <si>
    <t>A new sunshade is required to be constructed.</t>
  </si>
  <si>
    <t>Reports\Process Managers Walkthrough 1-6-2023.xlsx</t>
  </si>
  <si>
    <t>KAL</t>
  </si>
  <si>
    <t>external power panel without earthing</t>
  </si>
  <si>
    <t>connect proper earthing or dismantle the unsued panel</t>
  </si>
  <si>
    <t>Mahmoud Soliman/Ahmed Alfeky</t>
  </si>
  <si>
    <t>Electrical plugs inproper installation</t>
  </si>
  <si>
    <t>Fix all electrical plugs connections with suitable insulating cover</t>
  </si>
  <si>
    <t>All fire extengwushers missing inspection lable</t>
  </si>
  <si>
    <t>inspect the F.E and add inspection lable.</t>
  </si>
  <si>
    <t xml:space="preserve">vodafone panels non-waterproof </t>
  </si>
  <si>
    <t>fix the panel sealing</t>
  </si>
  <si>
    <t>unsued old tanks/skids beside the microwave room</t>
  </si>
  <si>
    <t>remove unused tanks/skids</t>
  </si>
  <si>
    <t>poor housekeeping and material arrangement</t>
  </si>
  <si>
    <t xml:space="preserve">conduct proper house keeping and materials re-arrangement </t>
  </si>
  <si>
    <t>Reports\Production eng  Managers Weekly Audit1-6-2023.xlsx</t>
  </si>
  <si>
    <t xml:space="preserve">Fire extinguishers inspected , labels attached to the fire extinguishers </t>
  </si>
  <si>
    <t>Proper Houskeeping performed for PTAH MFD area</t>
  </si>
  <si>
    <t>Berenice 9</t>
  </si>
  <si>
    <t>no blind flanges on the TK connections</t>
  </si>
  <si>
    <t>install blind flange</t>
  </si>
  <si>
    <t>Saad Hemdan</t>
  </si>
  <si>
    <t>cables are on the ground wih possibility of passing over them</t>
  </si>
  <si>
    <t>make berm beside the cables</t>
  </si>
  <si>
    <t>rusted panel</t>
  </si>
  <si>
    <t>install new panel , increase our Min-Max to cove the actual rquirment</t>
  </si>
  <si>
    <t>chemical skid cable is not glanded</t>
  </si>
  <si>
    <t>install gland</t>
  </si>
  <si>
    <t>no MSDS beside the chemicals</t>
  </si>
  <si>
    <t>hand the MSDS or RTK sheet beside the chemical drums</t>
  </si>
  <si>
    <t>lab</t>
  </si>
  <si>
    <t>Berenice 2</t>
  </si>
  <si>
    <t>no  sign or identification for the well (not written on the panel or SRP)</t>
  </si>
  <si>
    <t>make a sign to identify the well or at least write the well name on the panel</t>
  </si>
  <si>
    <t>S/R pump I sleaking and dirty, and theres is oil in the cellar</t>
  </si>
  <si>
    <t>repair the S/R and clean the cellar</t>
  </si>
  <si>
    <t>TK is blinded but missing bolts</t>
  </si>
  <si>
    <t>install missing bolts</t>
  </si>
  <si>
    <t>Berenice 21</t>
  </si>
  <si>
    <t>Diesel tank filling nozel cap is broken</t>
  </si>
  <si>
    <t>weld the cap</t>
  </si>
  <si>
    <t>Reports\02 June 2023 _ Managers Weekly Audit Maintenance.xlsx</t>
  </si>
  <si>
    <t>Operations Material Yard</t>
  </si>
  <si>
    <t>The outside office building lighting is not secured to the building correctly. The supports are held down with rocks.</t>
  </si>
  <si>
    <t>secure to the building correctly.</t>
  </si>
  <si>
    <t>Chas Morgan/ 
Magid Darweesh</t>
  </si>
  <si>
    <t>The internal cable junction box does not comply with the correct protective cover.</t>
  </si>
  <si>
    <t xml:space="preserve"> Provide junction box comply with the correct protective cove.</t>
  </si>
  <si>
    <t>Reports\05-06-2023 Projects Walk Through Summary Report.docx</t>
  </si>
  <si>
    <t>There is no protective cover on the tearoom extract fan unit.</t>
  </si>
  <si>
    <t>Provide protective cover on the tearoom extract fan unit.</t>
  </si>
  <si>
    <t>Outside power cables are not buried or protected correctly.</t>
  </si>
  <si>
    <t>cables require to be  buried or protected correctly.</t>
  </si>
  <si>
    <t>The outside power control panel does not comply with the correct IP Rated Glanding.</t>
  </si>
  <si>
    <t>correct IP Rated Glanding of The outside power control panel.</t>
  </si>
  <si>
    <t>The power distribution panel has a defected door and requires replacement.</t>
  </si>
  <si>
    <t>Fix the defected door of the power distribution Panel.</t>
  </si>
  <si>
    <t>1-	Heat trace cable need to be fixed and covered for the chemical stainless line to prevent heating loss.</t>
  </si>
  <si>
    <t xml:space="preserve">Abdel-Mohsen Hesen </t>
  </si>
  <si>
    <t>Heat trace cable need to be fixed and covered</t>
  </si>
  <si>
    <t>Reports\Walk Through Report by Process MGR 7-6-2023.docx</t>
  </si>
  <si>
    <t>2-high amount of the full chemical drums need to be decreased.</t>
  </si>
  <si>
    <t xml:space="preserve">decrease quantinty full chemical drums </t>
  </si>
  <si>
    <t>3-The wooden ballets and the empty drums need to be stored away from the injection system until releasing them from the area by the truck.</t>
  </si>
  <si>
    <t xml:space="preserve"> dispose The wooden ballets and the empty drums away from the injection system.</t>
  </si>
  <si>
    <t>4-Housekeeping needs to be better than this condition.</t>
  </si>
  <si>
    <t>Houskeeping around the working area.</t>
  </si>
  <si>
    <t>5-Some plugs are missed need to installed.</t>
  </si>
  <si>
    <t>install plugs.</t>
  </si>
  <si>
    <t>6-The chemical drums must be closed again after using some of the chemical to keep the residual amount in safe and good conditions.</t>
  </si>
  <si>
    <t>close the chemical drums prperly.</t>
  </si>
  <si>
    <t>7-The safe distance between the chemical storage area and the injection system need to be reviewed.</t>
  </si>
  <si>
    <t>Provide The safe distance.</t>
  </si>
  <si>
    <t xml:space="preserve">8-Leakage from chemical dosing pumps need to be fixed. </t>
  </si>
  <si>
    <t>fix the chemical leak.</t>
  </si>
  <si>
    <t xml:space="preserve">WKAL A   </t>
  </si>
  <si>
    <t>eleminate the tank out from the area.</t>
  </si>
  <si>
    <t xml:space="preserve">OHTL cables near to WKA1,3 and the Manifold </t>
  </si>
  <si>
    <t xml:space="preserve">rearrange the electrical cables and provide safe distance </t>
  </si>
  <si>
    <t>Rabea Ghonaim</t>
  </si>
  <si>
    <t>Reports\Walkthrough Telecom MGR 4-6-2023.xlsx</t>
  </si>
  <si>
    <t>Completed and tank eliminated by Maintenance.</t>
  </si>
  <si>
    <t xml:space="preserve">Unused Diesel Tank on the site </t>
  </si>
  <si>
    <t>WKAL-A old MFLD.</t>
  </si>
  <si>
    <t>Fix the leak and cean out the lines.</t>
  </si>
  <si>
    <t>WKAL-A New MFLD.</t>
  </si>
  <si>
    <t>There is a leakage from a flange led to forming salt on the surface of line need to be released and fix the leaked flange.</t>
  </si>
  <si>
    <t>Maintenance Yard.</t>
  </si>
  <si>
    <t>The are needs to be leveled and housekeeping to be performed</t>
  </si>
  <si>
    <t>Sherif kamal</t>
  </si>
  <si>
    <t>Reports\Walk Through beside Kalasbha Maint.yard.docx</t>
  </si>
  <si>
    <t xml:space="preserve">The road beside the Maintenance Yard.
Welding leftovers (cut pipes)
</t>
  </si>
  <si>
    <t>During performing telecom activity at Police camp We observed that 2-Carvan (4 and 5) was not connected with Earthing network.</t>
  </si>
  <si>
    <t>Police Camp</t>
  </si>
  <si>
    <t>23-5-2023</t>
  </si>
  <si>
    <t>Amr Nagib</t>
  </si>
  <si>
    <t>Reports\Safety Observation Card (SOC) Police camp 23 5 2023.docx</t>
  </si>
  <si>
    <t>Item cleared, photo attached.</t>
  </si>
  <si>
    <t>1. Accumulated empty chemical drums and wooden pallets (should be removed). (Photo 4)</t>
  </si>
  <si>
    <t>2. Eye wash tank was found empty and not properly fixed. (Photo 7)</t>
  </si>
  <si>
    <t>3. Chemical drums should be under sun shade.</t>
  </si>
  <si>
    <t>4. Improper cable laying on ground. (Photo 8)</t>
  </si>
  <si>
    <t>5. Electrical power cables not properly isolated (area around isolation should marked) (Photo 6)</t>
  </si>
  <si>
    <t>6. Unclear MSDS should be replaced. (Photo 9)</t>
  </si>
  <si>
    <t>7. General corrosion and painting damage observed at injection pumps (1, 2, 3, and 4) (Photo 10)</t>
  </si>
  <si>
    <t>8. Galvanic corrosion at the suction of injection pumps (5, 6, 7, and 8) (Photo 11)</t>
  </si>
  <si>
    <t>Disposal Area</t>
  </si>
  <si>
    <t>Fix the finding</t>
  </si>
  <si>
    <t>Reports\10-06-2023 Corrosion Walk Through.pdf</t>
  </si>
  <si>
    <t>El-Sayed Elraei</t>
  </si>
  <si>
    <t>Connected earthing for the panel as per attached photo "55"</t>
  </si>
  <si>
    <t>Cleared (Installed the cable gland properly)</t>
  </si>
  <si>
    <t>This old OHTL H-pole is already isolated and disconnected from OHTL grid as per attached photo "71" and no electric hazard existed from it</t>
  </si>
  <si>
    <t>Cleared as per attached photo"72"</t>
  </si>
  <si>
    <t>Cleared as per attached photo"73"</t>
  </si>
  <si>
    <t>Item related to admin not Electric dep.
(HSE to update responsibilty to Admin)</t>
  </si>
  <si>
    <t>Cleared as per attached photo"76"</t>
  </si>
  <si>
    <t>Cleared as per attached photo"77"</t>
  </si>
  <si>
    <r>
      <t xml:space="preserve">Process Issued WR-425710  to Admin Team
and issued request to provide storage container
</t>
    </r>
    <r>
      <rPr>
        <b/>
        <sz val="14"/>
        <color theme="1"/>
        <rFont val="Calibri"/>
        <family val="2"/>
        <scheme val="minor"/>
      </rPr>
      <t>The container is being provisioned</t>
    </r>
  </si>
  <si>
    <r>
      <t xml:space="preserve">Process Issued WR-425632  to Admin Team
Admin called the dog &amp; cat hunter, will be at the area in few days 
</t>
    </r>
    <r>
      <rPr>
        <b/>
        <sz val="14"/>
        <color theme="1"/>
        <rFont val="Calibri"/>
        <family val="2"/>
        <scheme val="minor"/>
      </rPr>
      <t>The control company official has been instructed to hunt down these animals</t>
    </r>
  </si>
  <si>
    <r>
      <t xml:space="preserve">Process Issued WR-425626 to Admin Team
there some PRs, ( #361199 &amp; 361722 &amp; 407524 ), also mail was sent to cairo material to acelerate and pushing for quick receiving these PRs
</t>
    </r>
    <r>
      <rPr>
        <b/>
        <sz val="14"/>
        <color theme="1"/>
        <rFont val="Calibri"/>
        <family val="2"/>
        <scheme val="minor"/>
      </rPr>
      <t>Waiting for the chairs order to arrive to be distributed to the required places</t>
    </r>
  </si>
  <si>
    <r>
      <t xml:space="preserve">Process Issued WR-425628 to Admin Team
the bathroom floor is needs tile splashes to be installed to protect water pentrating between floor and wall , called a special tech. 
</t>
    </r>
    <r>
      <rPr>
        <b/>
        <sz val="14"/>
        <color theme="1"/>
        <rFont val="Calibri"/>
        <family val="2"/>
        <scheme val="minor"/>
      </rPr>
      <t>The toilet floor has been insulated by plumbers</t>
    </r>
  </si>
  <si>
    <t>1. Fire extinguisher inspection labels require replacing.</t>
  </si>
  <si>
    <t>2. Electrical cabling requires protection from sharp edges of the existing cable tray.</t>
  </si>
  <si>
    <t>3. The electrical cable distribution panel is badly damaged and requires replacing.</t>
  </si>
  <si>
    <t>4 Electrical wiring repair requires replacement to comply with the correct Installation standards.</t>
  </si>
  <si>
    <t>5.There are no correct manufactures MDRS Sheets available or stickers identifying the chemical type or showing what the correct PPE Requirements are to handle the chemicals.</t>
  </si>
  <si>
    <t>6. The breathing respirators are damaged and the cartridge filters are old and require replacement.</t>
  </si>
  <si>
    <t>7. The storage tank is severally damaged and in service providing water to the pumps.</t>
  </si>
  <si>
    <t>8. The chemical storage shelter is not secure with no MDRS available and unlabeled chemicals stored.</t>
  </si>
  <si>
    <t>Reports\12-06-2023 Projects Walk Through Summary Report.docx</t>
  </si>
  <si>
    <t xml:space="preserve">Chas Morgan </t>
  </si>
  <si>
    <t xml:space="preserve">RO </t>
  </si>
  <si>
    <t xml:space="preserve">Checked the cables and found it related to Telecom not Electric dep.
(HSE to update responsibilty to Telecom)
after check , Cables related to Electric not Telecom. HSE to update the </t>
  </si>
  <si>
    <t>14-6-2023</t>
  </si>
  <si>
    <t>Service Camp Area</t>
  </si>
  <si>
    <t>EDG area contains some unused cables and cable trays</t>
  </si>
  <si>
    <t>Minor Housekeeping is required around the OHTL and the EDG</t>
  </si>
  <si>
    <t>Mostafa Al-Wardany</t>
  </si>
  <si>
    <t>Service Camp - Mess hall area</t>
  </si>
  <si>
    <t>Dry food storage container earthing is not obvious</t>
  </si>
  <si>
    <t>Ensure that the container is properly earthed</t>
  </si>
  <si>
    <t>Service Camp - Laundry</t>
  </si>
  <si>
    <t xml:space="preserve">The floor of the laundry caravan is damaged </t>
  </si>
  <si>
    <t xml:space="preserve">Repair the floor </t>
  </si>
  <si>
    <t>Service Camp- potable water tanks area</t>
  </si>
  <si>
    <t>The area is not properly leveled and needs some minor housekeeping</t>
  </si>
  <si>
    <t xml:space="preserve">Remove the unused materials from the potable water tanks area </t>
  </si>
  <si>
    <t xml:space="preserve">Potable water U/G Valves Box need to be barricaded </t>
  </si>
  <si>
    <t>Install the required barricades / properly back fill the area around the Box</t>
  </si>
  <si>
    <t>Service Camp- Area</t>
  </si>
  <si>
    <t xml:space="preserve">The parking Sign lays on the ground </t>
  </si>
  <si>
    <t>Adjust the sign and properly fix it</t>
  </si>
  <si>
    <t xml:space="preserve"> unused barricade is not properly located </t>
  </si>
  <si>
    <t xml:space="preserve">Adjust the location of the barricade </t>
  </si>
  <si>
    <t>Reports\14-06-2023 KAL Process Manager Audit.xlsx</t>
  </si>
  <si>
    <t>1. Leakage problems were observed from the 1” fuel hose and fuel gun.</t>
  </si>
  <si>
    <t>2.Leakage from 3” easy connection of standby trucks.</t>
  </si>
  <si>
    <t>3. The office building is very crowded and contains a lot of electrical hazards</t>
  </si>
  <si>
    <t>For item no. 4: need expedite project to finish the remaining activities from an existing approved AR.</t>
  </si>
  <si>
    <t>For item no. 1 : need support from Cairo Surface Ops to contact Misr Petroleum or Co-operation to check or replace the leaky fuel connections .</t>
  </si>
  <si>
    <t>For item no. 2: handled with Production to avail 3” connection to replace the leaky one.</t>
  </si>
  <si>
    <t>For item no.3: need issue AR to ad an 3 m x 3m an extension office room to separate the cafeteria from the office.</t>
  </si>
  <si>
    <t>4. The over flow lines for the tanks  not completed yet.</t>
  </si>
  <si>
    <t>Eng. Said Kassim (PEGM)</t>
  </si>
  <si>
    <t>Diesel Station</t>
  </si>
  <si>
    <t>Reports\16-06-2023 Walk Through Report PGM  _ Diesel St..docx</t>
  </si>
  <si>
    <t>connect the caravans to Earthing network.</t>
  </si>
  <si>
    <t>Housekeeping is a periodic activity</t>
  </si>
  <si>
    <t>MSDS were added</t>
  </si>
  <si>
    <t>Waiting To Construct a new building including a chemical storage area (Email was sent to Cairo  PROD. OPS team to assist)</t>
  </si>
  <si>
    <t>Reports\30-05-2023 Lab Manager Walkthrough.xlsx</t>
  </si>
  <si>
    <t xml:space="preserve">6. Leakage from chemical dosing pumps need to be fixed. </t>
  </si>
  <si>
    <t>1. There is a leakage from a flange led to forming salt on the surface of the line need to be released and fix the leaked flange.</t>
  </si>
  <si>
    <t>2. Heat trace cable need to be fixed and covered for the chemical stainless line to prevent heating loss.</t>
  </si>
  <si>
    <t>3. The wooden ballets and the empty drums need to be removed</t>
  </si>
  <si>
    <t>4. Housekeeping needs to be better than this condition.</t>
  </si>
  <si>
    <t>5. The safe distance between the chemical storage area and the injection system need to be reviewed.</t>
  </si>
  <si>
    <t>Release salt and fix the leaked flange to stop the leakage.</t>
  </si>
  <si>
    <t>Fix and cover heat trace cable on the chemical stainless line to prevent heat loss.</t>
  </si>
  <si>
    <t>Remove wooden pallets and empty drums.</t>
  </si>
  <si>
    <t>Improve housekeeping.</t>
  </si>
  <si>
    <t>Review and adjust safe distance between chemical storage area and injection system.</t>
  </si>
  <si>
    <t>Fix the leakage from chemical dosing pumps.</t>
  </si>
  <si>
    <t>Bernice 7 water well</t>
  </si>
  <si>
    <t>Reports\18-06-2023 Walk Through Report by Telecom MGR.docx</t>
  </si>
  <si>
    <t>Amr Naguib (Telecom Mgr.)</t>
  </si>
  <si>
    <t>Chemicals storage room very crowded and upstander</t>
  </si>
  <si>
    <t>Already there are AR created to build anew standard storage room</t>
  </si>
  <si>
    <t>Ahmed Mohsen</t>
  </si>
  <si>
    <t>all workers wears the proper PPE</t>
  </si>
  <si>
    <t>**</t>
  </si>
  <si>
    <t xml:space="preserve">Some worker wear coverall in bad condition due to the delay in coverall Quota </t>
  </si>
  <si>
    <t>Asking material to expedite seasonal coverall quota</t>
  </si>
  <si>
    <t xml:space="preserve">Some Devices out of service &amp; need maintenance </t>
  </si>
  <si>
    <t>E-mail had been sent to Asset integrity in Cairo to arrange with vendor for maintenance</t>
  </si>
  <si>
    <t>sorage room without lighting</t>
  </si>
  <si>
    <t>W.O already created to replace lighting lamps but there are shortage in 60 cm Lamps stock</t>
  </si>
  <si>
    <t>Replaced the Valve</t>
  </si>
  <si>
    <t>Removed Diesel Tank</t>
  </si>
  <si>
    <t>Item will be onhold waiting distribution panels which nil in stock and expedition emails sent many times
Waiting PR# 389663 On RFQ
&amp;
PO# 80899 
Promise date : 22-FEB-2022
Buyer : Mr. Mostafa Mohamed Mohamed Mahmoud,</t>
  </si>
  <si>
    <t>Checked and Covered all defected Insulation parts</t>
  </si>
  <si>
    <t>Maintained Injection Heads and prevented leakage</t>
  </si>
  <si>
    <t>Reports\20-06-2023 Managers Weekly Audit Form.xlsx</t>
  </si>
  <si>
    <t>Reports\26-06-2023 Projects Walk Through Summary Report DS .docx</t>
  </si>
  <si>
    <t>Kalabsha API Location</t>
  </si>
  <si>
    <t>Observed good practice and housekeeping / delineation</t>
  </si>
  <si>
    <t>Tidy work area under construction</t>
  </si>
  <si>
    <t xml:space="preserve">
Materials stacked in orderly manner
</t>
  </si>
  <si>
    <t>Non OEM Tools are not allowed ( Hand Made)</t>
  </si>
  <si>
    <t xml:space="preserve"> – this will be removed from service.</t>
  </si>
  <si>
    <t>Dillon Sedevcic</t>
  </si>
  <si>
    <t>1- Done
2- this problem had been solved, &amp; this Picture is due to this hose not be used from long time 
3- PETROMENT will solve this problem &amp; this plumbing issues outside Sewage building related to Admin . 
4- there are chemical inside Filter press tank but there are problem in chemical stirrer will be solved but any way KALABSHA have concrete disposal bond to handle this issues
5- chlorine chemical is manually preparing and Sewage use alternative solution till stock preparation by prepare small fresh amount to be more effective</t>
  </si>
  <si>
    <t>AR No. KAL-2121                             Y:\Kalabsha\HSE\Public\Share\ISO\Ars</t>
  </si>
  <si>
    <t>Email already sent to Cairo office to arrange with vendor</t>
  </si>
  <si>
    <t>the ladder removed from service and PTJ have been advised on the matter</t>
  </si>
  <si>
    <t>Ordered from UMB W/H manager</t>
  </si>
  <si>
    <t>Issued AR-(KAL-2144) for new extension of W/H ( Waiting approval)</t>
  </si>
  <si>
    <t>Ongoing to complete the AR- (KAL-2002) by projects</t>
  </si>
  <si>
    <t>Many e-mails were sent to Co-OP petroleum company to solve this issue with no feedback</t>
  </si>
  <si>
    <t>Aggreko Power Station</t>
  </si>
  <si>
    <t>Engine oil barrels are transferred from storage to engine service 1 day before the service (Next to engines).</t>
  </si>
  <si>
    <t>Should be stored properly &amp; transferred in the time of service.</t>
  </si>
  <si>
    <t>Cable trench are covered by grating inappropraitely caused pinch point that may cause harm while walking beside it.</t>
  </si>
  <si>
    <t>Fix &amp; put in proper alignment</t>
  </si>
  <si>
    <t>Waste barrel cover hand with pinch points.</t>
  </si>
  <si>
    <t>The hand should be replaced or covered by rubber.</t>
  </si>
  <si>
    <t>Wooden pallets are used as door steps in front of training room. They are not robust enough and may lead to injury (tripping).</t>
  </si>
  <si>
    <t>Replaced by proper grating door steps.</t>
  </si>
  <si>
    <t>The same case as above, wooden pallets used as door steps at security gate of station entry.</t>
  </si>
  <si>
    <t>Mahmoud Soliman</t>
  </si>
  <si>
    <t>Reports\29 June 2023 _ Managers Weekly Audit Form.xlsx</t>
  </si>
  <si>
    <t>Removed and stored in storage container till the service time</t>
  </si>
  <si>
    <t>Fixed and put in proper alignment</t>
  </si>
  <si>
    <t>Removed and use only plastic bags</t>
  </si>
  <si>
    <t>Removed and in progress to get good door steps</t>
  </si>
  <si>
    <t>Reports\30 June 2023 _ Managers Weekly Audit Form.xlsx</t>
  </si>
  <si>
    <t xml:space="preserve">MSDS sign not exist beside the chemical drums </t>
  </si>
  <si>
    <t xml:space="preserve">Good Cable Baricading </t>
  </si>
  <si>
    <t xml:space="preserve">T-K connecteions blind flanges bolts missing </t>
  </si>
  <si>
    <t xml:space="preserve">T-K connecteions ( blinded but missing bolts )
 </t>
  </si>
  <si>
    <t xml:space="preserve">Circulation Lube Flanges improperly blinded </t>
  </si>
  <si>
    <t xml:space="preserve">T-K connecteions ( blinded but missing bolts ) with minor leake
 </t>
  </si>
  <si>
    <t xml:space="preserve">Transformer oil leakage </t>
  </si>
  <si>
    <t xml:space="preserve">Good Cable Baricading  </t>
  </si>
  <si>
    <t xml:space="preserve">T-K is left open without Blinds </t>
  </si>
  <si>
    <t xml:space="preserve">Eyewash station is unavailable beside chemicals </t>
  </si>
  <si>
    <t>Unblinded Valve</t>
  </si>
  <si>
    <t>Ptah-23 Flow line Flange with manifold missing bolts</t>
  </si>
  <si>
    <t xml:space="preserve">MSDS Sign exist beside chemical drums </t>
  </si>
  <si>
    <t>FireFighting Equipent exist and inspeted</t>
  </si>
  <si>
    <t>Ptah-33</t>
  </si>
  <si>
    <t>Ptah-22</t>
  </si>
  <si>
    <t>Ptah-06</t>
  </si>
  <si>
    <t xml:space="preserve">Ptah-06 </t>
  </si>
  <si>
    <t>Ptah-01</t>
  </si>
  <si>
    <t>Ptah Manifold</t>
  </si>
  <si>
    <t xml:space="preserve">Install MSDS beside chemical Drums </t>
  </si>
  <si>
    <t xml:space="preserve">NO Corrective Action required </t>
  </si>
  <si>
    <t>install blind flanges on both connections and bolt them properly</t>
  </si>
  <si>
    <t xml:space="preserve"> proper Bolting of the blind flanges  
</t>
  </si>
  <si>
    <t xml:space="preserve">proper bolting of the blind </t>
  </si>
  <si>
    <t xml:space="preserve">replace the  transformer and fix the oil leakage from the mentioned transformer </t>
  </si>
  <si>
    <t xml:space="preserve">Install proper Blinds and Bolts </t>
  </si>
  <si>
    <t xml:space="preserve">install Eye wash @ Ptah Manifold </t>
  </si>
  <si>
    <t>Install Blind flange and bolt it properly</t>
  </si>
  <si>
    <t xml:space="preserve">Install All Flange Bolts </t>
  </si>
  <si>
    <t>Reports\01-07-2023 Walk Through CorrMgr Berneice MFD 1 july.xlsx</t>
  </si>
  <si>
    <t>Berneice MFLD</t>
  </si>
  <si>
    <t>Housekeeping is not satisfactory (wooden ballets and empty drums).</t>
  </si>
  <si>
    <t>Housekeeping is scheduled weekly between concerned departments (production, corrosion, Lab) to release the A/M items from the area by the truck.</t>
  </si>
  <si>
    <t>Housekeeping is not satisfactory (plastic bottles, pipes’ end caps).</t>
  </si>
  <si>
    <t>Lab chemical drum is covered with heavy layer of chemical residue and as per MSDS it is flammable at 45 C.</t>
  </si>
  <si>
    <t xml:space="preserve"> Lab chemical drum should be cleaned and to be checked periodically</t>
  </si>
  <si>
    <t xml:space="preserve">Electrical cables found out of cable tray and laying over ground. </t>
  </si>
  <si>
    <t>Electrical cables status should be reviewed by a competent person to decide if it needs an action or not</t>
  </si>
  <si>
    <t>Mohamed Zaho (corrosion)</t>
  </si>
  <si>
    <t>Reports\07-07-2023 Managers Weekly Audit 7.07.23.xlsx</t>
  </si>
  <si>
    <t>HSE STATION</t>
  </si>
  <si>
    <t xml:space="preserve">Substandard lifting accessories </t>
  </si>
  <si>
    <t xml:space="preserve">unused diesel tanks , wooden pallets </t>
  </si>
  <si>
    <t>unproper storing  for the foam drums</t>
  </si>
  <si>
    <t>unused fire truck</t>
  </si>
  <si>
    <t>general housekeeping</t>
  </si>
  <si>
    <t>damaged wheels for fire fighting equipments</t>
  </si>
  <si>
    <t>missing stud nut for the truck wheel</t>
  </si>
  <si>
    <t>unproper cables arrangments may cause tripping hazard</t>
  </si>
  <si>
    <t>no drain system for all air conditions may cause electrical hazard</t>
  </si>
  <si>
    <t>Remove or replace by a standard / certified one.</t>
  </si>
  <si>
    <t>conduct housekeeping , and remove the unused diesel tanks.</t>
  </si>
  <si>
    <t>issue the required AR to construct a proper storing shelves  for the foam drums 
** need to expedite AR-KAL-2231</t>
  </si>
  <si>
    <t xml:space="preserve">Check the right off report </t>
  </si>
  <si>
    <t>conduct general houskeeping and remove all unused equipments</t>
  </si>
  <si>
    <t>replace the damaged wheels to use the fire fighting equipment in case of emergency.</t>
  </si>
  <si>
    <t xml:space="preserve">install the missing nut </t>
  </si>
  <si>
    <t xml:space="preserve">install the cover of the cable tray </t>
  </si>
  <si>
    <t>install proper drain system and remove the electrical cable from ground.</t>
  </si>
  <si>
    <t>Said Kassim</t>
  </si>
  <si>
    <t>R.O</t>
  </si>
  <si>
    <t>Chemicals MSDS available near each chemical</t>
  </si>
  <si>
    <t>Chemicals stored under sunshade</t>
  </si>
  <si>
    <t>Good house keeping</t>
  </si>
  <si>
    <t xml:space="preserve">Unproper Tools storage room </t>
  </si>
  <si>
    <t xml:space="preserve">Build anew storage room </t>
  </si>
  <si>
    <t>\\salam-fs\Salam_FS\DEPARTMENTS\Kalabsha\HSE\Public\CAT\Managers-Weekly-Audits\Reports\04-07-2023 Managers Weekly Audit R.O.xlsx</t>
  </si>
  <si>
    <t>Mohamed GalaL</t>
  </si>
  <si>
    <t xml:space="preserve">All the fire extinguishers are distributed over the facility. </t>
  </si>
  <si>
    <t xml:space="preserve">The temporary wooden ladder needs to be installed properly to avoid the tripping hazard or replaced with standard scaffolding (photo no.1)
</t>
  </si>
  <si>
    <t xml:space="preserve">The location needs housekeeping (photo no.2)
</t>
  </si>
  <si>
    <t>Need to install barricade around the digging of new building to avoid any potential slipping hazard (photo no.3)</t>
  </si>
  <si>
    <t xml:space="preserve">New building at KOPF </t>
  </si>
  <si>
    <t>Contact the projects team to clear unsafe conditions.</t>
  </si>
  <si>
    <t>\\salam-fs\Salam_FS\DEPARTMENTS\Kalabsha\HSE\Public\CAT\Managers-Weekly-Audits\Reports\06-07-2023 Walk Through Report at KOPF.docx</t>
  </si>
  <si>
    <t>Mess Kitchen (KPC/Service)</t>
  </si>
  <si>
    <t xml:space="preserve">Housekeeping is generally good.
</t>
  </si>
  <si>
    <t>Place is well organized</t>
  </si>
  <si>
    <t>Improper manual handling for kitchen appliances which may lead to either equipment damage during mobilization to W/S for corrective maintenance, human injuries as back injuries or hand wounds/cuts due sharp edges or even kitchen floor damage due to hard impacts.</t>
  </si>
  <si>
    <t>1.	Stop unsafe manual handling to mobilize equipment
2.	Corrective maintenance should be performed in place
3.	Issue PR to provide manual forklift for mobilization and eliminate personnel handling</t>
  </si>
  <si>
    <t xml:space="preserve">Mostafa Shogaa </t>
  </si>
  <si>
    <t>\\salam-fs\Salam_FS\DEPARTMENTS\Kalabsha\HSE\Public\CAT\Managers-Weekly-Audits\Reports\Audit by Admin MGR 07-07-2023.docx</t>
  </si>
  <si>
    <t>RO. Station</t>
  </si>
  <si>
    <t>There is a leakage from the pump need to be fixed</t>
  </si>
  <si>
    <t>Reports\Telecomm Copy of Managers Weekly Audit Form.xlsx</t>
  </si>
  <si>
    <t>There is no sunshield for the pumps to protect it from Sun and rust</t>
  </si>
  <si>
    <t>The building from outside is so corrosive and all the pipes need to be changed (water and sun affected it)</t>
  </si>
  <si>
    <t>The damaged Tank should not to be used and stored of water</t>
  </si>
  <si>
    <t>The chemical storage is not safe to put all chemicals outside without any protection and need fire extinguisher
Also need to be stored in closed area</t>
  </si>
  <si>
    <t>All the Filters inside the building need to be checked and repaired</t>
  </si>
  <si>
    <t>All barriers to be removed and to have a better fence to be used</t>
  </si>
  <si>
    <t>There is no Bathroom there.</t>
  </si>
  <si>
    <t>Mech. W/S</t>
  </si>
  <si>
    <t>During following up Mech. Team tasks of diesel Engine inside the W/S, Noticed that there is oil &amp; Diesel residuals resulted from the Engine exist on the W/S floor that may lead to slipping of workers.
The Slipping may lead to Falling &amp; Hitting on the Ground or on any surrounding equipment during work, that may Cause Series Injuries specially on the Head.</t>
  </si>
  <si>
    <t>Reports\06-07-2023 (KAL MAint.) Slip  Trip-Safety Observation Report.docx</t>
  </si>
  <si>
    <t>Waleed Youssef</t>
  </si>
  <si>
    <t>All workplaces</t>
  </si>
  <si>
    <t>During the Last 3 Years, The Stock of the Coveralls was limited in size &amp; Count that resulted in most of the Employees Didn’t Receive their annual coverall supply with adequate Size and also the received coveralls are very old stock with some defects that affect their safety suitability. In the meantime, Most of the Employees use old defected Coveralls from the Recent Supplies.</t>
  </si>
  <si>
    <t>To Provide Coveralls with the Adequate Size and count for all Employees ASAP to Achieve the Safe work Requirement According to KPC PPE Policy Safety.</t>
  </si>
  <si>
    <t>Z:\Public\CAT\Managers-Weekly-Audits\Reports\Data\Walk Through - KAL MAINT.- 25-May-2023.pdf</t>
  </si>
  <si>
    <t>18/6/2023</t>
  </si>
  <si>
    <t>Admin Building</t>
  </si>
  <si>
    <t>During Performing a Job by Telecom Team above admin. building observed that the above-mentioned Safe Work Instruction was Violated as follows:
1- The Executer Was setting on the wall edge in unsafe position without any falling safe guards.
2- He was not wearing any PPE.
3- The helper was standing in the ground directly below the work area without any PPE exposing himself to the HAZARD of Object Falling
4- There was no any warning tape for the work area to prevent people from being in this area.
RECOMMENDATION /</t>
  </si>
  <si>
    <t>1- To Notify the Concerned Department about this Unsafe Action to be Avoided.
2- To Conduct special " Safe Work at Hight " Induction be HSE for the Department Employee to be aware by the Safe Work Instruction and Required Tools for such Job.</t>
  </si>
  <si>
    <t>Reports\Walk Through - KAL MAINT.- 16-June-2023.pdf</t>
  </si>
  <si>
    <t>Fagour MFD</t>
  </si>
  <si>
    <t>Minot leak from the valve at the MFD</t>
  </si>
  <si>
    <t>cleaning and inspection need to be done for further check</t>
  </si>
  <si>
    <t>Mahmoud Rapoh
(corrosion)</t>
  </si>
  <si>
    <t>Housekeeping is not satisfactory (plastic bottles,empty drum).</t>
  </si>
  <si>
    <t>Housekeeping is scheduled weekly between concerned departments to release the A/M items from the area by the truck.</t>
  </si>
  <si>
    <t xml:space="preserve">Fagour#1 </t>
  </si>
  <si>
    <t>old oil spill , undefined its source</t>
  </si>
  <si>
    <t>need to be removed and clean the area</t>
  </si>
  <si>
    <t>Fagour#1</t>
  </si>
  <si>
    <t xml:space="preserve">open door of the generator </t>
  </si>
  <si>
    <t>It should be reviewed by a Maint. team to decide if it needs an action or not</t>
  </si>
  <si>
    <t xml:space="preserve">old filters of genset  lying on the ground beside the genarator </t>
  </si>
  <si>
    <t>adequate houskeeping and remove all old filters to be stored in its suiatible location.</t>
  </si>
  <si>
    <t>Housekeeping is scheduled weekly between concerned departments (production, corrosion,) to release the A/M items from the area by the truck.</t>
  </si>
  <si>
    <t xml:space="preserve">Fagour </t>
  </si>
  <si>
    <t>Housekeeping is not satisfactory (new unused pipes).</t>
  </si>
  <si>
    <t>Housekeeping is scheduled weekly between concerned departments  to release the A/M items from the area by the truck.</t>
  </si>
  <si>
    <t>KAL Mechanical Workshop</t>
  </si>
  <si>
    <t xml:space="preserve">1. ERP chart and contacts are not in place.
</t>
  </si>
  <si>
    <t>2. Eye wash is missing.</t>
  </si>
  <si>
    <t>3. First aid box is not available.</t>
  </si>
  <si>
    <t>4. Housekeeping is generally poor.</t>
  </si>
  <si>
    <t>5. Manhole of the water sink is open and the sink is plugged.</t>
  </si>
  <si>
    <t>6. Many cables around and inside the workshop are unorganized and unprotected above ground.</t>
  </si>
  <si>
    <t>7. Many containers (Bottles and Jerrycans) contain unidentified materials.</t>
  </si>
  <si>
    <t>8. The scaffold is erected for 20days without caution tape. The reason of it, is repairing motor for garage door lifting.</t>
  </si>
  <si>
    <t>8. Expedite the repair of door motor and remove the scaffold</t>
  </si>
  <si>
    <t xml:space="preserve">7. Put labels on any container to identify materials and their hazards.  </t>
  </si>
  <si>
    <t>6. Organize cables in cable trays, ducts, or sleeves to avoid damage from vehicles crossing.</t>
  </si>
  <si>
    <t>4. Proper housekeeping and sludges safe disposing.</t>
  </si>
  <si>
    <t>5. Purge the sink of washing area and close the manhole or provide suitable guard on it.</t>
  </si>
  <si>
    <t>3. Prepare first-aid box.</t>
  </si>
  <si>
    <t>2. Provide Eye-wash station or portable eye wash.</t>
  </si>
  <si>
    <t>1. ERP (chart and contacts) should be in place.</t>
  </si>
  <si>
    <t>Mahmoud Sami (KAL Lab Mgr.)</t>
  </si>
  <si>
    <t>Reports\Walk Through Report by KAL lab Head 11-7-2023.docx</t>
  </si>
  <si>
    <t>Reports\Managers Weekly Audit by corrosion Dept. 8-7-2023.xlsx</t>
  </si>
  <si>
    <t xml:space="preserve">Petrojet sewage </t>
  </si>
  <si>
    <t xml:space="preserve">The mentioned sewage sump without suitable cover must be concrete cover or proper cover it covered by metal sheets but very worn off and bad condition  it may cause a flies and mosquitoes problems especially at summer season   .
</t>
  </si>
  <si>
    <t>We contact with project mgr. for warning petrojet to take quickly corrective action</t>
  </si>
  <si>
    <t>Khaled ahmed hamza   S.S. gen. mgr.</t>
  </si>
  <si>
    <t>Reports\S.S. G.M. Audit 3.docx</t>
  </si>
  <si>
    <t xml:space="preserve">there is no chemicals over the W/S </t>
  </si>
  <si>
    <t>Remove all substandard lifting accessories</t>
  </si>
  <si>
    <t>Distribution of ERP chart and contacts all over the W/S</t>
  </si>
  <si>
    <t>Install the missing nut</t>
  </si>
  <si>
    <t>Install new Eye wash @PTAH MFD</t>
  </si>
  <si>
    <t>PTAH MFLD</t>
  </si>
  <si>
    <t>Amr Mortada (HSE)</t>
  </si>
  <si>
    <t xml:space="preserve">1- Several blind flange with missing bolts </t>
  </si>
  <si>
    <t xml:space="preserve">2- Lighting projector in poor condition; damaged, not grounded, foundation is unstable and exposed to fall down because wind </t>
  </si>
  <si>
    <t xml:space="preserve">3- Electric motor of PPD skid has a damaged cover guard, its EX panel has missing bolt which affect the EX integrity </t>
  </si>
  <si>
    <t xml:space="preserve">4- Chemical injection inlet is not in use and not plugged, it’s only controlled by ball valve </t>
  </si>
  <si>
    <t xml:space="preserve">5- Flanges with untighten threaded bolt </t>
  </si>
  <si>
    <t xml:space="preserve">6- Electrical junction box has improper electrical connections as mist of glands are missing. </t>
  </si>
  <si>
    <t>7- Electrical cable that feeding the power Bedouin room  is improperly spliced</t>
  </si>
  <si>
    <t>8- The tank’s cover of PPD skid is not tighten, just placed upside down and secured with stone.</t>
  </si>
  <si>
    <t>9- Cable outer sheath is cracked from the sun, need to be checked</t>
  </si>
  <si>
    <t xml:space="preserve">10- Spilled chemicals from PPD skid, need to be removed as the chemical is flammable and from the other hand it is environmental issue.  </t>
  </si>
  <si>
    <t xml:space="preserve">11- EX thermostat panel of heater jacket has missing bolts which affect its EX integrity </t>
  </si>
  <si>
    <t xml:space="preserve">12- TK line of PTAH-26 has 2 valves without blind flanges, in case the valves failure will have oil spill </t>
  </si>
  <si>
    <t>Reports\Walkthrough over PTAH MFLD and Adjacent wells, 06 July 2023.docx</t>
  </si>
  <si>
    <t>Eng Abdelmohsen Process AGM</t>
  </si>
  <si>
    <t>The Carpentry workshop</t>
  </si>
  <si>
    <t xml:space="preserve">New fabricated fence around the workshop area to be secured. </t>
  </si>
  <si>
    <t xml:space="preserve">Poor housekeeping around the workshop. Need to remove all unused materials around the workshop like (wooden pallets, pipping, doors, cables, toilet bases, …. ETC.) </t>
  </si>
  <si>
    <t xml:space="preserve">The power cable which feeds the main electric panel needs to be located in the cable tray to avoid any electric shock or tripping hazard </t>
  </si>
  <si>
    <t>Reports\Walk Through Report at the carpentry workshop.docx</t>
  </si>
  <si>
    <t>BERNICE MNFD</t>
  </si>
  <si>
    <t>BERNICE-22</t>
  </si>
  <si>
    <t>BERNICE-29</t>
  </si>
  <si>
    <t>BERNICE-31</t>
  </si>
  <si>
    <t>Safety eye wash in good condition &amp; work properly</t>
  </si>
  <si>
    <t>Chemical MSDS are available onsite</t>
  </si>
  <si>
    <t xml:space="preserve">Found Unused Chemical Skid </t>
  </si>
  <si>
    <t>Remove with its accessories from location</t>
  </si>
  <si>
    <t>Fire extingusher without tag</t>
  </si>
  <si>
    <t>Need check to fix same</t>
  </si>
  <si>
    <t>Found Chemical Skid shows some leaks</t>
  </si>
  <si>
    <t>need to be fixed &amp; housekeeping</t>
  </si>
  <si>
    <t>Gen. Diesel tank without Earthing</t>
  </si>
  <si>
    <t>T-K inlet valve without Blind flange</t>
  </si>
  <si>
    <t>need Blind flange &amp; bolts</t>
  </si>
  <si>
    <t>Reports\Managers Weekly Audit 14.07.23.xlsx</t>
  </si>
  <si>
    <t>unused drained ponds that are not covered (norm contaminated) (1 at disposal area, 1 inside KOPF)</t>
  </si>
  <si>
    <t>Short term: cover the ponds, study alternative solutions
long term: remove the ponds and decontaminate the areas</t>
  </si>
  <si>
    <t>unused equipment (vessels) that are left out of service for years</t>
  </si>
  <si>
    <t>transfer the equipment to be used in different areas or clean them to be repurposed</t>
  </si>
  <si>
    <t>KPC general</t>
  </si>
  <si>
    <t>shortage off PPE (coveralls)</t>
  </si>
  <si>
    <t>Purchase and expedite delivery of the coveralls and all missing PPE and make them available at W/H</t>
  </si>
  <si>
    <t>KAL RO</t>
  </si>
  <si>
    <t>Severly corroded connection of water pump outlet at storage tanks.</t>
  </si>
  <si>
    <t>Replace the corroded connection with new one.</t>
  </si>
  <si>
    <t>Abdellatif Elbanna
(corrosion)</t>
  </si>
  <si>
    <t>Water leak from two conections of water pumps at RO Unit.</t>
  </si>
  <si>
    <t>Fix the leak from connections.</t>
  </si>
  <si>
    <t>Trashes</t>
  </si>
  <si>
    <t>Housekeeping</t>
  </si>
  <si>
    <t>Reports\15 July 2023 _ Managers Weekly Audit Form.xlsx</t>
  </si>
  <si>
    <t>Reports\Managers Weekly Audit by corrosion Dept. 15-7-2023.xlsx</t>
  </si>
  <si>
    <t>Khaled Hamza (Admin)</t>
  </si>
  <si>
    <t>Maintenance W/S Parking</t>
  </si>
  <si>
    <t>All vehicles parked as HSE parking instruction " right direction" .</t>
  </si>
  <si>
    <t xml:space="preserve">The parking is cleaned and housekeeping is be good </t>
  </si>
  <si>
    <t>The mentioned parking without sunshade or any roof</t>
  </si>
  <si>
    <t>The parking without any HSE policy instructions board.</t>
  </si>
  <si>
    <t>Need phosphoric paints for all metal columns and warning signs</t>
  </si>
  <si>
    <t>perform proper drawing by civil engineer to comply with it.</t>
  </si>
  <si>
    <t>Put HSE parking policy in shown location.</t>
  </si>
  <si>
    <t>Put safety signal " exit and entry " direction.</t>
  </si>
  <si>
    <t>Reports\S.S. G.M. Audit.docx</t>
  </si>
  <si>
    <t>Mahmoud Samy (Lab)</t>
  </si>
  <si>
    <t>Good Housekeeping</t>
  </si>
  <si>
    <t>Fire-Fiighting equipment in place and distributed</t>
  </si>
  <si>
    <t>Some Lock Out have no Tag Out lable</t>
  </si>
  <si>
    <t>Provide Tag Out lables</t>
  </si>
  <si>
    <t>Reports\Managers Weekly Audit Form 18-7-2023.xlsx</t>
  </si>
  <si>
    <t>The Existing pump has no Heat Trace 
It is Corrosion Inhibitor injection pump</t>
  </si>
  <si>
    <t>Write off memo Issued on Oracle
Under Paper Sign Off now</t>
  </si>
  <si>
    <t>The Manhole is clear now
( This a temporary condition after cleaning Diesel tanks )</t>
  </si>
  <si>
    <t>Temporary Jerrcans were used During Gensets Overhauling and Removed now</t>
  </si>
  <si>
    <t>There is no Work on Hight in this area, The scafold is used for Closing / Opening the Door manually till Repairing the Door Motor</t>
  </si>
  <si>
    <t>Connected Earthing &amp; Will be Considered in all not applied Equipment</t>
  </si>
  <si>
    <t>Fix lighting poles.</t>
  </si>
  <si>
    <t>Oracle Code</t>
  </si>
  <si>
    <t>Already have Lighting and no work at the area at Night</t>
  </si>
  <si>
    <t>Reports\26-07-2023 Managers Weekly Audit at corrosion building.xlsx</t>
  </si>
  <si>
    <t>First Aid box available and updated</t>
  </si>
  <si>
    <t>Emergency door not working and need to be replaced</t>
  </si>
  <si>
    <t>Replace this door</t>
  </si>
  <si>
    <t xml:space="preserve">unused air conditions present </t>
  </si>
  <si>
    <t>need to be isolated and removed</t>
  </si>
  <si>
    <t>unproper storage area</t>
  </si>
  <si>
    <t>Need astandard storage room</t>
  </si>
  <si>
    <t>Tarek Mohamed</t>
  </si>
  <si>
    <t>Reports\26-07-2023 Process Managers Walkthrough.xlsx</t>
  </si>
  <si>
    <t>NORM Yard</t>
  </si>
  <si>
    <t xml:space="preserve">Good securing </t>
  </si>
  <si>
    <t>NORM signs distrbuted well</t>
  </si>
  <si>
    <t>The yard sign on fagour road is missed.</t>
  </si>
  <si>
    <t>HSE team to install a new sign on fagour road.</t>
  </si>
  <si>
    <t>Minor housekeeping is required</t>
  </si>
  <si>
    <t>Any of NORM decontamination companies to perform the required housekeeping and to be contained in sealed drums.</t>
  </si>
  <si>
    <t xml:space="preserve">The plastic sheets underneath the drums not enough to avoid soil contamination  </t>
  </si>
  <si>
    <t>Adding aditional plastic sheets or studying extending the existing concrete slab .</t>
  </si>
  <si>
    <t>Some drums were broken and will lead also to soil contamination.</t>
  </si>
  <si>
    <t>All broken drums to be replaced.</t>
  </si>
  <si>
    <t>Reports\26-07-2023 Admin. Manager Walk Through Summary Report 26-7-2023.docx</t>
  </si>
  <si>
    <t>KPC Camp</t>
  </si>
  <si>
    <t>1.	Housekeeping is generally good</t>
  </si>
  <si>
    <t>1.	Electric Panel exist without sun-shade to protect the panel from the foggy/rainy weather</t>
  </si>
  <si>
    <t>1.	Admin inform Elect. Dept. to install suitable sun-shade for the panel</t>
  </si>
  <si>
    <t>Lotfy Soliman</t>
  </si>
  <si>
    <t>Reports\26-7-2023 Maint. Manager Walk Through Summary Report.docx</t>
  </si>
  <si>
    <t>Road sign is falling due to wind.</t>
  </si>
  <si>
    <t>All pickups are parked in the proper location.</t>
  </si>
  <si>
    <t>Contact with admin dep. to re-install the road sign properly again.</t>
  </si>
  <si>
    <t xml:space="preserve">Abd El-monem Adel </t>
  </si>
  <si>
    <t>Reports\22-7-2023 Managers Weekly Audit by corrosion Dept..xlsx</t>
  </si>
  <si>
    <t>Phiops MFLD</t>
  </si>
  <si>
    <t>There are wooden ballets and one empty drum.</t>
  </si>
  <si>
    <t xml:space="preserve">There is an inclination in three pipe supports at the MFD, in addition to two concrete supports due to soil settlement. </t>
  </si>
  <si>
    <t xml:space="preserve">The three inclined structure supports &amp; the two concrete supports should be re-adjusted to avoid MFD distortion and collapse.  </t>
  </si>
  <si>
    <t>Abdellatif Elbanna (corrosion)</t>
  </si>
  <si>
    <t>Reports\24-07-2023 Projects Walk Through WKAL I08 - Projects  CM.DOCX</t>
  </si>
  <si>
    <t xml:space="preserve">1.	PPE Compliant with all personal.
</t>
  </si>
  <si>
    <t>2.	Crane certified and approved for use.</t>
  </si>
  <si>
    <t>1.	PTW Generally complaint with all project activities. (Refer PTW Audit for details).
.</t>
  </si>
  <si>
    <t xml:space="preserve">2.	Welding machine in poor condition. Stop work authority raised on SOC.
</t>
  </si>
  <si>
    <t xml:space="preserve">3.	Lifting slings not tagged and badly damaged. Stop work authority raised on SOC.
</t>
  </si>
  <si>
    <t>4.	Fire extinguisher not inspected and tagged</t>
  </si>
  <si>
    <t>Chas Morgan</t>
  </si>
  <si>
    <t>WKAL I08 Gas Lift</t>
  </si>
  <si>
    <t>Reports\27-7-2023 Prod Managers Weekly Audit.xlsx</t>
  </si>
  <si>
    <t>Ahmed Alfeky</t>
  </si>
  <si>
    <t>PTAH WI MNFD</t>
  </si>
  <si>
    <t>no suitable platform underneath the WI accesspries lead to using unsuitable tools.</t>
  </si>
  <si>
    <t>Projects team to fabricate proper platforms for high-leveled accessories.</t>
  </si>
  <si>
    <t>PTAH-41</t>
  </si>
  <si>
    <t xml:space="preserve">OIL leakage from the Gen unit </t>
  </si>
  <si>
    <t>Maitenace team to check and fix</t>
  </si>
  <si>
    <t>PTAH-S01</t>
  </si>
  <si>
    <t>Unproper well-name sign</t>
  </si>
  <si>
    <t>projects team to supply bigger clear and more suitable well sign</t>
  </si>
  <si>
    <t xml:space="preserve">Diesel supply hoses connecting the two tanks directlty  looping, in case need to isolate the main tank cannot use the second one </t>
  </si>
  <si>
    <t>maintenace tean to connect between each tank and the Gen directly.</t>
  </si>
  <si>
    <t>Chemical skid connections leak</t>
  </si>
  <si>
    <t>Fix the st.st connections leak</t>
  </si>
  <si>
    <t>WKAL-I04</t>
  </si>
  <si>
    <t xml:space="preserve">Unused equipment at well site </t>
  </si>
  <si>
    <t>Reports\27-07-2023 tele Managers Weekly Audit Form.xlsx</t>
  </si>
  <si>
    <t xml:space="preserve">tower area </t>
  </si>
  <si>
    <t>wide opening in the tower fence, might let an unauthrized person to access the tower area</t>
  </si>
  <si>
    <t xml:space="preserve">informed Kal Security  manager </t>
  </si>
  <si>
    <t>bereince-23</t>
  </si>
  <si>
    <t>diesel leak found on the ground</t>
  </si>
  <si>
    <t>area between tank and genrator needs to be cleaned</t>
  </si>
  <si>
    <t xml:space="preserve">diesel tank drain found leak on the ground on the other side </t>
  </si>
  <si>
    <t>area around  tank needs cleaning</t>
  </si>
  <si>
    <t>Reports\1-8-2023 Managers Weekly Audit at Berience-23.xlsx</t>
  </si>
  <si>
    <t>Provide General housekeeping around construction activities required.</t>
  </si>
  <si>
    <t xml:space="preserve">inadequate housekeeping all over the area </t>
  </si>
  <si>
    <t>Reports\31-07-2023 Projects Walk Through WKAL I08 - Projects  CM.DOCX</t>
  </si>
  <si>
    <t>A PM was done on KPC Gen. set (S-9) @ Saturday 29/7/2023 and the unit washed during the PM.</t>
  </si>
  <si>
    <t>Fixed Leakage WO-813921</t>
  </si>
  <si>
    <t>Missed Labels on water barrel</t>
  </si>
  <si>
    <t>Lab building</t>
  </si>
  <si>
    <t>Ensure posting hazard labels or Placards according to MSDS.</t>
  </si>
  <si>
    <t>Reports\08-Aug-2023\Process Walk Through  03-08-23.docx</t>
  </si>
  <si>
    <t xml:space="preserve">Abdalmohsen Hesen </t>
  </si>
  <si>
    <t>Missed Labels on diesel Jerry can</t>
  </si>
  <si>
    <t>The panel of the network switches is opened</t>
  </si>
  <si>
    <t>Ensure proper Maintenance of the panel door to be closded and sealed.</t>
  </si>
  <si>
    <t>WKAL-I &amp;G EPF Main Road to Kalabsha</t>
  </si>
  <si>
    <t>Proper warning signs to be installed be HSE Team</t>
  </si>
  <si>
    <t>nearly at distance 3km from WKAL I&amp;J EPF to kalabsha, the road has dangerous sharp curve without any warning signs, this may lead to accident.</t>
  </si>
  <si>
    <t xml:space="preserve">Walid Youssef </t>
  </si>
  <si>
    <t>Reports\08-Aug-2023\Health  Care-Safety Observation Report_Managers Audit.docx</t>
  </si>
  <si>
    <t xml:space="preserve">These should all be stored in a segregated area, away from direct sunlight and in a cool and ventilated place. </t>
  </si>
  <si>
    <t xml:space="preserve">All chemical drums containing Tretolite Demulsified, Arkema, and Schlumberger are being stored in conditions not recommended by the manufactures. </t>
  </si>
  <si>
    <t>KCPF</t>
  </si>
  <si>
    <t>Reports\08-Aug-2023\07-08-2023 Projects Walk Through KCPF - Projects  CM.docx</t>
  </si>
  <si>
    <t>1.	The Electric Panel door is opened suffered from sand and dust</t>
  </si>
  <si>
    <t>2.	The Diesel Generator Rack Door is opened also suffered from sand and dust</t>
  </si>
  <si>
    <t>3.	All Earthing cable is connected randomly</t>
  </si>
  <si>
    <t>4.	The Electric cable connected to the panel is partially cut and not covered</t>
  </si>
  <si>
    <t xml:space="preserve">Amr Naguib </t>
  </si>
  <si>
    <t>Reports\08-Aug-2023\Walk Through Report by Telecom MGR 6-8-2023.docx</t>
  </si>
  <si>
    <t>Fix the Panel door</t>
  </si>
  <si>
    <t xml:space="preserve">Fix the Gen. Door </t>
  </si>
  <si>
    <t xml:space="preserve">Arrange Earthing Cables </t>
  </si>
  <si>
    <t>Fagour S6</t>
  </si>
  <si>
    <t>ESP</t>
  </si>
  <si>
    <t>Area around air compressors needs to be cordoned off by a caution tape as there is hazard of falling down
leads to injury.</t>
  </si>
  <si>
    <t>cordon off by a caution tape as there is hazard of falling down
leads to injury.</t>
  </si>
  <si>
    <t>arrange cables and being burried Properly</t>
  </si>
  <si>
    <t xml:space="preserve">instrtumentation to remove unused istrumentation devices </t>
  </si>
  <si>
    <t>Reports\08-Aug-2023\10-08-2023 Managers Walkthrough.xlsx</t>
  </si>
  <si>
    <t>KAL Fuel Station</t>
  </si>
  <si>
    <t>Electric cable beside refueling pump may cause tripping hazard</t>
  </si>
  <si>
    <t xml:space="preserve">need to be inside tray or barried </t>
  </si>
  <si>
    <t>Missing standard valve hand &amp; used un proper tool</t>
  </si>
  <si>
    <t>Need to used the proper valve hand</t>
  </si>
  <si>
    <t>Earthing cable connection point need to be spliced propably</t>
  </si>
  <si>
    <t>Need to be Fixed</t>
  </si>
  <si>
    <t>Improper arrangement for elctic cables</t>
  </si>
  <si>
    <t>To be arranged and to check the disconnected cable live or not</t>
  </si>
  <si>
    <t>Poor housekeeping around office building area</t>
  </si>
  <si>
    <t>To be cleaned</t>
  </si>
  <si>
    <t>Reports\08-Aug-2023\10-08-2023 Process Manager-Walk Through Report.docx</t>
  </si>
  <si>
    <t>An Earthing clamp was connected to the body of the vacuum truck</t>
  </si>
  <si>
    <t>Vacuum Truck – Oil Offloading Activity</t>
  </si>
  <si>
    <t>1-	Observations on the used Hoses:
a)	Using a plastic hose for oil offloading 
b)	Using a thin-walled metallic spiral-wound hoses 
c)	No evidence for the continuity testing of any hose
d)	No evidence for the certification of any hose</t>
  </si>
  <si>
    <t xml:space="preserve">2-	Observation on the Oil offloading activity:
a)	Includes a splash – oil offloading to the receiving equipment </t>
  </si>
  <si>
    <t>3-	Observations on the Vacuum truck 
a)	Missing the guard of the belts
b)	Poor electrical connections for all rear lighting 
c)	Missing one traditional flame arrestor and no evidence for the existence of a standard built in flame arresting device.</t>
  </si>
  <si>
    <t>1-	Test and record the continuity of all used hoses 
2-	Eliminate the usage of any no conductive hoses for handling flammable liquids 
3-	Review and provide the required minimum certificates for the used hoses</t>
  </si>
  <si>
    <t xml:space="preserve">4-	Review boning / grounding requirements for loading and off -loading operations  
5-	Do not allow for any splash offloading for the oil, that could be via using a conductive / bonded connection submerged into the liquid level </t>
  </si>
  <si>
    <t>6-	Fix all poor electrical connections to match with hazardous area entry requirements  
7-	Review the existence of a standard flame arresting device and provide any evidence / certificate
8-	Install the missing guard for the moving part</t>
  </si>
  <si>
    <t>Mostafa Al-Wardany (KAL Process AGM)</t>
  </si>
  <si>
    <t>Reports\08-Aug-2023\10-08-2023 S.S. G.M. Audit.docx</t>
  </si>
  <si>
    <t>The two container is generally cleaning external and internal</t>
  </si>
  <si>
    <t xml:space="preserve">The electrical connections and external body is in good condition </t>
  </si>
  <si>
    <t xml:space="preserve">The motors have a proper and safe guard                                                   </t>
  </si>
  <si>
    <t xml:space="preserve">Kal. kitchen" cooling &amp; freezing container  </t>
  </si>
  <si>
    <t xml:space="preserve">The motors stopped several times during hot weather and temp. degree reach " + 2" it may make food 
    spoils in future and contamination plus lose money for compensation catering co.  </t>
  </si>
  <si>
    <t xml:space="preserve">1.	We issued WO # 464455 to welding dept. – maint. to fabricate sunshade to protect the motors from sun heat </t>
  </si>
  <si>
    <t>Khaled ahmed hamza S.S. gen. mgr</t>
  </si>
  <si>
    <t>Reports\08-Aug-2023\12-08-2023 Managers Weekly Audit by corrosion Dept. 12-8-2023.xlsx</t>
  </si>
  <si>
    <t>chemical Yard</t>
  </si>
  <si>
    <t>datasheet in place- Fixed &amp; clear</t>
  </si>
  <si>
    <t>None</t>
  </si>
  <si>
    <t>eye wash In place, tested &amp; working properly</t>
  </si>
  <si>
    <t>Fire extinguishers are well distributed and inspected</t>
  </si>
  <si>
    <t>mukhtar
(corrosion)</t>
  </si>
  <si>
    <t>Reports\08-Aug-2023\12-08-2023 Walk Through Summary Report 12-8-2023.pdf</t>
  </si>
  <si>
    <t>A lot of broken woods beside the road behind the new villas. (As attached images).</t>
  </si>
  <si>
    <t>Water leakage from the pipes of offloading pumps beside RO station.</t>
  </si>
  <si>
    <t xml:space="preserve">Take the proper action for the water leakage.
</t>
  </si>
  <si>
    <t>Remove the broken woods.</t>
  </si>
  <si>
    <t>RO station behind
KAL camp</t>
  </si>
  <si>
    <t>Samir Ibrahim</t>
  </si>
  <si>
    <t>Reports\08-Aug-2023\14-08-2023 Walk Through Report by Telecom MGR 14-8-2023.docx</t>
  </si>
  <si>
    <t xml:space="preserve">1.	Need house Keeping as a lot of unused drums around EVERGREEN container
</t>
  </si>
  <si>
    <t xml:space="preserve">2.	Need house Keeping as a lot of Wood pallets around EVERGREEN container
</t>
  </si>
  <si>
    <t>3.	Need house Keeping as a Many Racks around EVERGREEN container</t>
  </si>
  <si>
    <t>house Keeping</t>
  </si>
  <si>
    <t xml:space="preserve">AGGREKO </t>
  </si>
  <si>
    <t>Amr Naguib (KAL Telecom Mgr.)</t>
  </si>
  <si>
    <t>Reports\08-Aug-2023\15-08-2023 Managers Weekly Audit Buchus MFD 15-8-2023.xlsx</t>
  </si>
  <si>
    <t>BUCHUS MFD</t>
  </si>
  <si>
    <t xml:space="preserve">MSDS available in chemical injection location </t>
  </si>
  <si>
    <t xml:space="preserve">Electrical cables need to be arranged   </t>
  </si>
  <si>
    <t>arrange electrical cables and put them in cable tray</t>
  </si>
  <si>
    <t>Mahmoud Samy</t>
  </si>
  <si>
    <t>Reports\08-Aug-2023\15-08-2023 S.S. G.M. Audit1.docx</t>
  </si>
  <si>
    <t>sweage sump related petrojet co. with out any cover this Very harmful to human healthy plus cause more flies and mosquito and pest control responsible complain from this sump several times</t>
  </si>
  <si>
    <t xml:space="preserve">
1-	Cover the surface sump by solar to isolate sewage water as a blanket. 
2-	Contact with project dept. to keep on cover the sump by suitable cover. </t>
  </si>
  <si>
    <t xml:space="preserve">Petrojet co. camp  </t>
  </si>
  <si>
    <t>Reports\08-Aug-2023\12-08-2023 KAL Maint  Managers Weekly Audit dated aug 12 2023.xlsx</t>
  </si>
  <si>
    <t>Bernice 20</t>
  </si>
  <si>
    <t>Deffective Exhaust Muffler of main Gen.</t>
  </si>
  <si>
    <t>Mantrac to replace the deffective corroded  Exhaust mufller with rain cap</t>
  </si>
  <si>
    <t xml:space="preserve">Carry over of diesel tanks due to Overfilling </t>
  </si>
  <si>
    <t xml:space="preserve">To invistigate  with operator and fuel truck driver to not Overfill the tanks </t>
  </si>
  <si>
    <t>WKAL-R-5</t>
  </si>
  <si>
    <t xml:space="preserve">TK left opened without blinding and contaminated ground </t>
  </si>
  <si>
    <t xml:space="preserve">To installe and properly tightening blinds of the TK </t>
  </si>
  <si>
    <t xml:space="preserve">Flow line Valves improperly blinded </t>
  </si>
  <si>
    <t xml:space="preserve">To install the missing bolts and properly tightening </t>
  </si>
  <si>
    <t>saad Hemdan</t>
  </si>
  <si>
    <t>Reports\08-Aug-2023\17-08-2023 Managers Walkthrough.xlsx</t>
  </si>
  <si>
    <t>Carpentry W/S</t>
  </si>
  <si>
    <t xml:space="preserve">                  Inadequate lighting                        (most of lighting fixtures are burnt)</t>
  </si>
  <si>
    <t>need to be replaced</t>
  </si>
  <si>
    <t>Bad condition of the air conditioners</t>
  </si>
  <si>
    <t>need to be romoved or replaced</t>
  </si>
  <si>
    <t>The storage area is the old mess kitchen and is totally unsutable for wood storage purpose</t>
  </si>
  <si>
    <t>A new accessible and good ventelated storage area is required</t>
  </si>
  <si>
    <t>Reports\08-Aug-2023\17-08-2023 Managers Weekly Audit 17.08.23.xlsx</t>
  </si>
  <si>
    <t>Disposal pump area</t>
  </si>
  <si>
    <t>Water leakage was observed from 3/4'' injection point valve</t>
  </si>
  <si>
    <t>To be Fixed</t>
  </si>
  <si>
    <t>critical</t>
  </si>
  <si>
    <t>Large amount of empty corrosion inhipitor drums were observed.</t>
  </si>
  <si>
    <t>To be transferred to the yard</t>
  </si>
  <si>
    <t>Reports\08-Aug-2023\18-08-2023 Walk Through Summary Report 18-08-2023.pdf</t>
  </si>
  <si>
    <t>During walk through done today by Turbine Department at KCPF Shipping pumps area found that:
A pipeline located at the entrance Gate No.7 at shipping pumps area.</t>
  </si>
  <si>
    <t>To install a ramp above the pipeline to protect it from cracking.</t>
  </si>
  <si>
    <t>Reports\08-Aug-2023\19-08-2023 Managers Weekly Audit by corrosion Dept. 19-8-2023.xlsx</t>
  </si>
  <si>
    <t>Managers Audit (positive)</t>
  </si>
  <si>
    <t>WKAL-I&amp;J EPF</t>
  </si>
  <si>
    <t>Fire extinguishers are well distributed</t>
  </si>
  <si>
    <t>All metallic equipment are properly earthed</t>
  </si>
  <si>
    <t>Regular inspection and check by electrical team</t>
  </si>
  <si>
    <t>Absence of securing fence around the EPF facility which may permits un authorized persons to enter the facility</t>
  </si>
  <si>
    <t>A fence should be installed with access entry &amp; exit gates</t>
  </si>
  <si>
    <t>Managers Audit (negative)</t>
  </si>
  <si>
    <t>1- All fire extinguishers passed inspection due date 10 days ago. (Pressure guage indicate a good pressure)
2- one fir extinguisher beside electrical pannels with broken push hand</t>
  </si>
  <si>
    <t>1- Inspection for the fir extinguishers as the only firfighting means in the facility.
2- Replace the defected fire extinguisher</t>
  </si>
  <si>
    <t>Empty bottels, wrags, wooden pieces , unused tools</t>
  </si>
  <si>
    <t xml:space="preserve">Extenisve housekeeping should be done in regular basis </t>
  </si>
  <si>
    <t>Soil contaminated with diesel under diesel tanks</t>
  </si>
  <si>
    <t xml:space="preserve">Soil replacement by clean &amp; dry soil </t>
  </si>
  <si>
    <t>lightining fixture beside new installed gas filter not working</t>
  </si>
  <si>
    <t xml:space="preserve">need to be checked </t>
  </si>
  <si>
    <t>1-Compressor oil drums stored with direct subjection to sunlight
2- No data sheet beside the oil drums to identify its hazards</t>
  </si>
  <si>
    <t>1-Sun shade should be installed for oil drums storing
2- Data sheet should be permanently fixed</t>
  </si>
  <si>
    <t>Improper &amp; missed piping and cable trays support</t>
  </si>
  <si>
    <t>Suitable and well distributed supports should be installed to avoid piping vibration and expected fatigue specially for that near from the compressors</t>
  </si>
  <si>
    <t>Missed &amp; not fixed covers for electrical cable trays</t>
  </si>
  <si>
    <t>all cxable trays should be properly covered and covers to be well fixed</t>
  </si>
  <si>
    <t>Elsayed Elraey
(corrosion)</t>
  </si>
  <si>
    <t>Reports\08-Aug-2023\20-08-2023 WA Tel Mgr. Managers Weekly Audit Form.xlsx</t>
  </si>
  <si>
    <t>Kal Camp infront of the electric station Aggreko</t>
  </si>
  <si>
    <t xml:space="preserve">Transmission line  released on the ground from O.H , need to be disconnected </t>
  </si>
  <si>
    <t>informed Kal Maint GM</t>
  </si>
  <si>
    <t xml:space="preserve">Unused O.H pole must be eleminated </t>
  </si>
  <si>
    <t>Eleminate the unused OH pole</t>
  </si>
  <si>
    <t xml:space="preserve">* The flash point of the oil is 250 C which is greater than the ambient temp.
* The data sheet is in place and ongoing to fabricate a suitable stand beside the drums area to install same </t>
  </si>
  <si>
    <t>Reports\08-Aug-2023\22-08-2023 Managers Audit - camp Fence.docx</t>
  </si>
  <si>
    <t xml:space="preserve">KPC CAMP FENCE, BESIDE VEHICLES PARKING, THERES WATER PIPES NOT COVRED AND PROTECTED, WATER PIPES CAN BE DAMAGED AND ALSO THERE IS POSSIBILTY FOR FALLING AND TRIPPING. ALSO, THERE ARE A LOT OF C.S PIPING NEED TO BE RELOCATED TO PROPER YARD </t>
  </si>
  <si>
    <t>Admin Team to Cover and Protect Water Pipes and Transfer unused C.S Piping to proper yard</t>
  </si>
  <si>
    <t>camp Fence Beside Barking</t>
  </si>
  <si>
    <t>Reports\08-Aug-2023\22-08-2023 Managers Weekly Audit ptah manifold.xlsx</t>
  </si>
  <si>
    <t>ptah MF</t>
  </si>
  <si>
    <t xml:space="preserve">good housekeeping </t>
  </si>
  <si>
    <t>Fire extinguisher available</t>
  </si>
  <si>
    <t>corrosion chemical without MSDS</t>
  </si>
  <si>
    <t>eye wash is empty</t>
  </si>
  <si>
    <t>needs msds to be located beside the chemical</t>
  </si>
  <si>
    <t>needs to be refill</t>
  </si>
  <si>
    <t>Reports\08-Aug-2023\26-08-2023 Managers Weekly Audit by corrosion Dept. 26-8-2023.xlsx</t>
  </si>
  <si>
    <t>6'' W-Kal A MFD</t>
  </si>
  <si>
    <t>oil leak observed at flange joint of a shutten valve at the 6'' header (the header is not currently used as all feeding valves are shutten)</t>
  </si>
  <si>
    <t>Valve should be dismantled and flange faces inspected for corrosion, then a proper mechanical tightness to be applied.</t>
  </si>
  <si>
    <t>MSDS of chemicals are not clear for both corrosion and Lap.</t>
  </si>
  <si>
    <t>Clear new MSDS should be fixed</t>
  </si>
  <si>
    <t>No fire extinguishers found in place</t>
  </si>
  <si>
    <t>should be checked by competent person for proper action.</t>
  </si>
  <si>
    <t>mohamed zaho</t>
  </si>
  <si>
    <t xml:space="preserve">Fire extinguisher available and ok </t>
  </si>
  <si>
    <t>Eye Wash exists and works properly</t>
  </si>
  <si>
    <t>MSDS available near chemical pumps</t>
  </si>
  <si>
    <t xml:space="preserve"> It seemed darkness at night </t>
  </si>
  <si>
    <r>
      <t>Install appropriate road signs on all major roads to provide clear directions</t>
    </r>
    <r>
      <rPr>
        <sz val="14"/>
        <color rgb="FF050E17"/>
        <rFont val="Calibri"/>
        <family val="2"/>
        <scheme val="minor"/>
      </rPr>
      <t> and improve safety for all drivers</t>
    </r>
  </si>
  <si>
    <t>R.O Unit</t>
  </si>
  <si>
    <t>Lube Oil filled in un labelled water bottles.</t>
  </si>
  <si>
    <t>Un used pipes need to be transferred to a suitable place.</t>
  </si>
  <si>
    <t>Acid containers without RTK or any identification label.</t>
  </si>
  <si>
    <t>Use suitable storage bottles for lube Oil.</t>
  </si>
  <si>
    <t>Bernice 29</t>
  </si>
  <si>
    <t>Aprreciate</t>
  </si>
  <si>
    <t>Reports\29-08-2023 Walk Through Report - R.O Unit.docx</t>
  </si>
  <si>
    <t xml:space="preserve">Hamza Baghi </t>
  </si>
  <si>
    <t>No MSDS for the chemicals stored at caravan</t>
  </si>
  <si>
    <t>Need housekeeping around the caravan</t>
  </si>
  <si>
    <t>Provide SDS for the chemicals stored at caravans</t>
  </si>
  <si>
    <t>Provide housekeeping around the caravan</t>
  </si>
  <si>
    <t>SEWAGE STATION</t>
  </si>
  <si>
    <t>Reports\31-08-2023 Process Walk Through.docx</t>
  </si>
  <si>
    <t xml:space="preserve">A hose has been made to drain the air conditioner water </t>
  </si>
  <si>
    <t>The leakage from the joints has been fixed.</t>
  </si>
  <si>
    <t>Air conditioners have been removed</t>
  </si>
  <si>
    <t>The problem is being resolved in an appropriate manner</t>
  </si>
  <si>
    <t>KAL Managers Walkthrough CAT Progress%</t>
  </si>
  <si>
    <t>Issued AR-(KAL-2153) for new office building for W.A chemical yard (waiting approval
تم طلب كرفان وجارى التنفيذ)</t>
  </si>
  <si>
    <t>FOR UMB-MATERIALS</t>
  </si>
  <si>
    <t>Ansul FF Extinguishers with steel wheals we repace the exicting one</t>
  </si>
  <si>
    <t>house keeping was made under work order WO-828966</t>
  </si>
  <si>
    <t>house keeping was made under work order WO-828967</t>
  </si>
  <si>
    <t>house keeping was made under work order WO-828968</t>
  </si>
  <si>
    <t>Completed</t>
  </si>
  <si>
    <t>Distance found to be OK</t>
  </si>
  <si>
    <t>Same as #103</t>
  </si>
  <si>
    <t>Reports\09-Sep-2023\04-09-2023 Projects Walkthrough - Kalabsha Projects Materiasl Laydown-Ya....docx</t>
  </si>
  <si>
    <t>Kalabsha Projects Materials Yard/Store</t>
  </si>
  <si>
    <t>1.       Good use of Storage area and materials stored by product and prepared for upcoming Projects via AR Number.</t>
  </si>
  <si>
    <t>2.       Security gates closed and call up info for incoming materials</t>
  </si>
  <si>
    <t>3.       Waste segregation visible</t>
  </si>
  <si>
    <t>4.       Concrete Hardstand areas were free from loose rocks and debris reducing the possibility of trip hazards</t>
  </si>
  <si>
    <t>5.       Personal were wearing correct PPE an in sound condition</t>
  </si>
  <si>
    <t>6.       Forklift parked up and with wheel stops whilst not used.</t>
  </si>
  <si>
    <t>1.	Outside Eastern Gate there is some rubbish and Materials that must be removed</t>
  </si>
  <si>
    <t>1.	Remove waste via correct waste bins, request skip bin from Administration.</t>
  </si>
  <si>
    <t>Reports\09-Sep-2023\09-09-2023 S.S. G.M. Audit1.docx</t>
  </si>
  <si>
    <t xml:space="preserve">Aggreko &amp; Mantrac yard  </t>
  </si>
  <si>
    <t>Disposing of the oil filters of Aggreko generators after using them inappropriately "1".</t>
  </si>
  <si>
    <t>2- Accumulation of electrical cables, wood, empty oil drums, and generator parts, which may cause tripping hazards, contain insects, and cause fires. "2"</t>
  </si>
  <si>
    <t>1-    Disposing of oil filters by suitable way and as HSE recommendation have to store at waste junk.</t>
  </si>
  <si>
    <t xml:space="preserve">Good arrangement, housekeeping mentioned yard and through wooden pallets at wooden junk yard </t>
  </si>
  <si>
    <t>Reports\09-Sep-2023\11-09-2023 Monthly Managers Walkthrough.xlsx</t>
  </si>
  <si>
    <t>BERENICE -MNFLD</t>
  </si>
  <si>
    <t>Checked the Chemical MSDS sign found it was not clear</t>
  </si>
  <si>
    <t>Need to be changed</t>
  </si>
  <si>
    <t>Demulsifier pamp had minor chemical leakage</t>
  </si>
  <si>
    <t>Need to be fixed</t>
  </si>
  <si>
    <t>Demulsifier tank had spil</t>
  </si>
  <si>
    <t>Need to be cleaned</t>
  </si>
  <si>
    <t xml:space="preserve">Empty chemical barrels &amp; wooden materials was observed </t>
  </si>
  <si>
    <t>Need to transferred to yard</t>
  </si>
  <si>
    <t>Checked the Eye wash found it filledwith sufficient amount of water and valied for use.</t>
  </si>
  <si>
    <t>Wooden strogae area</t>
  </si>
  <si>
    <t>Found wooden materials outside wooden stroge area near to  the OHTL</t>
  </si>
  <si>
    <t>Need to be removed</t>
  </si>
  <si>
    <t>Reports\09-Sep-2023\18-09-2023 WA Tel Mgr. Managers Weekly Audit Form.xlsx</t>
  </si>
  <si>
    <t>17/09/2023</t>
  </si>
  <si>
    <t xml:space="preserve">Berenice Oil Manifold </t>
  </si>
  <si>
    <t xml:space="preserve">The Unused Chemical Heating Jaccket and Drums ,need to elminate  </t>
  </si>
  <si>
    <t xml:space="preserve">informed Kal PROD Mgr </t>
  </si>
  <si>
    <t>Reports\09-Sep-2023\22-09-2023 Managers Walkthrough.xlsx</t>
  </si>
  <si>
    <t>Kal Pig receivers area</t>
  </si>
  <si>
    <t>Contaminated soil by oil around the drain sump was observed.</t>
  </si>
  <si>
    <t>intensive housekeepng is required</t>
  </si>
  <si>
    <t>Some unused drums and old pigs also observed.</t>
  </si>
  <si>
    <t>remove all unused material</t>
  </si>
  <si>
    <t>The half drums which used for drainge purpose are not earthed.</t>
  </si>
  <si>
    <t>Earthing connection is required</t>
  </si>
  <si>
    <t xml:space="preserve"> A cable in the cathodic protection test post of Neith-Kal line was disconnected.  </t>
  </si>
  <si>
    <t>need to be connected</t>
  </si>
  <si>
    <t>Reports\09-Sep-2023\22-09-2023 Managers Weekly Audit 22.9.23.xlsx</t>
  </si>
  <si>
    <t>SIWA-RNW01</t>
  </si>
  <si>
    <t>the synch. Panel not connecting to earthing.</t>
  </si>
  <si>
    <t>connect the synch. Panel to earthing network</t>
  </si>
  <si>
    <t xml:space="preserve">the blind of test valves have missing bolts </t>
  </si>
  <si>
    <t>complete the missing bolts</t>
  </si>
  <si>
    <t>WKAL I EPF</t>
  </si>
  <si>
    <t>water pump has a water leak</t>
  </si>
  <si>
    <t>repair the water pump to fix the leak</t>
  </si>
  <si>
    <t>Reports\09-Sep-2023\24-09-2023 Maint MGR-Safety Observation Report Sep 2023.pdf</t>
  </si>
  <si>
    <t>Observed that the power Connection Box Cover for the Outdoor unit
related to the Service Camp Mess Air Conditioner is not exist Exposing the
Power Board to External Hazards such like Rain and Fog.</t>
  </si>
  <si>
    <t>To Install the Cover and Secure the Power Connection.</t>
  </si>
  <si>
    <t>Right side of maintenance building, there is telecom cable extended to trasportation building, part of cable is above ground and not protected and near to damag, The Cable need to be replaced by new one and protected or remove this cable if not used.</t>
  </si>
  <si>
    <t xml:space="preserve"> The Cable need to be replaced by new one and protected or remove this cable if not used.</t>
  </si>
  <si>
    <t>Reports\Maintenance Managers Audit - Maint. WS Sept 26 , 2023.docx</t>
  </si>
  <si>
    <t>During walk through done today by Turbine Dept. in KOPF, found the Door of the EDG in
front of the station is open which may allow cats, dogs and rats to get in causing short
circuit. also the enclosure lighting box is falling and hanging on the elect. Wires.</t>
  </si>
  <si>
    <t>- To secure doors. - To fix the lighting lamps correctly.</t>
  </si>
  <si>
    <t>Reports\09-Sep-2023\Walk Through Summary Report_turbines_29sep23.docx.pdf</t>
  </si>
  <si>
    <t>informed Contractor to take the nessesary Action</t>
  </si>
  <si>
    <t>no lube oil used</t>
  </si>
  <si>
    <t xml:space="preserve">The Equipment are preserved in place  and already Cairo Prod. Ops. Team are manging the need /  transfer of any equipment between different KPC locations </t>
  </si>
  <si>
    <t>Relted to Admin Dep. Not process</t>
  </si>
  <si>
    <t>WO-780780 Related to Corrosion departement</t>
  </si>
  <si>
    <t xml:space="preserve">An  AR (446108) was issued </t>
  </si>
  <si>
    <t>Finding Leakage around and at the top of the tank</t>
  </si>
  <si>
    <t>Finding Leakage in the connections of  the pump</t>
  </si>
  <si>
    <t>Need some housekeeping around the Area</t>
  </si>
  <si>
    <t>Need to fabricate sign for the well as a guidance ("Bernice 17") like the other wells.</t>
  </si>
  <si>
    <t>Reports\09-Sep-2023\Walk Through Report by Telecom MGR 29-9-2023.docx</t>
  </si>
  <si>
    <t>cleaning and inspection need to be done for further check.</t>
  </si>
  <si>
    <t>Housekeeping is scheduled weekly between concerned departments (production, corrosion,LAB) to release the A/M items from the area by the truck.</t>
  </si>
  <si>
    <t>fabricate and instal aguide sign.</t>
  </si>
  <si>
    <t>Amr Naguib ( Telecom Mgr.)</t>
  </si>
  <si>
    <t>Berince 17</t>
  </si>
  <si>
    <t>Two Tanks connected with Isolation valves</t>
  </si>
  <si>
    <t>Removed the Instruments and transferred to Inst. W/S</t>
  </si>
  <si>
    <t xml:space="preserve">This is a collection area for Filters and they are Disposed Regularly outside the Kalabsha by Aggreko &amp; Mantrac </t>
  </si>
  <si>
    <t>This area is a storage area that is Bordered and Assigned to store the Cables and Barrels</t>
  </si>
  <si>
    <t xml:space="preserve"> KAL Carpentry workshop </t>
  </si>
  <si>
    <t xml:space="preserve">1- No shield or safety protection on the electric band cutting blade to prevent any personal potential hazard or hand injuries.
2- No earting connected for this machine.
                                      </t>
  </si>
  <si>
    <t>1- Study with maintenance&amp;HSE  to install micro-switch that acts at the safety feature and turns off the machine to prevent the injuries and install proper shield for this machine with utilizing push stick tool while its running ( please visit this site https://atssafety.com/    to select the proper safety solution for this issue. )                             2- install earthing for this machine</t>
  </si>
  <si>
    <t>Abd El-Mohsen &amp; Ayman Hamdy</t>
  </si>
  <si>
    <t xml:space="preserve">1- No shield or safety protection on the electric  disc cutting blade at the sliding table panel saw to prevent any personal potential hazard (like riving knife , hand injuries … ETC).
2- No earting connected for this machine.      3- No emergency shutdown push button.
                                      </t>
  </si>
  <si>
    <t>1- Study with maintenance&amp;HSE  to install micro-switch that acts at the safety feature and turns off the machine to prevent the injuries. also install proper shield for this machine with utilizing push stick tool while its running                   2- install earthing for this machine</t>
  </si>
  <si>
    <t xml:space="preserve">1- No surface planer guard or safety protection on the electric planer cutter at the portable table combined planer  to prevent any personal potential hazard .
2- No earting connected for this machine.      3- No emergency shutdown push button.
                                      </t>
  </si>
  <si>
    <t>1- Study with maintenance&amp;HSE  to install micro-switch that acts at the safety feature and turns off the machine to prevent the injuries. also install proper surface planer guard for this machine with utilizing push stick tool while its running                                                                    2- install earthing for this machine</t>
  </si>
  <si>
    <t>The first aid box is nearly empty and no evidence to check its contents periodically.</t>
  </si>
  <si>
    <t>Refill the first aid box from the KAL clinic.</t>
  </si>
  <si>
    <t xml:space="preserve">1- The smoke detector doesn't work and there's only one smoke detector in the workshop area </t>
  </si>
  <si>
    <t>Reports\Oct 2023\Managers Audit at Carpentry workshop23.10.2023.xlsx</t>
  </si>
  <si>
    <t>1- Fix the existed smoke detector and commnicate with maintenance &amp;HSE to cover W/S area especially at the storage area.            
 2- check with HSE Dep. To provide and take all the percautions  to preserve safely all combustible materials in this storage area.</t>
  </si>
  <si>
    <t>1- noticed substandard electric connection in the lighting system which may lead to the electric shock    
 2- KPC electric isolation policy isn't applied properly.</t>
  </si>
  <si>
    <t>1- Review the electric power connections and install electric conduit to route the electrical cables safely.     
 2- Review the electric isolation for all unused cables at the W/S.</t>
  </si>
  <si>
    <t>19.10.2023</t>
  </si>
  <si>
    <t>chemica drums were stored without sunshade</t>
  </si>
  <si>
    <t>LAB /Corrosion to check if it needs to install sunshade or not?</t>
  </si>
  <si>
    <t>Wind sock is found damged</t>
  </si>
  <si>
    <t>Replace the Damaged wind sock by new onw</t>
  </si>
  <si>
    <t>the portable foam drum found uncovered which may affect the hose by sun.</t>
  </si>
  <si>
    <t xml:space="preserve">HSE study to cover the hose from Sun </t>
  </si>
  <si>
    <t>Hoses of portable fire fighting equipment are found in very bad condition</t>
  </si>
  <si>
    <t xml:space="preserve">HSE to check for possible replacement </t>
  </si>
  <si>
    <t>noticed much flies at office buildings</t>
  </si>
  <si>
    <t>Conduct  insecticide sparying frequently.</t>
  </si>
  <si>
    <t>Reports\Oct 2023\Managers Audit 19.10.2023 Production Engineering.xlsx</t>
  </si>
  <si>
    <t>Potable water tanks area</t>
  </si>
  <si>
    <t>Grass was observed around the RO water transferring pumps conceret base.</t>
  </si>
  <si>
    <t>Cut the grass to avoid rodents existace.</t>
  </si>
  <si>
    <t>Some unused materials and grass were observed around the conceret base of the main feed pumps.</t>
  </si>
  <si>
    <t>Good housekeeping is required</t>
  </si>
  <si>
    <t>A new water tank was rested on sandwich panel</t>
  </si>
  <si>
    <t>A peoper conceret base is required.</t>
  </si>
  <si>
    <t>Empty drums and big metal frame were observed in The old rubbish area which recently cleaned</t>
  </si>
  <si>
    <t>Need to be removed to avoid the rubbish reaccumulation and clear instructions for all deprtments to avoid using this area again.</t>
  </si>
  <si>
    <t>Reports\Oct 2023\Managers Walkthrough-Process 18-10-2023.xlsx</t>
  </si>
  <si>
    <t>SIWA-L area</t>
  </si>
  <si>
    <t>Transfterred to be inspected and reused</t>
  </si>
  <si>
    <t>SIWA2-L05 casing line is connected with free terminal</t>
  </si>
  <si>
    <t>Disconnected and plug the WH</t>
  </si>
  <si>
    <t>Corrosion Injection system over SIWA L05 and L04 wrere left and filled drums on location</t>
  </si>
  <si>
    <t>Bring them back or redistribute</t>
  </si>
  <si>
    <t>Transformer and VSD Panal are disconnected and left at SIWA L05, L04 and L03.</t>
  </si>
  <si>
    <t>Contact with ESP team to know the plan and move them for using later on</t>
  </si>
  <si>
    <t>SIWA-L05 pit is unlined and have some crude oil residue</t>
  </si>
  <si>
    <t>demolish it and make linning with plastic sheet</t>
  </si>
  <si>
    <t>SIWA-L03 Xmas tree is not connected to the flow line and this is unsafe condition if someone open the valves.</t>
  </si>
  <si>
    <t>need to connect it to be closed system.</t>
  </si>
  <si>
    <t>Reports\Oct 2023\Managers Weekly Audit by KAL Lab Head.xlsx</t>
  </si>
  <si>
    <t>Berince 20</t>
  </si>
  <si>
    <t>Finding Leakage around the pump and the tank</t>
  </si>
  <si>
    <t>The door of the Panel is opened</t>
  </si>
  <si>
    <t>To be closed to be not suffered from sand and dust</t>
  </si>
  <si>
    <t>The Electrical cable not handled between the panels and may be cut</t>
  </si>
  <si>
    <t>Cables to be handled</t>
  </si>
  <si>
    <t>Housekeeping needed for the empty drums.</t>
  </si>
  <si>
    <t>Amr Naguib</t>
  </si>
  <si>
    <t>Reports\Oct 2023\Managers Weekly Audit by Telecom Dept. 8-10-2023.xlsx</t>
  </si>
  <si>
    <t>26/10/2023</t>
  </si>
  <si>
    <t>PTAH -MNFLD</t>
  </si>
  <si>
    <t>The Valve section was supported by Barrel &amp; Wood</t>
  </si>
  <si>
    <t>Need to be supported by Concret support</t>
  </si>
  <si>
    <t>Corrosion inhibitor tank cover was installed upside down</t>
  </si>
  <si>
    <t>Need to be installed in a correct way</t>
  </si>
  <si>
    <t>Corrosion inhibitor spill was observed</t>
  </si>
  <si>
    <t>Need to be cleared</t>
  </si>
  <si>
    <t>Leak was observed from suction &amp; discharge of the corrosion pump</t>
  </si>
  <si>
    <t xml:space="preserve">Minor leak from the corrosion tank valve </t>
  </si>
  <si>
    <t>FGHR area</t>
  </si>
  <si>
    <t>Many unused pipelines and flanges beside FGHR MFD</t>
  </si>
  <si>
    <t>1- Unsafe manual handling has been stopped 2- Providing 2 cranes for kitchen equipment 3- Maintenance work in equipment areas</t>
  </si>
  <si>
    <t>The grass was mowed and the area cleaned</t>
  </si>
  <si>
    <t>The tank has been removed from the site</t>
  </si>
  <si>
    <t>After follow-up, it became clear that these barrels did not belong to the Department of Administrative Affairs and that this area had been cleaned recently (photos attached)</t>
  </si>
  <si>
    <t>The necessary spraying and control were carried out at the Beko gas station, and fly adhesive was placed in the offices</t>
  </si>
  <si>
    <t>1- It is not possible to make any modifications to this equipment because this is the standard that was received from the manufacturer of this equipment, and the equipment was received and placed accordingly. 2- There are actually grounding connections for all devices in the workshop, but they pass through buried connections.</t>
  </si>
  <si>
    <t>The first aid box was filled and a petition was drawn up to clarify the contents of the materials contained in it</t>
  </si>
  <si>
    <t>(on going under AR 431840)
Same as MWT-14</t>
  </si>
  <si>
    <t>Waiting To Construct a new building including a chemical storage area
AR-453852</t>
  </si>
  <si>
    <t>AR-453852</t>
  </si>
  <si>
    <t>16/11/2023</t>
  </si>
  <si>
    <t>PHIOPS MNFLD</t>
  </si>
  <si>
    <t>Valve Missing bolts were found</t>
  </si>
  <si>
    <t xml:space="preserve">Need to be installed </t>
  </si>
  <si>
    <t>Bad houskeeping</t>
  </si>
  <si>
    <t>PHIOPS-12</t>
  </si>
  <si>
    <t>-Control line already covered
-Good house keeping</t>
  </si>
  <si>
    <t>16/11/2024</t>
  </si>
  <si>
    <t>WKAL R MNF</t>
  </si>
  <si>
    <t>Numerous empty barrels and plastic and wooden scrub can be found above WKAL R MNF. 
Overall, contains insects or snakes and may cause harm to humans.</t>
  </si>
  <si>
    <t>notified the production crew, who then took the appropriate action.</t>
  </si>
  <si>
    <t>.
ELMahmoudi Elbaz</t>
  </si>
  <si>
    <t>25/11/2023</t>
  </si>
  <si>
    <t>EMC W/S</t>
  </si>
  <si>
    <t>1. There is no evidence that EMC inspected the welding machines used in the workshop on a daily, weekly or monthly basis</t>
  </si>
  <si>
    <t>1. All welding machines /equipment, cables that used inside the work shop to be inspected by EMC and a color-coding system to be applied</t>
  </si>
  <si>
    <t>Khaled Darwesh</t>
  </si>
  <si>
    <t>2. Some welding machines and generator in front of the W-Shop with overloaded outlet (more than elec. Cord connected to the same outlet) that may lead to a fire.</t>
  </si>
  <si>
    <t>2. EMC to remove all handmade connections</t>
  </si>
  <si>
    <t>3. The grinder was using a welding helmet instead of the standard panorama face shield</t>
  </si>
  <si>
    <t xml:space="preserve">3. EMC to provide transparent panorama face shield which offers 180° field of vision </t>
  </si>
  <si>
    <t>4. EMC not provided a hear protection for the workers inside W-Shop, especially for the grinders and whom available inside the work shop in case of using the grinding machines</t>
  </si>
  <si>
    <t>4. EMC to provided a hear protection for the workers inside the noisy areas</t>
  </si>
  <si>
    <t>5. Improper waste segregation in front of the work shop</t>
  </si>
  <si>
    <t>6. Some evidence of smoking and drinking tea while working in the workshop</t>
  </si>
  <si>
    <t>5. In order to segregate waste appropriately, it is important to correctly EMC to identify the type waste and classify the waste into the categories depending on their biological, physical and chemical properties.</t>
  </si>
  <si>
    <t xml:space="preserve">6. EMC to designate a smoking area outside the work shop </t>
  </si>
  <si>
    <t>18/11/2023</t>
  </si>
  <si>
    <t>some lighting fixtures are not working (need to be maintained).</t>
  </si>
  <si>
    <t>steel tube for methanol injection to be located on tray to avoid tripping hazard</t>
  </si>
  <si>
    <t>Arrange the steel tubes to prevent trips and falls</t>
  </si>
  <si>
    <t>Reports\Nov 2023\Managers Weekly Audit Form 18-11-2023 Corrosion.xlsx</t>
  </si>
  <si>
    <t>1. All El Eghlas personal carrying out civil concrete installation activities for drill pad construction were not wearing any mandatory PPE.</t>
  </si>
  <si>
    <t>• Discussion held with their supervisor to instruct all personal to wear mandatory PPE. This is a repeated offence and requires penalties to apply.</t>
  </si>
  <si>
    <t>Bernice</t>
  </si>
  <si>
    <t>18/11/2024</t>
  </si>
  <si>
    <t>Reports\Nov 2023\18-11-2023 Projects Walkthrough - Bernice Area - CM  .docx</t>
  </si>
  <si>
    <t>Reports\Nov 2023\25-11-2023 Projects Walk Through @EMC Work shop.docx</t>
  </si>
  <si>
    <t>the project completed</t>
  </si>
  <si>
    <t>Done as  good HK maintained prior to leave the site when completed the project</t>
  </si>
  <si>
    <t>#312 is a repeated item in #216 however it is closed</t>
  </si>
  <si>
    <t>#357 in progress as the projects Waiting a loader and truck from trans. Dept.  to remove it to waste area</t>
  </si>
  <si>
    <t>The pump is IP55 designed for outdoor</t>
  </si>
  <si>
    <t>Need HSE expert advice 
CAT Inspection Item
WO-327207
Will be tracked through Inspection CAT</t>
  </si>
  <si>
    <t>To be Transferred To Production
the Wells araea housekeeping is not Maint. Responsibility</t>
  </si>
  <si>
    <t>To be Transferred To Production
Due to The Need for Welding Crew</t>
  </si>
  <si>
    <t>In Progress to Issue AR to Projects</t>
  </si>
  <si>
    <t>Replaced the Diesel Gen Set With Another One</t>
  </si>
  <si>
    <t>Disconnected</t>
  </si>
  <si>
    <t>It is Highly Recommended to use anti-Slip Floor Mats to reduce the Risk.
Action Taken : Issued PR NO 435344 for Anti-Slip Mats for Mech. W/S.</t>
  </si>
  <si>
    <t xml:space="preserve">Electrical team has to replace  theese lighting fixtures by new one </t>
  </si>
  <si>
    <t>Maint W/S Parkin is not engineering designed
(Parking policy is sent to employees)</t>
  </si>
  <si>
    <t>Replacement is not available in stock
Cost Wise not needed
Working condition for the hoses is OK</t>
  </si>
  <si>
    <t>Wind sock is under fabrication</t>
  </si>
  <si>
    <t>Repeated Inspection CAT item
AR-453852</t>
  </si>
  <si>
    <t>old AR-2109 "Ongoing issuing  AR"</t>
  </si>
  <si>
    <t>Ongoing issuing  AR</t>
  </si>
  <si>
    <t>NA</t>
  </si>
  <si>
    <t>PTAH MANIFOLD</t>
  </si>
  <si>
    <t>Electric Panel with door opened</t>
  </si>
  <si>
    <t>Eye Wash Empty and not put on suitable skid</t>
  </si>
  <si>
    <t>Heating Jacket in service without drum</t>
  </si>
  <si>
    <t>chemical spillage from drum</t>
  </si>
  <si>
    <t>chemical spillage from pumps</t>
  </si>
  <si>
    <t>close the Panel door</t>
  </si>
  <si>
    <t>Fill the drum
setup on suitable skid</t>
  </si>
  <si>
    <t>isolate the Heating jacket when unused</t>
  </si>
  <si>
    <t>check the chemical spill</t>
  </si>
  <si>
    <t>Reports\12-Dec\Managers monthly audit 14.12.2023.xlsx</t>
  </si>
  <si>
    <t>KAL Fuel station and yard</t>
  </si>
  <si>
    <t>Eye washes were checked and found working properly</t>
  </si>
  <si>
    <t>Hamza Baghi</t>
  </si>
  <si>
    <t>No lighting sources at fuel station area</t>
  </si>
  <si>
    <t>Need to install lightings around the diesel tanks</t>
  </si>
  <si>
    <t>not done</t>
  </si>
  <si>
    <t>The surrounding fence damaged at some positions</t>
  </si>
  <si>
    <t>the damaged places need to be repaired</t>
  </si>
  <si>
    <t>No lighting sources at storage area inside the yard</t>
  </si>
  <si>
    <t>Need to install lightings around the yard area</t>
  </si>
  <si>
    <t>Chemical drums are exposed to sunlight</t>
  </si>
  <si>
    <t>A sun shed should be installed to avoid drums from direct sun light</t>
  </si>
  <si>
    <t>inproper place for hotplate, boiler and kitchen sink</t>
  </si>
  <si>
    <t>A separate place must be prepared for such equipment</t>
  </si>
  <si>
    <t>Reports\12-Dec\Managers Weekly Audit Form KAL Lab Head 20-12-2023.xlsx</t>
  </si>
  <si>
    <t>Berenice MNFD</t>
  </si>
  <si>
    <t>Reports\12-Dec\Walk Through Summary Report at wells-Inst..docx</t>
  </si>
  <si>
    <t>Kerolos Attia</t>
  </si>
  <si>
    <t>Reports\12-Dec\Walk Through Summary At KCPF_Corrosion.docx</t>
  </si>
  <si>
    <t>1.A lot of rags beside PPD skid &amp; drums which is considered source of ignition.</t>
  </si>
  <si>
    <t xml:space="preserve">•Make proper housekeeping and remove these rags beside PPD skid.
</t>
  </si>
  <si>
    <t xml:space="preserve">
2.Wooden scraps throughout the ground at the area between compressors and KCPF fence.
</t>
  </si>
  <si>
    <t xml:space="preserve">
•Wooden scrap has to be removed.
</t>
  </si>
  <si>
    <t>•Pipe spools should be rested on wooden plates not directly on the ground.</t>
  </si>
  <si>
    <t>3.Unproper storage of unused pipe spools at the area between compressors and KCPF fence.</t>
  </si>
  <si>
    <t>Berince 38</t>
  </si>
  <si>
    <t>Leakage from chemical dosing pumps need to be fixed.</t>
  </si>
  <si>
    <t>The Diesel Generator Rack Door is opened suffered from sand and dust</t>
  </si>
  <si>
    <t>The empty drums need to be removed</t>
  </si>
  <si>
    <t>The wooden ballets need to be removed</t>
  </si>
  <si>
    <t>The Earthing cables are connected randomly</t>
  </si>
  <si>
    <t>To be handeled for further check</t>
  </si>
  <si>
    <t>Need to fabricate sign for the well as a guidance ("Bernice 38") like the other wells</t>
  </si>
  <si>
    <t>Fabricate new sign for the well</t>
  </si>
  <si>
    <t>Reports\Managers Weekly Audit by Telecom Dept. 27-12-2023.xlsx</t>
  </si>
  <si>
    <t>Camp Services Department (Plumper) to check the source of this water
leakage and repair it.
(Area Authority issued WO-881420 to cover this problem).</t>
  </si>
  <si>
    <t>KCPF – UPS room</t>
  </si>
  <si>
    <t>It’s notice that a stench is coming from the ground of UPS room in KCPF.
- The water leaks into the wall from the tub.</t>
  </si>
  <si>
    <t>Reports\12-Dec\Walk Through Summary Report 29-12-2023.pdf</t>
  </si>
  <si>
    <t>Walid Youssef</t>
  </si>
  <si>
    <t>Punch list on Projects</t>
  </si>
  <si>
    <t>Filled the First aid Box</t>
  </si>
  <si>
    <t>Removed all Equipment as the well is under Rig Now</t>
  </si>
  <si>
    <r>
      <t xml:space="preserve">No existing electrical power cables and source for this area to connect lighting  (chemical storage area ) SO , it is required first to Issue AR to projects </t>
    </r>
    <r>
      <rPr>
        <b/>
        <u/>
        <sz val="14"/>
        <color theme="1"/>
        <rFont val="Calibri"/>
        <family val="2"/>
        <scheme val="minor"/>
      </rPr>
      <t>By Area authority</t>
    </r>
    <r>
      <rPr>
        <sz val="14"/>
        <color theme="1"/>
        <rFont val="Calibri"/>
        <family val="2"/>
        <scheme val="minor"/>
      </rPr>
      <t xml:space="preserve">  .</t>
    </r>
  </si>
  <si>
    <r>
      <t xml:space="preserve">No existing electrical power cables and source for this area to connect lighting  (chemical storage area ) SO , it is required first to Issue AR to projects  </t>
    </r>
    <r>
      <rPr>
        <b/>
        <u/>
        <sz val="14"/>
        <color theme="1"/>
        <rFont val="Calibri"/>
        <family val="2"/>
        <scheme val="minor"/>
      </rPr>
      <t>By Area authority</t>
    </r>
    <r>
      <rPr>
        <sz val="14"/>
        <color theme="1"/>
        <rFont val="Calibri"/>
        <family val="2"/>
        <scheme val="minor"/>
      </rPr>
      <t>.</t>
    </r>
  </si>
  <si>
    <t>Maint Mgr</t>
  </si>
  <si>
    <t>• There is source of ignition (wood and plastic) around the piping and chemical drums, which</t>
  </si>
  <si>
    <t>The concerned departments should take the necessary control measures (housekeeping, specify 
Safe location for these chemical drums.</t>
  </si>
  <si>
    <t>** need to expedite AR-KAL-2231
House Keeping was performed</t>
  </si>
  <si>
    <t>AR-453852
Repeated Corrective Action as #191</t>
  </si>
  <si>
    <t>Issued PR NO 435344 for Anti-Slip Mats for Mech. W/S
(Safety Shoes are Anti Slipping).</t>
  </si>
  <si>
    <t>WO-813949 has been issued to welding department to fabricate suitable sun shade.
(The Panel is IP rated)</t>
  </si>
  <si>
    <t>Same Corrective action as #114
Issued AR-(KAL-2153) for new office building for W.A chemical yard (waiting approval
تم طلب كرفان وجارى التنفيذ)</t>
  </si>
  <si>
    <t>Not Safety Item</t>
  </si>
  <si>
    <t>Not safety item but security item 
"The Fence" already mentioned in the punch list of this facility and repeated with the same priority in the PSSR.
Security team started to collect the required materials and ongoing to complete same soon</t>
  </si>
  <si>
    <t>W-KAL-D3</t>
  </si>
  <si>
    <t>Parrafin Dispersant with not proper container and texteam pump without proper stand</t>
  </si>
  <si>
    <t>transfer Nalgen skid to the location and texteam pump stand</t>
  </si>
  <si>
    <t>Cables from the distribution panel are not organized</t>
  </si>
  <si>
    <t>need cable tray or at least some organization</t>
  </si>
  <si>
    <t>Metal drums contain water left from the rig beside the well</t>
  </si>
  <si>
    <t>remove from the area for suitable disposing</t>
  </si>
  <si>
    <t>some piplines sections are thrown around the well</t>
  </si>
  <si>
    <t>need to be removed and inspected and reused</t>
  </si>
  <si>
    <t>earthing to wellhead and all surface equipment</t>
  </si>
  <si>
    <t>done</t>
  </si>
  <si>
    <t>suitable stairs for production operator to check what he need at hight</t>
  </si>
  <si>
    <t>ESP cable connected th Xmas tree is supported by bad condition rope</t>
  </si>
  <si>
    <t xml:space="preserve">if it need support it must be proper support </t>
  </si>
  <si>
    <t>one of the generators lid is stuck-open</t>
  </si>
  <si>
    <t>need to be repaired to ensure no water from rains get inside or dirt and secure from fire</t>
  </si>
  <si>
    <t>Reports 2024\01-Jan-2024\04-01-2024 KAL Lab Managers Walkthrough.xlsx</t>
  </si>
  <si>
    <t>Lithium 01X</t>
  </si>
  <si>
    <t>Good PPE performance by all personal.</t>
  </si>
  <si>
    <t>PTW Compliant for contractor construction activities with all associated supporting documentation.</t>
  </si>
  <si>
    <t>First aid box is required onsite at all times. No evidence of any first aid on location.</t>
  </si>
  <si>
    <t>Housekeeping required around Lithium 01X wellhead site where drilling has demobilized from site.</t>
  </si>
  <si>
    <t>Discussion held with PTJ Supervisor to provide first aid box at all construction locations.</t>
  </si>
  <si>
    <t>Housekeeping also discussed and mentioned as a priority to be completed.</t>
  </si>
  <si>
    <t>Reports 2024\01-Jan-2024\08-01-2024 Projects Managers Walkthrough - Lithium 01X - CM.docx</t>
  </si>
  <si>
    <t>Abdellatif Elbanna</t>
  </si>
  <si>
    <t>Berenice -36&amp;37&amp;38</t>
  </si>
  <si>
    <t>NO MSDS signs beside the chemical system</t>
  </si>
  <si>
    <t xml:space="preserve">install MSDS signs </t>
  </si>
  <si>
    <t>Bernice23</t>
  </si>
  <si>
    <t xml:space="preserve">An incident for Bernice OHTL leg at Bernice 23 Area correctecly baricated till resolve the problem of cut  4TH wire to secure the rest of partialy sagged adjacent wires for high cargos </t>
  </si>
  <si>
    <t>Kal Security correctlly paricated the unsafe passway under OHTL</t>
  </si>
  <si>
    <t xml:space="preserve">HPS Disposal Pumps at KOPF have severly corroded skids and need painting repairs </t>
  </si>
  <si>
    <t xml:space="preserve">Informed Kal Porcess and Corrossion MGr's to take the immediat corrective repair  action to prevent pumps  catastrofic corrossion failure of the Disposal pumps </t>
  </si>
  <si>
    <t>Bernice OHTL 
for well no
28,36,38 &amp; 37</t>
  </si>
  <si>
    <t xml:space="preserve">Bernice 2nd OHTL Excavated holes for Angle -Pole at Bernice 23 and rest leg poles is in correctly left without  barication to allarm peopols for hazard working areas </t>
  </si>
  <si>
    <t>Reports 2024\01-Jan-2024\19-01-2024 KAL Maint Managers Walkthrough.xlsx</t>
  </si>
  <si>
    <t xml:space="preserve">KCPF Storage Tanks </t>
  </si>
  <si>
    <t>One of the overflow pipe support of TK-4 is declined due to soil settlement.</t>
  </si>
  <si>
    <t>Adjust the pipe support.</t>
  </si>
  <si>
    <t>Loose part of cable tray with dropped cables at the dike wall of TK-5/Tk-8.</t>
  </si>
  <si>
    <t>Fix the loose part of cable tray and arrange the dropped cables.</t>
  </si>
  <si>
    <t>Trash accumulated beside the security gate-5 of KOPF.</t>
  </si>
  <si>
    <t xml:space="preserve">Housekeeping </t>
  </si>
  <si>
    <r>
      <t xml:space="preserve">Improper/insufficient supporting for </t>
    </r>
    <r>
      <rPr>
        <b/>
        <sz val="14"/>
        <color theme="1"/>
        <rFont val="Calibri"/>
        <family val="2"/>
        <scheme val="minor"/>
      </rPr>
      <t>out of sevice</t>
    </r>
    <r>
      <rPr>
        <sz val="14"/>
        <color theme="1"/>
        <rFont val="Calibri"/>
        <family val="2"/>
        <scheme val="minor"/>
      </rPr>
      <t xml:space="preserve"> oil outlet line to TKs.</t>
    </r>
  </si>
  <si>
    <t>Mechanical engineer should check the line stability with the current condition of supports.</t>
  </si>
  <si>
    <t>Unused piping found inside KOPF and beside the KOPF fence at gate #5</t>
  </si>
  <si>
    <t>The unused piping should be collected and transferred to proper storage/ junk area.</t>
  </si>
  <si>
    <t>Reports 2024\01-Jan-2024\20-01-2024 KAL Corrosion Manager Wlalkthrough.xlsx</t>
  </si>
  <si>
    <t>Reports 2024\01-Jan-2024\21-01-2024 Telecom Manager Walkthrough.xlsx</t>
  </si>
  <si>
    <t>Finding Leakage in the top of the tank and around it</t>
  </si>
  <si>
    <t>The door of the Diesel Generator is opened</t>
  </si>
  <si>
    <t>First Aid Box Distributed in All KPC Accommodation and Work Places Must Be Equipped by All Types and Quantities Suggested by Medical and HSE Dept.
Performed Survey to Below Villas to Check 1st Aid Box and Found That
Villa 9A, Box Nearly Empty
Villa 9B, Items Not Complete
Villa 10A, Items Not Complete
Villa 10B, Box Nearly Empty
Villa 11A, Items Not Complete
Villa 12,13,14,15 No First Aid Box</t>
  </si>
  <si>
    <t xml:space="preserve">Periodic Survey to Be Done By All Concerned Depts. (Medical &amp; HSE) and Also Employees For All Boxes To Complete All Missed Items To Guarantee Its Readiness In Case Of Emergencies. And Also Fast Action Must Be Taken By Concerned Dept. To Install 1st Aid Box In Villa 12A/B, 13A/B, 14A/B, 15A/B   </t>
  </si>
  <si>
    <t>Reports 2024\01-Jan-2024\23-01-2024 KAL Maint Manager Walkthrough - Villas First Aid  Box.docx</t>
  </si>
  <si>
    <t xml:space="preserve">Walid Youssef (Kalabsha- Maintenance GM) </t>
  </si>
  <si>
    <t>Berenice-38</t>
  </si>
  <si>
    <t>Stuart Campbell</t>
  </si>
  <si>
    <t xml:space="preserve">Chemical injection pump leaking from stem causing spill, loss of chemical and potentially not enough injected </t>
  </si>
  <si>
    <t>Change over pump and repair pump. Clean up spill</t>
  </si>
  <si>
    <t>TK flanges left with missing bolts or loose nuts/bolts</t>
  </si>
  <si>
    <t>Replace all bolts and remind MTU teams of their responsibility to connect and disconnect all flanges appropriately</t>
  </si>
  <si>
    <t>As above with missing bolts on TK valve flanges but also valve held closed using rope</t>
  </si>
  <si>
    <t>As above, also confirm if valve is to be locked closed and if so, secure in appropriate manner</t>
  </si>
  <si>
    <t>at well head
Signage was in place and clear. Some signage requires replacement on the Borest panel. All panels were closed and secure</t>
  </si>
  <si>
    <t>at Elec Area
Signage was in place and clear. Some signage requires replacement on the Borest panel. All panels were closed and secure</t>
  </si>
  <si>
    <t>Reports 2024\01-Jan-2024\27-01-2024 Prod Manager Walkthrough - Berenice-38.xlsx</t>
  </si>
  <si>
    <t>BERENICE-07</t>
  </si>
  <si>
    <t>The PSW cable is in messy condition</t>
  </si>
  <si>
    <t>Need to be properly extended on cable tray</t>
  </si>
  <si>
    <t>OHTL earthing cable is only connected through one single strand (Other strands are worn out/parted)</t>
  </si>
  <si>
    <t>Need to replace the stranded cable for good earthing</t>
  </si>
  <si>
    <t>Gen. radiator cover door is open &amp; have no proper lock</t>
  </si>
  <si>
    <t>Need to lock the cover properly</t>
  </si>
  <si>
    <t>The other gen. radiator cover door is broken &amp; not existing</t>
  </si>
  <si>
    <t>Need to install a cover &amp; be locked properly</t>
  </si>
  <si>
    <t>Gen. enclosure cover is not properly locked</t>
  </si>
  <si>
    <t>BERENICE/BERENICE-East 6" T/L</t>
  </si>
  <si>
    <t>The line is not covered by a proper ramp</t>
  </si>
  <si>
    <t>Need to properly bury the line</t>
  </si>
  <si>
    <t>No MSDS available</t>
  </si>
  <si>
    <t>Need to put MSDS</t>
  </si>
  <si>
    <t>Hard salt precipitations on F/L flanges &amp; ball valves</t>
  </si>
  <si>
    <t>Need cleaning</t>
  </si>
  <si>
    <t>Reports 2024\01-Jan-2024\27-01-2024 Prod Eng Manager Walkthrough.xlsx</t>
  </si>
  <si>
    <t>Bernice 28</t>
  </si>
  <si>
    <t>The Cable from the OHTL to the well requires a protection burm to prevent cable damage from vehicles crossing over.</t>
  </si>
  <si>
    <t>Create a gravel Burm along the cable route.</t>
  </si>
  <si>
    <t>M.Morrison S. Campbell</t>
  </si>
  <si>
    <t>Well site require house keeping to remove old unsed wooden pallets.</t>
  </si>
  <si>
    <t>Remove all unused materials to reduce hazards.</t>
  </si>
  <si>
    <t>Well site requires house keeping to remove old empty chemical barrels and wooden pallets.</t>
  </si>
  <si>
    <t>The well site lighting is starting to become faulty, left side was flashing repeatably, as this is the only light at the well we should replace or install a secondary light to increase visibility during the night.</t>
  </si>
  <si>
    <t>Install a secondary light to increase visibility during the night.</t>
  </si>
  <si>
    <t>Reports 2024\01-Jan-2024\27-01-2024 Managers Weekly Audit by M.Morrison, S Campbell, Bernice 28..xlsx</t>
  </si>
  <si>
    <t>Production Yard</t>
  </si>
  <si>
    <t>There are a lot of old and junk piping which might be contaminated with NORM</t>
  </si>
  <si>
    <t xml:space="preserve">There are many unused equipment </t>
  </si>
  <si>
    <t>Need to ensure that there is a list of all unused equipment available highlighting their statuses</t>
  </si>
  <si>
    <t>Reports 2024\01-Jan-2024\29-01-2024 Process Managers Walkthrough.xlsx</t>
  </si>
  <si>
    <t>Main evap pond</t>
  </si>
  <si>
    <t>Main evap pond lifebouy has heat tracing cable as a rope, in addition the location is too close to the pond and needs to be in a more accessible and visible location between the two ponds.</t>
  </si>
  <si>
    <t>Discussed required action with Process team</t>
  </si>
  <si>
    <t>Rob Falvey</t>
  </si>
  <si>
    <t>Old old API</t>
  </si>
  <si>
    <t>Lifebouy on old old API rope is heavily knotted and rope in poor condition, not available quickly in an emergency</t>
  </si>
  <si>
    <t>Safety critical</t>
  </si>
  <si>
    <t>Unable to read inspection tag on fire extinguisher, stand to be relocated to a more suitable stable ground location</t>
  </si>
  <si>
    <t>Discussed with HSE team.</t>
  </si>
  <si>
    <t>Main disposal pump</t>
  </si>
  <si>
    <t>Unsatisfactory house keeping after main disposal pump #4 element change</t>
  </si>
  <si>
    <t>Discuused with Process team</t>
  </si>
  <si>
    <t>New API under construction</t>
  </si>
  <si>
    <t>Fire extinguishers used for hot work by construction contractor at APIs do not have any inspection date or tag</t>
  </si>
  <si>
    <t>Disccussed issue with Project team, they will rectify</t>
  </si>
  <si>
    <t>Main Evap pond</t>
  </si>
  <si>
    <t>Newly installed submersible pump has inadequate non ex cable joints</t>
  </si>
  <si>
    <t>Discussed with Process team</t>
  </si>
  <si>
    <t>Discussed action with Process team</t>
  </si>
  <si>
    <t>Disposal main pump #4</t>
  </si>
  <si>
    <t>screatching noise from motor, potential DE bearing issue</t>
  </si>
  <si>
    <t>Maintenance called to investigate</t>
  </si>
  <si>
    <t>Reports 2024\01-Jan-2024\23-01-2024 WADPM Managers Walkthrough.xlsx</t>
  </si>
  <si>
    <t>Done by erecting hard barrier around the excavation (See attached e-mail)</t>
  </si>
  <si>
    <t>Need loader</t>
  </si>
  <si>
    <t xml:space="preserve">The location generally clean and tide </t>
  </si>
  <si>
    <t>Housekeeping around main pond poor leading to many tripping hazards</t>
  </si>
  <si>
    <t>Pico station</t>
  </si>
  <si>
    <t>It was observed that there were cables to stabilize high voltage poles without any barriers or warning signs, especially at night in the dark. Which is vulnerable to collision due to the presence of poles near the road at a distance of approximately 4 metres</t>
  </si>
  <si>
    <t>It is necessary to place warning signs and barriers to prevent collisions with high current cables, especially at night and in the dark</t>
  </si>
  <si>
    <t>Reports 2024\01-Jan-2024\30-01-2024 S.S. Manager Walkthrough 4.docx</t>
  </si>
  <si>
    <t xml:space="preserve">Khaled Hamza </t>
  </si>
  <si>
    <t>diesel offloding station</t>
  </si>
  <si>
    <t>Amount of diesel was observed on the offloading base.</t>
  </si>
  <si>
    <t xml:space="preserve">Intensive and periodical housekeeoing is required for the base , trench and the collecting sump.(Dry connection installation need to be studied). </t>
  </si>
  <si>
    <t>The bars which used to barricate the diesel trucks during the loading and offloading process is not well marked.</t>
  </si>
  <si>
    <t>A proper ones with reflectors should be used.</t>
  </si>
  <si>
    <t>Reports 2024\02-Feb-2024\07-02-2024 Process Managers Walkthrough.xlsx</t>
  </si>
  <si>
    <t>to be transferred to Production as the House keeping is the Area Authority Responsibility. (Mohamed Saafan - Mail)</t>
  </si>
  <si>
    <t>to be transferred to Process as the pipe line is an out of skid issue and related to  the Area Authority Responsibility. (Mohamed Saafan - Mail)</t>
  </si>
  <si>
    <t>Arranged the Cable in a safe Path</t>
  </si>
  <si>
    <t>Reports 2024\02-Feb-2024\11-02-2024 Copy of KAL Corr  Manager Monthly Audit dated feb 11 2024.xlsx</t>
  </si>
  <si>
    <t>Managers Audit   (Positive)</t>
  </si>
  <si>
    <t xml:space="preserve">	MSDS beside chemical drums.</t>
  </si>
  <si>
    <t xml:space="preserve">	Eye wash exist and inspected until Jan.2024</t>
  </si>
  <si>
    <t>Fire extinguishers is existed but in our point of view they need to be distributed by prober way</t>
  </si>
  <si>
    <t xml:space="preserve">In general, housekeeping is not satisfactory&amp; (wooden scrap and Empty chemical drums to be removed ). </t>
  </si>
  <si>
    <t xml:space="preserve">	Proper House keeping over all the manifold</t>
  </si>
  <si>
    <t xml:space="preserve">	Electrical  cable is passed around the manifold not existed in cable tray</t>
  </si>
  <si>
    <t xml:space="preserve">	Chemical on contaminated stand related to UMB corrosion need to drain</t>
  </si>
  <si>
    <t xml:space="preserve">	Drain the  contaminated stand and remove the chemical spill beside the chemical skid.</t>
  </si>
  <si>
    <t>El Sayed ElRaie</t>
  </si>
  <si>
    <t>KAL API Area</t>
  </si>
  <si>
    <t>•	The Contractor Workers were demonstrated good Practice in safety instructions in the site location and having good safety culture in addition to the permit pack was displayed in the worksite.</t>
  </si>
  <si>
    <t>Ebrahim Mahmoud</t>
  </si>
  <si>
    <t>•	Observation: Some of the PTJ Contractor workers were not wearing safety Gloves while performing activities.</t>
  </si>
  <si>
    <t>•	I held time out for safety with the crew, safety gloves importance in hand injury prevention was discussed with the team and finally I promoted the safety culture of the workers regarding wearing full PPE.</t>
  </si>
  <si>
    <t>Reports 2024\02-Feb-2024\12-02-2024 WA FGM Walkthrough-KAL AP.docx</t>
  </si>
  <si>
    <t>W.KAL R3</t>
  </si>
  <si>
    <t>The empty drums and the wooden ballets need to be removed</t>
  </si>
  <si>
    <t>Reports 2024\02-Feb-2024\19-02-2024 Managers Weekly Audit by Telecom Dept..xlsx</t>
  </si>
  <si>
    <t>cleared after leakage repaired.</t>
  </si>
  <si>
    <t>(sent photos of SDS at site previously)</t>
  </si>
  <si>
    <t>suitable stand for Texteam pump is provided</t>
  </si>
  <si>
    <t>Progress</t>
  </si>
  <si>
    <t>MWT CAT Progress% Through the year</t>
  </si>
  <si>
    <t>W.KAL R7</t>
  </si>
  <si>
    <t>PTAH MNF</t>
  </si>
  <si>
    <t>The lab. skid cable plastic cover is torn</t>
  </si>
  <si>
    <t>The cable needs to be fixed</t>
  </si>
  <si>
    <t>The skid pump has chemical spill over it</t>
  </si>
  <si>
    <t>The pump needs housekeeping</t>
  </si>
  <si>
    <t>There is a leakage in the hose ball valve of corrosion skid</t>
  </si>
  <si>
    <t>Need to fix the leakage</t>
  </si>
  <si>
    <t>Reports 2024\02-Feb-2024\Managers Walkthrough 26-02-2024.xlsx</t>
  </si>
  <si>
    <t>Un used heating jackets at PTAH MFD</t>
  </si>
  <si>
    <t>need to remove the unused heating jackets</t>
  </si>
  <si>
    <t>Corrosion injection pump need houskeeping</t>
  </si>
  <si>
    <t xml:space="preserve">Perform housekeeping </t>
  </si>
  <si>
    <t>Corrosion SDS Data are not clear</t>
  </si>
  <si>
    <t>Replace the SDS with proper one</t>
  </si>
  <si>
    <t>PTAH-MFD</t>
  </si>
  <si>
    <t>Reports 2024\02-Feb-2024\Managers Weekly Audit Form KAL Lab Head 27-2-2024.xlsx</t>
  </si>
  <si>
    <t>leak is repaired and housekeeping is performed</t>
  </si>
  <si>
    <t>FF Extinguishers are already checked and has been found distributed in accordance to NFPA-10</t>
  </si>
  <si>
    <t>It was agreed to check any items in or out the yard for NORM presence</t>
  </si>
  <si>
    <t>It was agreed to check any items in or out the yard for NORM presence in meeting dated 04-Mar-2024</t>
  </si>
  <si>
    <t>Regarding the discussion in today's meeting about Items #36 &amp; 37 in MWT Sheet, Kindly update them as " DONE " as the Radiators doors should be opened at winter to help in heating diesel inside Fuel Tanks to avoid Gen Set Stoppage due to Diesel Freezing.
Moreover, opening these doors doesn't affect the Generator Exciter in Foggy weather. And we will continue follow up with Mantrac to Repair the Locks.</t>
  </si>
  <si>
    <t xml:space="preserve">EMC Camp  </t>
  </si>
  <si>
    <t xml:space="preserve">Civil Work Without enough PPE </t>
  </si>
  <si>
    <t xml:space="preserve">I told the EMC Civil Engineer to provide All Crew with proper PPEs </t>
  </si>
  <si>
    <t>Reports 2024\03-Mar-2024\WA Tel Mgr. Managers Weekly Audit Form--.xlsx</t>
  </si>
  <si>
    <t>During Survey at PTAH Area Found Unused Drums and Heating Jackets On PTAH-31 Which Is Out of Service</t>
  </si>
  <si>
    <t>PTAH-31</t>
  </si>
  <si>
    <t xml:space="preserve">Lab Dept. To Take the Proper Action To Transfer These Jackets and Drums To Its Proper Location at Yard to Keep KPC Assit from loss&amp; damage </t>
  </si>
  <si>
    <t>Walid Yousef</t>
  </si>
  <si>
    <t>Reports 2024\03-Mar-2024\PTAH-31.docx</t>
  </si>
  <si>
    <t>Kal Area behind EMC camp</t>
  </si>
  <si>
    <t xml:space="preserve">New fabricated spools found laying on the ground without being secured. </t>
  </si>
  <si>
    <t>should be transferred inside EMC workshop to avoid being stolen.</t>
  </si>
  <si>
    <t>Haytham Fathy</t>
  </si>
  <si>
    <t>Reports 2024\03-Mar-2024\Managers Walkthrough-Process 8-3-2024.xlsx</t>
  </si>
  <si>
    <t>A huge diesel spill under the generator and diesel tanks and The electrical batteries are left on the ground on the diesel leak without a proper stand nor being protected in battery box.</t>
  </si>
  <si>
    <t>Maintenance Dept. has to take the proper actions to transfer these generators and diesel tanks to other proper locations away from the diesel spells, in order to protect KPC assets &amp; Mantrac co. from any potential fires and damage.</t>
  </si>
  <si>
    <t>PTAH-43</t>
  </si>
  <si>
    <t>No fire extinguishers are located beside the generators.(Mantrac)</t>
  </si>
  <si>
    <t>Fire extinguishers should be present near the generators. Generator Mantrac</t>
  </si>
  <si>
    <t>Reports 2024\03-Mar-2024\kalabsha lab MGR walk though PTAH-43 &amp; 41.docx</t>
  </si>
  <si>
    <t>A corroded middle support of a caravan was found.</t>
  </si>
  <si>
    <t>A corroded middle support of a caravan shouldbe replaced.</t>
  </si>
  <si>
    <t>Reports 2024\03-Mar-2024\Walkthrough Service Camp 16-Mar-24.pdf</t>
  </si>
  <si>
    <t xml:space="preserve">Braa Mohamed                                               </t>
  </si>
  <si>
    <t>Reports 2024\03-Mar-2024\Walk Through Summary Report 15-3-2024---.docx</t>
  </si>
  <si>
    <t>Projects HSE Advisor worked with EMC Safety and EMC crew to install barriers and make all open trenches safe from fall hazards. House keeping an ongoing activity.</t>
  </si>
  <si>
    <t xml:space="preserve">	The compressors make up tanks needs reviwing corrosion inhinbtor Mixture as two tanks one is red “Mixed And the other is coloress “Not mixed”</t>
  </si>
  <si>
    <t>Generally, the site needs a lot of housekeeping. There is a lot of construction items around the site-causing trip and slip hazards also Barricading surrounding the excavation areas is not complete and needs to be installed to make it safe.</t>
  </si>
  <si>
    <t>KOPF-API</t>
  </si>
  <si>
    <t>Reports 2024\03-Mar-2024\18-03-2024 Projects Walkthrough - Kalabsha API - CM.DOCX</t>
  </si>
  <si>
    <t>The water is drained after washing the equipment belonging to the Corrosion Department, which contains residues of chemical substances in the sewage connections. It was noted that the wall of the building was damaged due to the washing practice in that place</t>
  </si>
  <si>
    <t>Diesel drums used to clean equipment are placed in the open air without any shelter to protect them from sunlight.</t>
  </si>
  <si>
    <t>A lot of waste, cloth, empty water bottles and wood have accumulated behind the building, under some electrical panels and air conditioning units, which could cause a fire at any time</t>
  </si>
  <si>
    <t>Providing another suitable place to wash this equipment away from the wall of the building. Disposing of laundry residue that contains chemicals in other appropriate places other than sewage connections.</t>
  </si>
  <si>
    <t>Providing a shelter for these barrels to protect them from the sun’s rays, which may cause a fire to break out at any time as the air temperature rises.</t>
  </si>
  <si>
    <t>Immediately remove these materials from the place, clean them, and warn them not to put them in that place again.</t>
  </si>
  <si>
    <t>Corrosion building</t>
  </si>
  <si>
    <t>Mostafa Shogaa</t>
  </si>
  <si>
    <t>Reports 2024\03-Mar-2024\S.S. G.M. Audit Corrosion building.docx</t>
  </si>
  <si>
    <t>Waiting Mantrac to supply the Fire Extinguishers</t>
  </si>
  <si>
    <t>Maint. Asked
To Be transferred to Production as the House keeping is the Area Authority Responsibility</t>
  </si>
  <si>
    <t>Installed 3EA Smoke detectors</t>
  </si>
  <si>
    <t>The iron support was replaced with a new, suitable one</t>
  </si>
  <si>
    <t>Waste and materials were removed from the site and cleaned</t>
  </si>
  <si>
    <t>Open trench without barricade</t>
  </si>
  <si>
    <t>Need to put barricades surrounding the trench</t>
  </si>
  <si>
    <t>Trench is being backfilled</t>
  </si>
  <si>
    <t>Tripping hazzard from the cable in the walk way</t>
  </si>
  <si>
    <t>Need to be aligned &amp; covered</t>
  </si>
  <si>
    <t>New API
KAL Process</t>
  </si>
  <si>
    <t>Step ladder and empty barrels are distributed all over the place</t>
  </si>
  <si>
    <t>Need housekeeping</t>
  </si>
  <si>
    <t>Disposal System</t>
  </si>
  <si>
    <t>Mechanical crew working on disposal pump to dismantle the strainer for NORM Solution team were not wearing gloves</t>
  </si>
  <si>
    <t>Stopped them and ordered them to wear the gloves and showed the importance of wearing PPE &amp; following up the NORM area instructions before starting working in NORM envirnment</t>
  </si>
  <si>
    <t>Ibrahim Mahmoud (WA FGM)</t>
  </si>
  <si>
    <t>Reports 2024\03-Mar-2024\Managers Walkthrough 22-03-2024.xlsx</t>
  </si>
  <si>
    <t>Reports 2024\03-Mar-2024\Copy of Managers Walkthrough 22-03-2024 (003).xlsx</t>
  </si>
  <si>
    <t>Kalabsha Booster Pump Electrical Panels</t>
  </si>
  <si>
    <t>they need to be fixed properly so it will not cause trip hazards to anyone that requires to access the panels.
 The panel that is not in use requires all of the cables removed so there is no confusion that any open ended cables are live or collected neatly and identified as cables not in use.</t>
  </si>
  <si>
    <t>Reports 2024\03-Mar-2024\25-03-2024 Projects Walkthrough - Disposal Pond Booster Pump Electrical ....docx</t>
  </si>
  <si>
    <t>Bernice -39</t>
  </si>
  <si>
    <t>Bernice - 51 &amp; 39</t>
  </si>
  <si>
    <t xml:space="preserve">New celler Of Well Bernice-51 &amp; 39 is left by Drilling Dept. without barication or caution tapes ,  and could be series trape for sever truck falling accident specially at night 
</t>
  </si>
  <si>
    <t>Need to be barricaded with reflective tape</t>
  </si>
  <si>
    <t>Reports 2024\03-Mar-2024\KAL Maint  Managers Monthly Audit dated MARCH 25 2024.xlsx</t>
  </si>
  <si>
    <t>W.KAL.A-MFD</t>
  </si>
  <si>
    <t xml:space="preserve">Improper cover for Demulsifier Isodrum
</t>
  </si>
  <si>
    <t>Cover need to be replaced with proper one</t>
  </si>
  <si>
    <t>The chemical Skid is not earthed</t>
  </si>
  <si>
    <t>Skid must be earthed</t>
  </si>
  <si>
    <t>Reports 2024\03-Mar-2024\Managers Weekly Audit Form KAL Lab Head 26-3-2024.xlsx</t>
  </si>
  <si>
    <t>Lithium-01x</t>
  </si>
  <si>
    <t>Parrafin Dispersant withproper container and texteam pump proper stand and leakage container</t>
  </si>
  <si>
    <t>MSDSs are in place and clear with both languages</t>
  </si>
  <si>
    <t>all equipments are earthed</t>
  </si>
  <si>
    <t>VSD panel cable is lying on the ground without protection like agreed</t>
  </si>
  <si>
    <t>put barriers or trays to prevent vehicles to cross over it</t>
  </si>
  <si>
    <t>diesel hose feeding generators is leaking</t>
  </si>
  <si>
    <t>one diesel tank filling lid is stuck open</t>
  </si>
  <si>
    <t>need repair</t>
  </si>
  <si>
    <t>a scaffold was erected around WH and still not removed</t>
  </si>
  <si>
    <t>remove it unless it is needed for a job</t>
  </si>
  <si>
    <t>oil overflow the lined pit and spilled out at the poeterior side</t>
  </si>
  <si>
    <t>need clean or  put barriers and signs of flammable liquid</t>
  </si>
  <si>
    <t>Texteam pump without proper stand</t>
  </si>
  <si>
    <t>BERENICE-7</t>
  </si>
  <si>
    <t>need proper stand and leakage container</t>
  </si>
  <si>
    <t>BERENICE-12and 2</t>
  </si>
  <si>
    <t>get it back to workshop and reuse</t>
  </si>
  <si>
    <t>Diesel tank is thrown between BERINICE-2 and BERENICE-12 without use</t>
  </si>
  <si>
    <t>Bernice-03 WSW</t>
  </si>
  <si>
    <t>one wooden palate of chemical drums is on location</t>
  </si>
  <si>
    <t>The wooden palate should be moved to the junk area</t>
  </si>
  <si>
    <t>the chemical injection pump,skid and location are clean</t>
  </si>
  <si>
    <t>The chemical pump is laid on wooden palate</t>
  </si>
  <si>
    <t>New metallic stand to be fabricated</t>
  </si>
  <si>
    <t>the earthing are connected correctly to both WH and chemical pump</t>
  </si>
  <si>
    <t xml:space="preserve"> rags around the WH</t>
  </si>
  <si>
    <t>houskeeping is required</t>
  </si>
  <si>
    <t xml:space="preserve">Oil flowLine crossing Berenice sub route and the line is above ground and need to cover the line with ramp ,the location beside Berenice #23 </t>
  </si>
  <si>
    <t xml:space="preserve">Berenice Field  </t>
  </si>
  <si>
    <t xml:space="preserve">I informed Kal Prod Eng Mgr </t>
  </si>
  <si>
    <t>Reports 2024\03-Mar-2024\Corrosion 31-3-2024 Managers Walkthrough.xlsx</t>
  </si>
  <si>
    <t>Reports 2024\04-Apr-2024\WA Tel Mgr. Managers Weekly Audit Form.xlsx</t>
  </si>
  <si>
    <t>During Survey at Kalabsha Service Camp Area Noticed that the Lighting of the Service mess Building Roof is still on unless it was about 11:00 am.</t>
  </si>
  <si>
    <t xml:space="preserve">Admin Department to put Clear instructions and Notify the Mess Supervisor to assure that all Lighting are off during the day light.
This action will Keep our Assets Life time in the satisfactory range.   
</t>
  </si>
  <si>
    <t>Reports 2024\04-Apr-2024\Service Mess Lighting.docx</t>
  </si>
  <si>
    <t>Dispoal pumps location</t>
  </si>
  <si>
    <t>clean locaion</t>
  </si>
  <si>
    <t>clean location, earth-installed poles</t>
  </si>
  <si>
    <t>fire extinguishers are in place and periodically inspected</t>
  </si>
  <si>
    <t>Appreciation</t>
  </si>
  <si>
    <t>Mohamed Mukhtar</t>
  </si>
  <si>
    <t>Reports 2024\04-Apr-2024\Managers Walkthrough 6 April 2024.xlsx</t>
  </si>
  <si>
    <t>KAL Lab.</t>
  </si>
  <si>
    <t>Trash bags were found outside KAL lab. Building that need housekeeping</t>
  </si>
  <si>
    <t>Need to do housekeeping for the trash bags</t>
  </si>
  <si>
    <t>Control room extension trench was found without caution tape</t>
  </si>
  <si>
    <t>Need to install caution tape</t>
  </si>
  <si>
    <t>A fire extinguisher was found dropped in the trench</t>
  </si>
  <si>
    <t>The fire extinguishr needs to be properly place outside the trench &amp; caution tape</t>
  </si>
  <si>
    <t>Electric cable drum was left between process control room &amp; turbine control room</t>
  </si>
  <si>
    <t>The electric drums need to be properly stored</t>
  </si>
  <si>
    <t>Gloves were found placed on the airconditioner cooling unit &amp; a coverall was placed beside the the cooling unit the heat coming out from the cooling unit may cause fire</t>
  </si>
  <si>
    <t>Need to conduct housekeeping &amp; remove the gloves &amp; coverall</t>
  </si>
  <si>
    <t>Reports 2024\04-Apr-2024\Managers Walkthrough 13-04-2024.xlsx</t>
  </si>
  <si>
    <t>The piping was cut and NORM level was checked by HSE on 16-4-2024 and confiremd it is within the acceptable limit so  plan to transfer to the junk yard</t>
  </si>
  <si>
    <t>Berince 53</t>
  </si>
  <si>
    <t>The Earthing cables are not connected</t>
  </si>
  <si>
    <t>To be connected for further check</t>
  </si>
  <si>
    <t>No Fire Extinguisher found for the Generator</t>
  </si>
  <si>
    <t>Fire Extinguisher should bring towards the Generator</t>
  </si>
  <si>
    <t>Reports 2024\04-Apr-2024\Managers Weekly Audit by Telecom Dept. 16-4-2024.xlsx</t>
  </si>
  <si>
    <t>•	Item No. #64 is clear, where the empty drums related to lab were removed.</t>
  </si>
  <si>
    <t>•	Item No. #71 is clear, after fixing the torn electric cable.</t>
  </si>
  <si>
    <t>•	Item No. #78 is clear, the unused drums and heating jackets were removed</t>
  </si>
  <si>
    <t xml:space="preserve">•	Item No. #95 is clear, the demulsifier isodrum cover is replaced with proper one.
</t>
  </si>
  <si>
    <t>The lights were turned off and the workers responsible for the buildings and villas in the service camp were alerted to the necessity of turning off the lights during daylight.</t>
  </si>
  <si>
    <t>The aforementioned waste was removed and the place in front of the laboratory building was cleaned</t>
  </si>
  <si>
    <t>Protect the power cable by passing it in cable tray</t>
  </si>
  <si>
    <t>Review corrosion inhinbtor Mixture as two tanks one is red “Mixed And the other is coloress “Not mixed”</t>
  </si>
  <si>
    <t xml:space="preserve">Cabeles of subject wells is protected against truck passing over it using Earthberm </t>
  </si>
  <si>
    <t>KPC Mess hall</t>
  </si>
  <si>
    <t xml:space="preserve">It was observed that the disposable cups inside the mess hall are spotted on the table and some workers sometimes touch the cup internally and may not use the cup after that or at other instances they leave the cup exposed to flies or fine dust  </t>
  </si>
  <si>
    <t xml:space="preserve">Use standard cup holders suitable for each type of the disposable cups </t>
  </si>
  <si>
    <t>There is a defected concrete tile at the walkway to Villa-11 which is considered as a tripping hazard</t>
  </si>
  <si>
    <t xml:space="preserve">Fix the defected concrete tile </t>
  </si>
  <si>
    <t>KPC Mess Hall</t>
  </si>
  <si>
    <t>The manual handling of the flour bags from the store to the bakery is being done unsafely (the bag is 50 KG and the worker carry it on his back for ~15 meters)</t>
  </si>
  <si>
    <t>Provide any simple mechanical tools for handling the flour bags and any other similar objects ( trolley,wheelbarrow,…..)</t>
  </si>
  <si>
    <t>KPC camp</t>
  </si>
  <si>
    <t>The water of the  fountain at the garden in front of the mess hall</t>
  </si>
  <si>
    <t>Need to ensure that the water is being drained and  fountain cleaned  periodically and it will be better to add any additive to the water to prevent any bacterial growth</t>
  </si>
  <si>
    <t>Reports 2024\04-Apr-2024\Copy of Process Manager Walkthrough_.xlsx</t>
  </si>
  <si>
    <t xml:space="preserve">rectified and the projects completed </t>
  </si>
  <si>
    <t>Done by removing the Fire Extinguisher from the trench</t>
  </si>
  <si>
    <t>Bernice - 40 Celler</t>
  </si>
  <si>
    <t xml:space="preserve">New celler Of Well Bernice-51 is left by Drilling Dept. without barication or caution tapes ,  and could be series trape for sever truck falling accident specially at night </t>
  </si>
  <si>
    <t xml:space="preserve">To Baricat subject celler or surround it by a berm </t>
  </si>
  <si>
    <t>Bernice -08</t>
  </si>
  <si>
    <t xml:space="preserve">Earting Cable Terminal plate to well head is existing but not connected </t>
  </si>
  <si>
    <t>Informed Production Eng. To Connect the End terminal to Well Head</t>
  </si>
  <si>
    <t>Bernice -28</t>
  </si>
  <si>
    <t xml:space="preserve">TK blinde flanges improperly installed and missing flange studs </t>
  </si>
  <si>
    <t xml:space="preserve">Informed Production Eng. To installed the missed blots </t>
  </si>
  <si>
    <t xml:space="preserve">Cables to be protected against Truck passing over IT </t>
  </si>
  <si>
    <t xml:space="preserve">Infoemed Production Eng. to protect the cables over the celler area by some barication </t>
  </si>
  <si>
    <t>Bernice -37</t>
  </si>
  <si>
    <t xml:space="preserve">well head cables found protected against car passing over it </t>
  </si>
  <si>
    <t xml:space="preserve">Flow line flange missing Bolts only four of Eight bolts are installed </t>
  </si>
  <si>
    <t xml:space="preserve">Informed Production Eng. to Install the missing Flage studs  </t>
  </si>
  <si>
    <t>Reports 2024\04-Apr-2024\KAL Maint  Managers Monthly Audit dated APRIL 18 2024.xlsx</t>
  </si>
  <si>
    <t xml:space="preserve">Rabea Ghonaim </t>
  </si>
  <si>
    <t>Fagour Kalabsha Black Road ,need to repair &amp;reconstruct the road where the road has many holes</t>
  </si>
  <si>
    <t>I informed KAL HSE MGR</t>
  </si>
  <si>
    <t>Fagour</t>
  </si>
  <si>
    <t>Reports 2024\04-Apr-2024\WA Tel Mgr. Managers Weekly Audit Form_Fagour.xlsx</t>
  </si>
  <si>
    <t>Reports 2024\05-May-2024\Managers Walkthrough May 2024.xlsx</t>
  </si>
  <si>
    <t>pico gas faility</t>
  </si>
  <si>
    <t>windsock is broken and not working,the comression station has no windsock, so pico winsock can be expressed to wind direction for both pico and gas compression station</t>
  </si>
  <si>
    <t>to be replaced</t>
  </si>
  <si>
    <t>gas compression station</t>
  </si>
  <si>
    <t>drain drum containment has a earthing system</t>
  </si>
  <si>
    <t>not required</t>
  </si>
  <si>
    <t>clean location</t>
  </si>
  <si>
    <t>empty lubricant/cooling  oil drums in loaction</t>
  </si>
  <si>
    <t>to be removed</t>
  </si>
  <si>
    <t>unused wodden pallet in location</t>
  </si>
  <si>
    <t xml:space="preserve">expressed  safety signs  were existed </t>
  </si>
  <si>
    <t>process</t>
  </si>
  <si>
    <t>mohamed mukhtar</t>
  </si>
  <si>
    <t>Reports 2024\05-May-2024\Managers audit 05-05-2024.xlsx</t>
  </si>
  <si>
    <t>BERENICE-49</t>
  </si>
  <si>
    <t>diesel tank valve without plug may lead to diesel stolen</t>
  </si>
  <si>
    <t>Install a plug for the diesel valve to prevent stolen</t>
  </si>
  <si>
    <t xml:space="preserve">extra length of pressure switch cable </t>
  </si>
  <si>
    <t>remove the extra length of cable to be used other where.</t>
  </si>
  <si>
    <t>BERENICE-13</t>
  </si>
  <si>
    <t>corrosion inhibitor skid almost empty</t>
  </si>
  <si>
    <t>refill the chemical skid</t>
  </si>
  <si>
    <t>no earthig connected to the well head equipment</t>
  </si>
  <si>
    <t xml:space="preserve">connect the earthing </t>
  </si>
  <si>
    <t>BERENICE-21</t>
  </si>
  <si>
    <t xml:space="preserve">lighting pole was found falen </t>
  </si>
  <si>
    <t>repair the lighting pole</t>
  </si>
  <si>
    <t>WKAL-R02</t>
  </si>
  <si>
    <t>Found water leakge at flow line flange</t>
  </si>
  <si>
    <t>fix the leakage</t>
  </si>
  <si>
    <t>1-  Cable tray Covers of Heater #F on Skid JB are Removed.</t>
  </si>
  <si>
    <t>2- Burners Control and Feedback Cables are not Placed properly inside the cable tray</t>
  </si>
  <si>
    <t>3- The Heater Hand Rails in Front of The Burners are Not Fixed Properly.</t>
  </si>
  <si>
    <t>1- Install the missing Cable tray Cover.</t>
  </si>
  <si>
    <t>2- Place the Cables inside the cable Tray properly.</t>
  </si>
  <si>
    <t xml:space="preserve">3- Process Team to Properly Fix the Hand Rail. </t>
  </si>
  <si>
    <t>Walid Yossef</t>
  </si>
  <si>
    <t>Reports 2024\05-May-2024\KCPF Heater #F.docx</t>
  </si>
  <si>
    <t>the scale inhibitor low level skid due to severe shortage in scale inhibitor chemical,</t>
  </si>
  <si>
    <t xml:space="preserve">All employees are present at the station </t>
  </si>
  <si>
    <t xml:space="preserve">All employees wear complete  PPE .   </t>
  </si>
  <si>
    <t>1 - The chemicals used in the station are stored inside a closed caravan  without good ventilation, although there is a designated place for these materials . ( picture No 1 )</t>
  </si>
  <si>
    <t>2 - There was a water leak from the water supply connection to the hand washing system at the top of the station . ( picture No 2 )</t>
  </si>
  <si>
    <t>3 - The first aid kit was thrown on the tank in an inappropriate place and did not contain enough materials to provide first aid to the workers. ( picture No 3 )</t>
  </si>
  <si>
    <t>1 - It is necessary to store these chemicals in a place with appropriate  ventilation and in places designated for that.</t>
  </si>
  <si>
    <t>2 - It is necessary to repair the water valve and restart it again due to its important need.</t>
  </si>
  <si>
    <t>3 – It is necessary to quickly fix the truth on the wall in a clear and appropriate place and refill it again to benefit from it in times of emergency.</t>
  </si>
  <si>
    <t>Sewage Plant</t>
  </si>
  <si>
    <t>Kaled Hamza</t>
  </si>
  <si>
    <t>Reports 2024\05-May-2024\S.S. G.M. Audit Sewage plant.docx</t>
  </si>
  <si>
    <t>Berince MNFL</t>
  </si>
  <si>
    <t>Leakage from chemical pump need to be fixed.</t>
  </si>
  <si>
    <t>The Earthing cables are not connected to the Ligthing Rod</t>
  </si>
  <si>
    <t>Leakage from chemical Tank need to be fixed.</t>
  </si>
  <si>
    <t>Reports 2024\05-May-2024\Managers Weekly Audit by Telecom Dept. 13-5-2024.xlsx</t>
  </si>
  <si>
    <t xml:space="preserve"> Live cables are resting on sharp cable tray lids </t>
  </si>
  <si>
    <t>A hand carrier has been provided to facilitate carrying for workers</t>
  </si>
  <si>
    <t>The fountain's water has been changed</t>
  </si>
  <si>
    <t>Same as SOC 190</t>
  </si>
  <si>
    <t>Done Replaced Gen Set</t>
  </si>
  <si>
    <t>Done, But After Closed Due to high Temp. weather MANTRAC requested to open them Again to Alow More Ventelation.</t>
  </si>
  <si>
    <t xml:space="preserve">Performed the Housekeeping </t>
  </si>
  <si>
    <t>Waiting Heavy Equipment
According to preventing actions resulted from the latest investigation report of SIWA-R NW01, Electrical Dept to bury or implement berm for exposed VSD cable</t>
  </si>
  <si>
    <t>Removed the Tank</t>
  </si>
  <si>
    <t>Transfer to Production 
The House Keeping is Area Authority Responsibility</t>
  </si>
  <si>
    <t>Connected the Erthing cable</t>
  </si>
  <si>
    <t>Transfer Resposibility to Mech</t>
  </si>
  <si>
    <t>Work Is Ongoing to Install plug.</t>
  </si>
  <si>
    <t>The cable is properly arranged
The Extra Length is for future Transfer plan to OHTL</t>
  </si>
  <si>
    <t>Installed the Cable tray</t>
  </si>
  <si>
    <t>Arranged the Cables inside the Cable tray</t>
  </si>
  <si>
    <t>Waiting Heavy Equipment</t>
  </si>
  <si>
    <t>Reports 2024\05-May-2024\MWT Maintenance 15-May-2024.xlsx</t>
  </si>
  <si>
    <t>chemical Injection pump exessive leakage</t>
  </si>
  <si>
    <t xml:space="preserve">chemical MSDS sign not in place </t>
  </si>
  <si>
    <t xml:space="preserve">cabels between surface equipment and well head need berm to protect vheicle from driving over it </t>
  </si>
  <si>
    <t>to repair or replace the lhe pump</t>
  </si>
  <si>
    <t>to send MSDS signs besid the chemical location</t>
  </si>
  <si>
    <t>Elect depatement to send loader to made protection berm</t>
  </si>
  <si>
    <t>WKAL-J1</t>
  </si>
  <si>
    <t>Reports 2024\05-May-2024\KAL Maint  Managers Monthly Audit dated MAY 18 2024.xlsx</t>
  </si>
  <si>
    <t>Fire extinguisher in place and inspected until the date</t>
  </si>
  <si>
    <t>Electrical Panel is closed but still need Safety sign of electrical hazard</t>
  </si>
  <si>
    <t>Hot plate place is hazardous due to it is near to curtains</t>
  </si>
  <si>
    <t>electrical water boiler  set on wooden table and between the furniture</t>
  </si>
  <si>
    <t>many door fins are thrwon around villa</t>
  </si>
  <si>
    <t>Grass an bushes are long and may contain snakes or scorpions especially in hot weather</t>
  </si>
  <si>
    <t>need electrical shoke warning safety sign</t>
  </si>
  <si>
    <t xml:space="preserve">placing should be reviewed and curtains removed if unnecessary </t>
  </si>
  <si>
    <t xml:space="preserve">placing should be reviewed </t>
  </si>
  <si>
    <t>need to be installed or removed to proper storage</t>
  </si>
  <si>
    <t>need cutting and pesticide control</t>
  </si>
  <si>
    <t>Villa-5</t>
  </si>
  <si>
    <t>Mohamed Nabawy</t>
  </si>
  <si>
    <t>Reports 2024\05-May-2024\Weekly Audit Form KAL Lab 19-5-2024.xlsx</t>
  </si>
  <si>
    <t>Noticed that flammable material near the carvan.</t>
  </si>
  <si>
    <t xml:space="preserve">unused concrete foundations adjacent to the caravans. These structures pose a risk of collision and injury, especially during night time </t>
  </si>
  <si>
    <t>the staircase currently lacks proper handrails. This poses a significant risk of tripping and falling</t>
  </si>
  <si>
    <t>Noticed that the A/C external unit fan guard is broking which permit unwanted material make it fail</t>
  </si>
  <si>
    <t>Found flammable materials inside the barrels in front of the parking area</t>
  </si>
  <si>
    <t>recommend to remove these unused foundations.</t>
  </si>
  <si>
    <t>recommend to Fix it</t>
  </si>
  <si>
    <t>Need to replace or fix the fan guard</t>
  </si>
  <si>
    <t>Need to remove it</t>
  </si>
  <si>
    <t>Reports 2024\05-May-2024\Managers Walk through 22-05-2024.xlsx</t>
  </si>
  <si>
    <t>To Mount Reflectors on the barriers at entrance to the security camp</t>
  </si>
  <si>
    <t>During walk through done today around kalabsha security camp , it was found that the entrance path to the camp is constructed with barriers and barrels  that have no reflectors
- During night the entrance could be tricky for drivers that may cause vehicles to crash against barriers</t>
  </si>
  <si>
    <t>Security Camp</t>
  </si>
  <si>
    <t>Reports 2024\05-May-2024\Walk Through Report 24-5-2024.docx</t>
  </si>
  <si>
    <t>Minor residual diesel on the floor of loading/unloading bridge after unloading.</t>
  </si>
  <si>
    <t>Keep the floor of loading/unloading bridge free from any residual diesel after finishing from loading/unloading.</t>
  </si>
  <si>
    <t>Disel station</t>
  </si>
  <si>
    <t>Reports 2024\05-May-2024\Walkthrough Diesel Station 25-May-24.pdf</t>
  </si>
  <si>
    <t>Fire extinguisher is empty</t>
  </si>
  <si>
    <t>Un used cables in place without use</t>
  </si>
  <si>
    <t>Electrical cables are un arranged</t>
  </si>
  <si>
    <t>Door of generator left open</t>
  </si>
  <si>
    <t>Need to be replaced by HSE</t>
  </si>
  <si>
    <t>need to be removed</t>
  </si>
  <si>
    <t>cables need to be arranged</t>
  </si>
  <si>
    <t>must be closed</t>
  </si>
  <si>
    <t>LITHIUM-10X</t>
  </si>
  <si>
    <r>
      <t xml:space="preserve">this drums will be used during this week for instrument air </t>
    </r>
    <r>
      <rPr>
        <sz val="14"/>
        <color rgb="FFFF0000"/>
        <rFont val="Calibri"/>
        <family val="2"/>
        <scheme val="minor"/>
      </rPr>
      <t>and now properly stored in save place near our work.</t>
    </r>
  </si>
  <si>
    <t>Kalabsha entrance</t>
  </si>
  <si>
    <t>Hight limiter for trucks at kalabsha gate in proper position</t>
  </si>
  <si>
    <t>Phiops 7</t>
  </si>
  <si>
    <t>Diesel Tanks for the generators are not the same level</t>
  </si>
  <si>
    <t>level the tanks, or replace the tanks to be identical</t>
  </si>
  <si>
    <t>Reports 2024\06-June-2024\KAL Maint  Managers Monthly Audit dated June 30 2024.xlsx</t>
  </si>
  <si>
    <t>That is the normal position of the cable</t>
  </si>
  <si>
    <t xml:space="preserve">Unprotected cables needed a burm to protect it from trucks passing over it </t>
  </si>
  <si>
    <t xml:space="preserve">need to make a burm of soil to protect subject cable for vehicles croosing over it </t>
  </si>
  <si>
    <t>begingng of Bernice Road</t>
  </si>
  <si>
    <t xml:space="preserve">big amount of dry cement is dumped at bernice Road which could cause instantanouse blinding  for drivers </t>
  </si>
  <si>
    <t>to remove subject cement away from road</t>
  </si>
  <si>
    <t>Reports 2024\07-July-2024\KAL Maint  Managers Monthly Audit dated JULY 2 2024.xlsx</t>
  </si>
  <si>
    <t>1. In general, the yard found in good housekeeping. (Photo-1)</t>
  </si>
  <si>
    <t>2. Good arrangement of chemical drums stock, with no indication of chemical leakage. (Photo-2)</t>
  </si>
  <si>
    <t>3. The MSDS of chemicals found existed beside chemical injection skids.</t>
  </si>
  <si>
    <t>4. All emergency shower and portable eyewash stations found working properly. (Photo-2)</t>
  </si>
  <si>
    <t>5. Fire extinguishers equipment found in place with updated inspection cards.</t>
  </si>
  <si>
    <t>Material Yard</t>
  </si>
  <si>
    <t>Reports 2024\07-July-2024\Walkthrough-KAL Material Yard 06-July-24.pdf</t>
  </si>
  <si>
    <t>1. One MSDS of corrosion chemical found faded and not clear. (Photo-4)</t>
  </si>
  <si>
    <t>2. Wooden pieces with some trashes found behind storage shielder. (Photo-5)</t>
  </si>
  <si>
    <t>3. A lamp post found with missing cover. (Photo-6)</t>
  </si>
  <si>
    <t>4. A lamp post found with inclination, but it was found fixed well with no damage at the base. (Photo-7)</t>
  </si>
  <si>
    <t>1. The faded MSDS of Corrosion chemicals should be replaced. (Photo-4)</t>
  </si>
  <si>
    <t>2. The wooden pieces &amp; trashes behind storage shielder should be removed. (Photo-5)</t>
  </si>
  <si>
    <t>3. Install a lamp post cover to replace the missing one. (Photo-6)</t>
  </si>
  <si>
    <t>Fix the post</t>
  </si>
  <si>
    <t xml:space="preserve">Transfer to Production 
The House Keeping is Area Authority Responsibility
update: Dear Gentlemen.
Dept. Please modify the below MWT responsibility "Removing empty drums and the wooden ballets" , from Prod. Eng. Dept To Corrosion/LAB
Thanks  
</t>
  </si>
  <si>
    <t>KAL Camp</t>
  </si>
  <si>
    <t>Noticed that Lighting poles had no earthing system (electrical hazard)</t>
  </si>
  <si>
    <t>Recommend to connect earthing systems (ASAP)</t>
  </si>
  <si>
    <t>Noticed that café corner don’t have fire Extinguisher (safety issue).</t>
  </si>
  <si>
    <t>Recommend to supply fire Extinguisher  (ASAP)</t>
  </si>
  <si>
    <t>Noticed that ground cables rooms lower and higher than groun level may cause tripping hazard.</t>
  </si>
  <si>
    <t>Need to leveling with the around ground</t>
  </si>
  <si>
    <t>Noticed that junk materials stoerd in unsuitable storage area.</t>
  </si>
  <si>
    <t>Noticed that chairs stoerd in unsuitable storage area.</t>
  </si>
  <si>
    <t>Restorage</t>
  </si>
  <si>
    <t>Reports 2024\07-July-2024\Managers Walk through 15-07-2024.xlsx</t>
  </si>
  <si>
    <t>Canceled</t>
  </si>
  <si>
    <t>Well SI</t>
  </si>
  <si>
    <t>Transfer Resposibility to ESP</t>
  </si>
  <si>
    <t>The problem is being resolved appropriately</t>
  </si>
  <si>
    <t>Light poles in the new park area have been grounded</t>
  </si>
  <si>
    <t>A fire extinguisher is provided next to the café</t>
  </si>
  <si>
    <t>The floor is being leveled and repaired</t>
  </si>
  <si>
    <t>Unwanted materials were removed and the area cleaned</t>
  </si>
  <si>
    <t>The chairs were removed and stored in another suitable location</t>
  </si>
  <si>
    <t>(B R) was done and the required first aid kits were requested</t>
  </si>
  <si>
    <t>LAB</t>
  </si>
  <si>
    <t>Maintenance</t>
  </si>
  <si>
    <t>FGM</t>
  </si>
  <si>
    <t>MWT No.</t>
  </si>
  <si>
    <t>No. of MWT</t>
  </si>
  <si>
    <t>Total No.</t>
  </si>
  <si>
    <t>Total No. Of MWTs</t>
  </si>
  <si>
    <t>Target</t>
  </si>
  <si>
    <t xml:space="preserve">Process technicians wear PPE </t>
  </si>
  <si>
    <t>Eye wash full and ready to use</t>
  </si>
  <si>
    <t>MSDS Not available near chemical</t>
  </si>
  <si>
    <t xml:space="preserve">Check housekeeping </t>
  </si>
  <si>
    <t xml:space="preserve">Put MSDS </t>
  </si>
  <si>
    <t>Reports 2024\07-July-2024\Walk Through Report -PTAH MFD.docx</t>
  </si>
  <si>
    <t xml:space="preserve">Ahmed Mohsen </t>
  </si>
  <si>
    <t>PPD MSDs Available</t>
  </si>
  <si>
    <t>Demulsifier MSDS Not available near chemical</t>
  </si>
  <si>
    <t>A lot of pipe line flanges contain 4 bolts from 8</t>
  </si>
  <si>
    <t>No cables tray , and all cables need to be arranged</t>
  </si>
  <si>
    <t>BERENICE MFD</t>
  </si>
  <si>
    <t>Fix</t>
  </si>
  <si>
    <t>Reports 2024\07-July-2024\Walk Through Report -BERENICE MFD.docx</t>
  </si>
  <si>
    <t>W.KAL.A MFD</t>
  </si>
  <si>
    <t>Chemical SDS is placed in site</t>
  </si>
  <si>
    <t>Improper cover for chemical iso drum</t>
  </si>
  <si>
    <t>Need to be replaced</t>
  </si>
  <si>
    <t>oil container is placed for sample point</t>
  </si>
  <si>
    <t>contaminated iso drum with chemical</t>
  </si>
  <si>
    <t>Reports 2024\07-July-2024\Managers Weekly Audit Form KAL Lab Head 31-07-2024.xlsx</t>
  </si>
  <si>
    <t>MANTRAC filters are left beside drain pit.</t>
  </si>
  <si>
    <t>Area is house keeped.</t>
  </si>
  <si>
    <t>Proper PPE is worn by all personal.</t>
  </si>
  <si>
    <t>Informed Mantrac to remove maintenance residuals to safe area</t>
  </si>
  <si>
    <t>Khenum S1, S2</t>
  </si>
  <si>
    <t>Reports 2024\07-July-2024\Walk Through Summary Report 02-AUG-2024 Khenum area.docx</t>
  </si>
  <si>
    <t>Inlet RO sampling with no drain and water spill on floor behind the building.</t>
  </si>
  <si>
    <t>Need install drain or sink</t>
  </si>
  <si>
    <t>There is a wooden cover covering sump. It is not proper or compatible.</t>
  </si>
  <si>
    <t>Install proper cover.</t>
  </si>
  <si>
    <t>Chlorine tank has no lable. And the area need housekeeping.</t>
  </si>
  <si>
    <t>Need istall lable and make housekeeping.</t>
  </si>
  <si>
    <t>old and unused refregerator and TV make the corridor busy.</t>
  </si>
  <si>
    <t>Remove them from the site.</t>
  </si>
  <si>
    <t>chemical storage area need door to protect the stock</t>
  </si>
  <si>
    <t>Install door on storage room.</t>
  </si>
  <si>
    <t>safety signs and eye wash in place and work properly.</t>
  </si>
  <si>
    <t>Tanks support inside the unit corroded need repair</t>
  </si>
  <si>
    <t>Inspect the supports and repair.</t>
  </si>
  <si>
    <t>Some external portable ladders outside not properly fixed</t>
  </si>
  <si>
    <t>Fix the external ladders properly.</t>
  </si>
  <si>
    <t>Reports 2024\08-Aug-2024\Managers Weekly Audit Form KAL Lab Head 8-8-2024.xlsx</t>
  </si>
  <si>
    <t>BERENICE old MNF</t>
  </si>
  <si>
    <t>Eye wash is empty</t>
  </si>
  <si>
    <t>Corrosion inhibitor pump leakage</t>
  </si>
  <si>
    <t xml:space="preserve">Bad housekeeping (empty chemical drums &amp; wooden pallets) </t>
  </si>
  <si>
    <t>Positive Point: Material data sheet was available in proper location</t>
  </si>
  <si>
    <t>Need to be re-filled by fresh water</t>
  </si>
  <si>
    <t>Need to fix leak</t>
  </si>
  <si>
    <t>Need to conduct housekeeping &amp; remove all empty drums</t>
  </si>
  <si>
    <t>No action needed</t>
  </si>
  <si>
    <t>Eye wash is inspected on a monthly bases but some bedouns use them for washing their hands</t>
  </si>
  <si>
    <t>Reports 2024\08-Aug-2024\Managers Walkthrough 10-08-2024.xlsx</t>
  </si>
  <si>
    <t>Storage Area is considered in the new AR</t>
  </si>
  <si>
    <t>Cover already existed</t>
  </si>
  <si>
    <t>BERNICE-44</t>
  </si>
  <si>
    <t>BERNICE-38</t>
  </si>
  <si>
    <t>salt water leakage from top needel valve fitting</t>
  </si>
  <si>
    <t xml:space="preserve">to check and replace the leaking fitting </t>
  </si>
  <si>
    <t>chemical spill for PPD Drum inside heating jacket</t>
  </si>
  <si>
    <t xml:space="preserve">Kal Lab to review the drum top spilling or chemical expantion to prevent spilling out side the drum to heating Jacket </t>
  </si>
  <si>
    <t xml:space="preserve">lab related item had been cleared , and ask vendor representative to check chemical level inside chemical drums in new patches </t>
  </si>
  <si>
    <t>Reports 2024\08-Aug-2024\KAL Maint  Managers Monthly Audit dated Aug 16 2024.xlsx</t>
  </si>
  <si>
    <t xml:space="preserve">Already tighten The needle valve to prevent Water leaks On x-mass tree. </t>
  </si>
  <si>
    <t>WKAL I&amp;J EPF</t>
  </si>
  <si>
    <t>1. In general, the EPF area found in good housekeeping.
2. Fire extinguishers found in place with updated inspection cards.</t>
  </si>
  <si>
    <t xml:space="preserve">Indication of a diesel spill around GENSET diesel tanks </t>
  </si>
  <si>
    <t>Avoid filling the diesel tank to the brim while refilling the tank to prevent spillage</t>
  </si>
  <si>
    <t>Eye wash Need to be re-filled by fresh water when the injection re-working on the MFD</t>
  </si>
  <si>
    <t>Eye wash is empty at PPD injection skid
Note: Currntly there is no PPD injection on the MFD.</t>
  </si>
  <si>
    <t>Cleared</t>
  </si>
  <si>
    <t>Carpentry 
workshop area</t>
  </si>
  <si>
    <t>power cable without protection from sharp edges</t>
  </si>
  <si>
    <t xml:space="preserve">need cable tray </t>
  </si>
  <si>
    <t xml:space="preserve">power cable without protection </t>
  </si>
  <si>
    <t>need cable tray or burried cale</t>
  </si>
  <si>
    <t xml:space="preserve">unused material in bad arrangment </t>
  </si>
  <si>
    <t>Need  arrangment and housekeeping</t>
  </si>
  <si>
    <t xml:space="preserve">water leakage faround the area </t>
  </si>
  <si>
    <t>fix water piping and housekeeing the around area</t>
  </si>
  <si>
    <t xml:space="preserve">Abd Almohsen Hesen </t>
  </si>
  <si>
    <t>Reports 2024\09-Sep-2024\1-09-2024 Process Managers Walkthrough.xlsx</t>
  </si>
  <si>
    <t>Reports 2024\08-Aug-2024\Managers Walkthrough 17-08-2024.xlsx</t>
  </si>
  <si>
    <t>AGGREKO Power Station</t>
  </si>
  <si>
    <t>Many 'Thermal insulation cladding sheets stored outdoor</t>
  </si>
  <si>
    <t>Relocate the sheets and store or dispose properly</t>
  </si>
  <si>
    <t>Many Wooden pallets exist Beside the storage container of the oil drums</t>
  </si>
  <si>
    <t xml:space="preserve">Remove the wooden pallets </t>
  </si>
  <si>
    <t>Speed bumps at station's road - barricades are slightly shifted which enable bypassing the bump.</t>
  </si>
  <si>
    <t>Adjust the barricades and install proper reflective tapes , also the area beside the  barricade need to back filled</t>
  </si>
  <si>
    <t xml:space="preserve">Oil Drums storage </t>
  </si>
  <si>
    <t>Additional Drums need to be stored according to MSDS</t>
  </si>
  <si>
    <t>MSDS Displayed in a clear location and it is complete and relevant</t>
  </si>
  <si>
    <t>Keep that good practice</t>
  </si>
  <si>
    <t>Different sets of high quality PPE are avaible for usage (Properly hanged at the entrance room)</t>
  </si>
  <si>
    <t>Agrekko</t>
  </si>
  <si>
    <t>Reports 2024\08-Aug-2024\Process Manager Walkthrough .xlsx</t>
  </si>
  <si>
    <t>relocated power cable path from sharp ed</t>
  </si>
  <si>
    <t>buried power cable</t>
  </si>
  <si>
    <t>جارى اعمال النظافة والترتيب</t>
  </si>
  <si>
    <t xml:space="preserve">جارى عمل اللازم حول ورشة النجارة </t>
  </si>
  <si>
    <t>Reports 2024\06-June-2024\Weekly Audit Form KAL Lab 05-06-2024.xlsx</t>
  </si>
  <si>
    <t xml:space="preserve">Periodically done as per Wells Housekeeping MOM dated May 26, 2023  </t>
  </si>
  <si>
    <t>No a Safety Issue</t>
  </si>
  <si>
    <t>Waste is now disposed in the disposal area</t>
  </si>
  <si>
    <t>AR was issued</t>
  </si>
  <si>
    <t>Housekeeping is provided periodically MOM</t>
  </si>
  <si>
    <t>Reports 2024\09-Sep-2024\Walk Through Report - BERENICE 33.docx</t>
  </si>
  <si>
    <t>Corrosion Isodrum need to be cleaned</t>
  </si>
  <si>
    <t>Bernice 33</t>
  </si>
  <si>
    <t xml:space="preserve">
	Cleaning the chemical Isodrum </t>
  </si>
  <si>
    <t xml:space="preserve">Hussine Abd Allah  </t>
  </si>
  <si>
    <t>MWT Department Creation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</si>
</sst>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6" x14ac:knownFonts="1">
    <font>
      <sz val="11"/>
      <color theme="1"/>
      <name val="Calibri"/>
      <family val="2"/>
      <scheme val="minor"/>
    </font>
    <font>
      <sz val="10"/>
      <name val="Arial"/>
      <family val="2"/>
    </font>
    <font>
      <sz val="12"/>
      <color theme="1"/>
      <name val="Calibri"/>
      <family val="2"/>
      <scheme val="minor"/>
    </font>
    <font>
      <b/>
      <sz val="12"/>
      <color theme="1"/>
      <name val="Calibri"/>
      <family val="2"/>
      <scheme val="minor"/>
    </font>
    <font>
      <b/>
      <sz val="14"/>
      <color theme="1"/>
      <name val="Calibri"/>
      <family val="2"/>
      <scheme val="minor"/>
    </font>
    <font>
      <b/>
      <sz val="12"/>
      <color rgb="FF000000"/>
      <name val="Calibri"/>
      <family val="2"/>
      <scheme val="minor"/>
    </font>
    <font>
      <sz val="14"/>
      <color theme="1"/>
      <name val="Calibri"/>
      <family val="2"/>
      <scheme val="minor"/>
    </font>
    <font>
      <u/>
      <sz val="11"/>
      <color theme="10"/>
      <name val="Calibri"/>
      <family val="2"/>
      <scheme val="minor"/>
    </font>
    <font>
      <b/>
      <sz val="20"/>
      <color rgb="FF000000"/>
      <name val="Calibri"/>
      <family val="2"/>
      <scheme val="minor"/>
    </font>
    <font>
      <b/>
      <sz val="18"/>
      <color rgb="FF000000"/>
      <name val="Calibri"/>
      <family val="2"/>
      <scheme val="minor"/>
    </font>
    <font>
      <sz val="18"/>
      <color theme="1"/>
      <name val="Calibri"/>
      <family val="2"/>
      <scheme val="minor"/>
    </font>
    <font>
      <b/>
      <sz val="18"/>
      <color theme="1"/>
      <name val="Calibri"/>
      <family val="2"/>
      <scheme val="minor"/>
    </font>
    <font>
      <b/>
      <sz val="16"/>
      <color theme="1"/>
      <name val="Calibri"/>
      <family val="2"/>
      <scheme val="minor"/>
    </font>
    <font>
      <sz val="11"/>
      <color theme="0"/>
      <name val="Calibri"/>
      <family val="2"/>
      <charset val="178"/>
      <scheme val="minor"/>
    </font>
    <font>
      <b/>
      <sz val="24"/>
      <color theme="0"/>
      <name val="Calibri"/>
      <family val="2"/>
      <scheme val="minor"/>
    </font>
    <font>
      <sz val="14"/>
      <color rgb="FF050E17"/>
      <name val="Calibri"/>
      <family val="2"/>
      <scheme val="minor"/>
    </font>
    <font>
      <u/>
      <sz val="14"/>
      <color theme="10"/>
      <name val="Calibri"/>
      <family val="2"/>
      <scheme val="minor"/>
    </font>
    <font>
      <sz val="14"/>
      <color theme="1"/>
      <name val="Arial"/>
      <family val="2"/>
    </font>
    <font>
      <b/>
      <u/>
      <sz val="14"/>
      <color theme="1"/>
      <name val="Calibri"/>
      <family val="2"/>
      <scheme val="minor"/>
    </font>
    <font>
      <sz val="12"/>
      <color theme="1"/>
      <name val="Arial"/>
      <family val="2"/>
    </font>
    <font>
      <sz val="14"/>
      <color rgb="FFFF0000"/>
      <name val="Calibri"/>
      <family val="2"/>
      <scheme val="minor"/>
    </font>
    <font>
      <sz val="16"/>
      <color theme="1"/>
      <name val="Calibri"/>
      <family val="2"/>
      <scheme val="minor"/>
    </font>
    <font>
      <u/>
      <sz val="16"/>
      <color theme="10"/>
      <name val="Calibri"/>
      <family val="2"/>
      <scheme val="minor"/>
    </font>
    <font>
      <b/>
      <sz val="28"/>
      <color theme="1"/>
      <name val="Calibri"/>
      <family val="2"/>
      <scheme val="minor"/>
    </font>
    <font>
      <sz val="20"/>
      <color rgb="FF000000"/>
      <name val="Calibri"/>
      <family val="2"/>
      <scheme val="minor"/>
    </font>
    <font>
      <b/>
      <sz val="20"/>
      <color theme="1"/>
      <name val="Calibri"/>
      <family val="2"/>
      <scheme val="minor"/>
    </font>
  </fonts>
  <fills count="24">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0"/>
        <bgColor indexed="64"/>
      </patternFill>
    </fill>
    <fill>
      <patternFill patternType="solid">
        <fgColor theme="3" tint="0.79998168889431442"/>
        <bgColor indexed="64"/>
      </patternFill>
    </fill>
    <fill>
      <patternFill patternType="solid">
        <fgColor theme="2"/>
        <bgColor indexed="64"/>
      </patternFill>
    </fill>
    <fill>
      <patternFill patternType="solid">
        <fgColor theme="4" tint="0.59999389629810485"/>
        <bgColor indexed="64"/>
      </patternFill>
    </fill>
    <fill>
      <patternFill patternType="solid">
        <fgColor rgb="FF9BC2E6"/>
        <bgColor rgb="FF000000"/>
      </patternFill>
    </fill>
    <fill>
      <patternFill patternType="solid">
        <fgColor theme="4" tint="0.79998168889431442"/>
        <bgColor indexed="64"/>
      </patternFill>
    </fill>
    <fill>
      <patternFill patternType="solid">
        <fgColor theme="4"/>
      </patternFill>
    </fill>
    <fill>
      <patternFill patternType="solid">
        <fgColor theme="3" tint="0.59999389629810485"/>
        <bgColor indexed="64"/>
      </patternFill>
    </fill>
    <fill>
      <patternFill patternType="solid">
        <fgColor theme="3" tint="0.59999389629810485"/>
        <bgColor rgb="FF000000"/>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B050"/>
        <bgColor rgb="FF000000"/>
      </patternFill>
    </fill>
    <fill>
      <patternFill patternType="solid">
        <fgColor rgb="FFFFC000"/>
        <bgColor rgb="FF000000"/>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5" tint="0.39997558519241921"/>
        <bgColor indexed="64"/>
      </patternFill>
    </fill>
    <fill>
      <patternFill patternType="solid">
        <fgColor theme="8"/>
        <bgColor rgb="FF000000"/>
      </patternFill>
    </fill>
    <fill>
      <patternFill patternType="solid">
        <fgColor theme="0" tint="-0.149998474074526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medium">
        <color theme="4"/>
      </left>
      <right style="medium">
        <color theme="4"/>
      </right>
      <top style="medium">
        <color theme="4"/>
      </top>
      <bottom style="medium">
        <color theme="4"/>
      </bottom>
      <diagonal/>
    </border>
    <border>
      <left/>
      <right style="medium">
        <color theme="4"/>
      </right>
      <top style="medium">
        <color theme="4"/>
      </top>
      <bottom style="medium">
        <color theme="4"/>
      </bottom>
      <diagonal/>
    </border>
    <border>
      <left/>
      <right/>
      <top style="thin">
        <color auto="1"/>
      </top>
      <bottom/>
      <diagonal/>
    </border>
    <border>
      <left style="thin">
        <color auto="1"/>
      </left>
      <right style="thin">
        <color auto="1"/>
      </right>
      <top/>
      <bottom style="thin">
        <color auto="1"/>
      </bottom>
      <diagonal/>
    </border>
    <border>
      <left/>
      <right/>
      <top style="medium">
        <color theme="4"/>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theme="4"/>
      </left>
      <right/>
      <top/>
      <bottom/>
      <diagonal/>
    </border>
    <border>
      <left/>
      <right/>
      <top style="medium">
        <color theme="4"/>
      </top>
      <bottom style="medium">
        <color theme="4"/>
      </bottom>
      <diagonal/>
    </border>
    <border>
      <left style="thin">
        <color auto="1"/>
      </left>
      <right style="thin">
        <color auto="1"/>
      </right>
      <top/>
      <bottom/>
      <diagonal/>
    </border>
    <border>
      <left style="thin">
        <color theme="0"/>
      </left>
      <right style="thin">
        <color theme="0"/>
      </right>
      <top style="thin">
        <color auto="1"/>
      </top>
      <bottom style="thin">
        <color auto="1"/>
      </bottom>
      <diagonal/>
    </border>
    <border>
      <left/>
      <right/>
      <top/>
      <bottom style="thin">
        <color theme="4"/>
      </bottom>
      <diagonal/>
    </border>
    <border>
      <left/>
      <right style="thin">
        <color theme="4"/>
      </right>
      <top/>
      <bottom style="thin">
        <color theme="4"/>
      </bottom>
      <diagonal/>
    </border>
    <border>
      <left style="thin">
        <color theme="0"/>
      </left>
      <right style="thin">
        <color auto="1"/>
      </right>
      <top style="thin">
        <color auto="1"/>
      </top>
      <bottom style="thin">
        <color auto="1"/>
      </bottom>
      <diagonal/>
    </border>
  </borders>
  <cellStyleXfs count="4">
    <xf numFmtId="0" fontId="0" fillId="0" borderId="0"/>
    <xf numFmtId="0" fontId="1" fillId="0" borderId="0"/>
    <xf numFmtId="0" fontId="7" fillId="0" borderId="0" applyNumberFormat="0" applyFill="0" applyBorder="0" applyAlignment="0" applyProtection="0"/>
    <xf numFmtId="0" fontId="13" fillId="11" borderId="0" applyNumberFormat="0" applyBorder="0" applyAlignment="0" applyProtection="0"/>
  </cellStyleXfs>
  <cellXfs count="203">
    <xf numFmtId="0" fontId="0" fillId="0" borderId="0" xfId="0"/>
    <xf numFmtId="0" fontId="0" fillId="0" borderId="1" xfId="0" applyBorder="1"/>
    <xf numFmtId="0" fontId="0" fillId="2" borderId="1" xfId="0" applyFill="1" applyBorder="1"/>
    <xf numFmtId="0" fontId="0" fillId="3" borderId="1" xfId="0" applyFill="1" applyBorder="1"/>
    <xf numFmtId="0" fontId="0" fillId="0" borderId="0" xfId="0" applyFont="1" applyBorder="1" applyAlignment="1">
      <alignment horizontal="center" vertical="center" wrapText="1"/>
    </xf>
    <xf numFmtId="0" fontId="2" fillId="5" borderId="0"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xf numFmtId="0" fontId="3" fillId="0"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0" fillId="0" borderId="0" xfId="0" applyFill="1" applyBorder="1"/>
    <xf numFmtId="0" fontId="0" fillId="7" borderId="1" xfId="0" applyFill="1" applyBorder="1"/>
    <xf numFmtId="0" fontId="3" fillId="6" borderId="1" xfId="1" applyFont="1" applyFill="1" applyBorder="1" applyAlignment="1">
      <alignment horizontal="center" vertical="center" wrapText="1"/>
    </xf>
    <xf numFmtId="0" fontId="3" fillId="6" borderId="2" xfId="1" applyFont="1" applyFill="1" applyBorder="1" applyAlignment="1">
      <alignment horizontal="center" vertical="center" wrapText="1"/>
    </xf>
    <xf numFmtId="0" fontId="3" fillId="8" borderId="1" xfId="0" applyFont="1" applyFill="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9" borderId="0" xfId="0" applyFont="1" applyFill="1" applyAlignment="1">
      <alignment vertical="center"/>
    </xf>
    <xf numFmtId="0" fontId="10" fillId="0" borderId="1" xfId="0" applyFont="1" applyFill="1" applyBorder="1" applyAlignment="1">
      <alignment horizontal="center"/>
    </xf>
    <xf numFmtId="9" fontId="12" fillId="0" borderId="1" xfId="0" applyNumberFormat="1" applyFont="1" applyFill="1" applyBorder="1" applyAlignment="1">
      <alignment horizontal="center" vertical="center"/>
    </xf>
    <xf numFmtId="14" fontId="6" fillId="0" borderId="1" xfId="0" applyNumberFormat="1" applyFont="1" applyBorder="1" applyAlignment="1">
      <alignment horizontal="center" vertical="center" wrapText="1"/>
    </xf>
    <xf numFmtId="0" fontId="8" fillId="10" borderId="3" xfId="0" applyFont="1" applyFill="1" applyBorder="1" applyAlignment="1"/>
    <xf numFmtId="0" fontId="9" fillId="12" borderId="1" xfId="0" applyFont="1" applyFill="1" applyBorder="1" applyAlignment="1">
      <alignment horizontal="center" vertical="center" wrapText="1"/>
    </xf>
    <xf numFmtId="0" fontId="9" fillId="13" borderId="1" xfId="0" applyFont="1" applyFill="1" applyBorder="1" applyAlignment="1">
      <alignment horizontal="center" vertical="center"/>
    </xf>
    <xf numFmtId="0" fontId="8" fillId="10" borderId="7" xfId="0" applyFont="1" applyFill="1" applyBorder="1" applyAlignment="1"/>
    <xf numFmtId="0" fontId="11" fillId="0" borderId="7" xfId="0" applyFont="1" applyBorder="1" applyAlignment="1">
      <alignment horizontal="center" vertical="center"/>
    </xf>
    <xf numFmtId="9" fontId="12" fillId="0" borderId="8" xfId="0" applyNumberFormat="1" applyFont="1" applyFill="1" applyBorder="1" applyAlignment="1">
      <alignment horizontal="center" vertical="center"/>
    </xf>
    <xf numFmtId="0" fontId="4" fillId="14" borderId="1" xfId="0" applyNumberFormat="1" applyFont="1" applyFill="1" applyBorder="1" applyAlignment="1">
      <alignment horizontal="center" vertical="center" wrapText="1"/>
    </xf>
    <xf numFmtId="164" fontId="4" fillId="14" borderId="1" xfId="0" applyNumberFormat="1" applyFont="1" applyFill="1" applyBorder="1" applyAlignment="1">
      <alignment horizontal="center" vertical="center" wrapText="1"/>
    </xf>
    <xf numFmtId="0" fontId="4" fillId="14" borderId="1" xfId="0" applyFont="1" applyFill="1" applyBorder="1" applyAlignment="1">
      <alignment horizontal="center" vertical="center" wrapText="1"/>
    </xf>
    <xf numFmtId="0" fontId="6" fillId="15" borderId="1"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15" borderId="0" xfId="0" applyNumberFormat="1"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0" xfId="0" applyNumberFormat="1" applyFont="1" applyBorder="1" applyAlignment="1">
      <alignment horizontal="center" vertical="center" wrapText="1"/>
    </xf>
    <xf numFmtId="0" fontId="7" fillId="0" borderId="0" xfId="2" applyBorder="1" applyAlignment="1">
      <alignment horizontal="center" vertical="center" wrapText="1"/>
    </xf>
    <xf numFmtId="0" fontId="10" fillId="0" borderId="0" xfId="0" applyFont="1" applyBorder="1" applyAlignment="1">
      <alignment horizontal="center" vertical="center" wrapText="1"/>
    </xf>
    <xf numFmtId="14" fontId="6" fillId="0" borderId="2"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14" fontId="6" fillId="0" borderId="10"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6" fillId="0" borderId="10" xfId="0" applyFont="1" applyBorder="1" applyAlignment="1">
      <alignment horizontal="left" vertical="center" wrapText="1"/>
    </xf>
    <xf numFmtId="0" fontId="6" fillId="5" borderId="1" xfId="0" applyFont="1" applyFill="1" applyBorder="1" applyAlignment="1">
      <alignment horizontal="center" vertical="center" wrapText="1"/>
    </xf>
    <xf numFmtId="0" fontId="9" fillId="16"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0" borderId="0" xfId="0" applyFont="1" applyBorder="1" applyAlignment="1">
      <alignment horizontal="center"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4" fillId="14" borderId="1" xfId="0" applyFont="1" applyFill="1" applyBorder="1" applyAlignment="1">
      <alignment horizontal="left" vertical="center" wrapText="1"/>
    </xf>
    <xf numFmtId="0" fontId="16" fillId="0" borderId="1" xfId="2" applyFont="1" applyBorder="1" applyAlignment="1">
      <alignment horizontal="center" vertical="center" wrapText="1"/>
    </xf>
    <xf numFmtId="0" fontId="6" fillId="0" borderId="0" xfId="0" applyNumberFormat="1" applyFont="1" applyBorder="1" applyAlignment="1">
      <alignment horizontal="center" vertical="center" wrapText="1"/>
    </xf>
    <xf numFmtId="164" fontId="6" fillId="0" borderId="0" xfId="0" applyNumberFormat="1" applyFont="1" applyBorder="1" applyAlignment="1">
      <alignment horizontal="center" vertical="center" wrapText="1"/>
    </xf>
    <xf numFmtId="0" fontId="6" fillId="2" borderId="1" xfId="0" applyFont="1" applyFill="1" applyBorder="1" applyAlignment="1">
      <alignment horizontal="center" vertical="center" wrapText="1"/>
    </xf>
    <xf numFmtId="0" fontId="7" fillId="0" borderId="1" xfId="2" applyBorder="1" applyAlignment="1">
      <alignment horizontal="center" vertical="center" wrapText="1"/>
    </xf>
    <xf numFmtId="49" fontId="6" fillId="0" borderId="1" xfId="0" applyNumberFormat="1" applyFont="1" applyBorder="1" applyAlignment="1">
      <alignment horizontal="left" vertical="center" wrapText="1"/>
    </xf>
    <xf numFmtId="0" fontId="6" fillId="18" borderId="1" xfId="0" applyFont="1" applyFill="1" applyBorder="1" applyAlignment="1">
      <alignment horizontal="center" vertical="center" wrapText="1"/>
    </xf>
    <xf numFmtId="0" fontId="6" fillId="0" borderId="1" xfId="0" applyFont="1" applyBorder="1" applyAlignment="1">
      <alignment vertical="center" wrapText="1"/>
    </xf>
    <xf numFmtId="0" fontId="17" fillId="0" borderId="1" xfId="0" applyFont="1" applyBorder="1" applyAlignment="1">
      <alignment horizontal="left" vertical="center" wrapText="1"/>
    </xf>
    <xf numFmtId="0" fontId="6" fillId="19"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14" fontId="4" fillId="14" borderId="1" xfId="0" applyNumberFormat="1" applyFont="1" applyFill="1" applyBorder="1" applyAlignment="1">
      <alignment horizontal="center" vertical="center" wrapText="1"/>
    </xf>
    <xf numFmtId="0" fontId="9" fillId="4" borderId="1" xfId="0" applyFont="1" applyFill="1" applyBorder="1" applyAlignment="1">
      <alignment horizontal="center" vertical="center"/>
    </xf>
    <xf numFmtId="0" fontId="6" fillId="0" borderId="1" xfId="0" applyFont="1" applyBorder="1" applyAlignment="1">
      <alignment horizontal="center" vertical="center" wrapText="1"/>
    </xf>
    <xf numFmtId="0" fontId="0" fillId="0" borderId="0" xfId="0" applyBorder="1"/>
    <xf numFmtId="0" fontId="0" fillId="20" borderId="0" xfId="0" applyFill="1"/>
    <xf numFmtId="0" fontId="0" fillId="0" borderId="0" xfId="0" applyFill="1"/>
    <xf numFmtId="0" fontId="9" fillId="9" borderId="10" xfId="0" applyFont="1" applyFill="1" applyBorder="1" applyAlignment="1">
      <alignment vertical="center"/>
    </xf>
    <xf numFmtId="0" fontId="9" fillId="9" borderId="10" xfId="0" applyFont="1" applyFill="1" applyBorder="1" applyAlignment="1">
      <alignment horizontal="center" vertical="center"/>
    </xf>
    <xf numFmtId="164" fontId="8" fillId="10" borderId="3" xfId="0" applyNumberFormat="1" applyFont="1" applyFill="1" applyBorder="1" applyAlignment="1">
      <alignment horizontal="left" vertical="center"/>
    </xf>
    <xf numFmtId="9" fontId="11" fillId="0" borderId="1" xfId="0" applyNumberFormat="1" applyFont="1" applyFill="1" applyBorder="1" applyAlignment="1">
      <alignment horizontal="center" vertical="center"/>
    </xf>
    <xf numFmtId="0" fontId="0" fillId="0" borderId="0" xfId="0" applyFill="1" applyBorder="1" applyAlignment="1"/>
    <xf numFmtId="0" fontId="14" fillId="0" borderId="0" xfId="3" applyFont="1" applyFill="1" applyBorder="1" applyAlignment="1">
      <alignment vertical="center"/>
    </xf>
    <xf numFmtId="0" fontId="0" fillId="0" borderId="0" xfId="0" applyAlignment="1">
      <alignment vertical="center"/>
    </xf>
    <xf numFmtId="0" fontId="8" fillId="0" borderId="0" xfId="0" applyFont="1" applyFill="1" applyBorder="1" applyAlignment="1">
      <alignment vertical="center"/>
    </xf>
    <xf numFmtId="0" fontId="0" fillId="0" borderId="18" xfId="0" applyBorder="1"/>
    <xf numFmtId="0" fontId="0" fillId="21" borderId="1" xfId="0" applyFill="1" applyBorder="1"/>
    <xf numFmtId="0" fontId="6" fillId="0" borderId="1" xfId="0" applyFont="1" applyBorder="1" applyAlignment="1">
      <alignment horizontal="center" vertical="top" wrapText="1"/>
    </xf>
    <xf numFmtId="0" fontId="6" fillId="15" borderId="1" xfId="0" applyNumberFormat="1" applyFont="1" applyFill="1" applyBorder="1" applyAlignment="1">
      <alignment horizontal="center" vertical="top" wrapText="1"/>
    </xf>
    <xf numFmtId="164" fontId="6" fillId="0" borderId="1" xfId="0" applyNumberFormat="1" applyFont="1" applyBorder="1" applyAlignment="1">
      <alignment horizontal="center" vertical="top" wrapText="1"/>
    </xf>
    <xf numFmtId="0" fontId="6" fillId="0" borderId="1" xfId="0" applyFont="1" applyBorder="1" applyAlignment="1">
      <alignment horizontal="left" vertical="top" wrapText="1"/>
    </xf>
    <xf numFmtId="0" fontId="6" fillId="0" borderId="1" xfId="0" applyFont="1" applyBorder="1" applyAlignment="1">
      <alignment vertical="top" wrapText="1"/>
    </xf>
    <xf numFmtId="0" fontId="7" fillId="0" borderId="1" xfId="2" applyBorder="1" applyAlignment="1">
      <alignment horizontal="center" vertical="top" wrapText="1"/>
    </xf>
    <xf numFmtId="0" fontId="0" fillId="0" borderId="0" xfId="0" applyFont="1" applyBorder="1" applyAlignment="1">
      <alignment horizontal="center" vertical="top" wrapText="1"/>
    </xf>
    <xf numFmtId="0" fontId="6" fillId="18" borderId="1" xfId="0" applyFont="1" applyFill="1" applyBorder="1" applyAlignment="1">
      <alignment horizontal="center" vertical="top" wrapText="1"/>
    </xf>
    <xf numFmtId="0" fontId="6" fillId="19"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17" fillId="0" borderId="1" xfId="0" applyFont="1" applyBorder="1" applyAlignment="1">
      <alignment horizontal="left" vertical="top" wrapText="1"/>
    </xf>
    <xf numFmtId="14" fontId="6" fillId="0" borderId="1" xfId="0" applyNumberFormat="1" applyFont="1" applyBorder="1" applyAlignment="1">
      <alignment horizontal="center" vertical="top" wrapText="1"/>
    </xf>
    <xf numFmtId="0" fontId="6" fillId="0" borderId="0" xfId="0" applyFont="1" applyBorder="1" applyAlignment="1">
      <alignment horizontal="center" vertical="top" wrapText="1"/>
    </xf>
    <xf numFmtId="0" fontId="6" fillId="0" borderId="1" xfId="0" quotePrefix="1" applyFont="1" applyBorder="1" applyAlignment="1">
      <alignment horizontal="left" vertical="top" wrapText="1"/>
    </xf>
    <xf numFmtId="0" fontId="10" fillId="0" borderId="1" xfId="0" applyFont="1" applyBorder="1" applyAlignment="1">
      <alignment horizontal="center" vertical="top" wrapText="1"/>
    </xf>
    <xf numFmtId="0" fontId="19" fillId="0" borderId="1" xfId="0" applyFont="1" applyBorder="1" applyAlignment="1">
      <alignment horizontal="left" vertical="top" wrapText="1"/>
    </xf>
    <xf numFmtId="0" fontId="4" fillId="18" borderId="1" xfId="0" applyFont="1" applyFill="1" applyBorder="1" applyAlignment="1">
      <alignment horizontal="center" vertical="top" wrapText="1"/>
    </xf>
    <xf numFmtId="1" fontId="11" fillId="0" borderId="1" xfId="0" applyNumberFormat="1" applyFont="1" applyFill="1" applyBorder="1" applyAlignment="1">
      <alignment horizontal="center" vertical="center"/>
    </xf>
    <xf numFmtId="0" fontId="4" fillId="0" borderId="1" xfId="0" applyFont="1" applyBorder="1" applyAlignment="1">
      <alignment horizontal="center" vertical="top" wrapText="1"/>
    </xf>
    <xf numFmtId="0" fontId="6" fillId="0" borderId="1" xfId="0" quotePrefix="1" applyFont="1" applyBorder="1" applyAlignment="1">
      <alignment vertical="top" wrapText="1"/>
    </xf>
    <xf numFmtId="0" fontId="6" fillId="0" borderId="1" xfId="0" quotePrefix="1" applyFont="1" applyBorder="1" applyAlignment="1">
      <alignment horizontal="center" vertical="top" wrapText="1"/>
    </xf>
    <xf numFmtId="0" fontId="6" fillId="5" borderId="1" xfId="0" applyFont="1" applyFill="1" applyBorder="1" applyAlignment="1">
      <alignment vertical="top" wrapText="1"/>
    </xf>
    <xf numFmtId="0" fontId="21" fillId="5" borderId="0" xfId="0" applyFont="1" applyFill="1" applyBorder="1" applyAlignment="1">
      <alignment horizontal="center" vertical="top" wrapText="1"/>
    </xf>
    <xf numFmtId="164" fontId="21" fillId="0" borderId="1" xfId="0" applyNumberFormat="1" applyFont="1" applyBorder="1" applyAlignment="1">
      <alignment horizontal="center" vertical="center" wrapText="1"/>
    </xf>
    <xf numFmtId="0" fontId="21" fillId="0" borderId="1" xfId="0" applyFont="1" applyBorder="1" applyAlignment="1">
      <alignment horizontal="center" vertical="center" wrapText="1"/>
    </xf>
    <xf numFmtId="0" fontId="21" fillId="0" borderId="0" xfId="0" applyFont="1" applyBorder="1" applyAlignment="1">
      <alignment horizontal="center" vertical="center" wrapText="1"/>
    </xf>
    <xf numFmtId="0" fontId="21" fillId="0" borderId="0" xfId="0" applyNumberFormat="1" applyFont="1" applyBorder="1" applyAlignment="1">
      <alignment horizontal="center" vertical="top" wrapText="1"/>
    </xf>
    <xf numFmtId="14" fontId="21" fillId="0" borderId="0" xfId="0" applyNumberFormat="1" applyFont="1" applyBorder="1" applyAlignment="1">
      <alignment horizontal="center" vertical="top" wrapText="1"/>
    </xf>
    <xf numFmtId="0" fontId="21" fillId="0" borderId="0" xfId="0" applyFont="1" applyBorder="1" applyAlignment="1">
      <alignment horizontal="center" vertical="top" wrapText="1"/>
    </xf>
    <xf numFmtId="0" fontId="21" fillId="0" borderId="0" xfId="0" applyFont="1" applyBorder="1" applyAlignment="1">
      <alignment horizontal="left" vertical="top" wrapText="1"/>
    </xf>
    <xf numFmtId="0" fontId="21" fillId="0" borderId="0" xfId="0" applyFont="1" applyBorder="1" applyAlignment="1">
      <alignment vertical="top" wrapText="1"/>
    </xf>
    <xf numFmtId="164" fontId="21" fillId="0" borderId="0" xfId="0" applyNumberFormat="1" applyFont="1" applyBorder="1" applyAlignment="1">
      <alignment horizontal="center" vertical="top" wrapText="1"/>
    </xf>
    <xf numFmtId="0" fontId="21" fillId="14" borderId="1" xfId="0" applyNumberFormat="1" applyFont="1" applyFill="1" applyBorder="1" applyAlignment="1">
      <alignment horizontal="center" vertical="top" wrapText="1"/>
    </xf>
    <xf numFmtId="0" fontId="21" fillId="14" borderId="1" xfId="0" applyFont="1" applyFill="1" applyBorder="1" applyAlignment="1">
      <alignment horizontal="center" vertical="top" wrapText="1"/>
    </xf>
    <xf numFmtId="14" fontId="21" fillId="14" borderId="1" xfId="0" applyNumberFormat="1" applyFont="1" applyFill="1" applyBorder="1" applyAlignment="1">
      <alignment horizontal="center" vertical="top" wrapText="1"/>
    </xf>
    <xf numFmtId="0" fontId="21" fillId="14" borderId="1" xfId="0" applyFont="1" applyFill="1" applyBorder="1" applyAlignment="1">
      <alignment horizontal="left" vertical="top" wrapText="1"/>
    </xf>
    <xf numFmtId="0" fontId="21" fillId="14" borderId="1" xfId="0" applyFont="1" applyFill="1" applyBorder="1" applyAlignment="1">
      <alignment vertical="top" wrapText="1"/>
    </xf>
    <xf numFmtId="164" fontId="21" fillId="14" borderId="1" xfId="0" applyNumberFormat="1" applyFont="1" applyFill="1" applyBorder="1" applyAlignment="1">
      <alignment horizontal="center" vertical="top" wrapText="1"/>
    </xf>
    <xf numFmtId="0" fontId="6" fillId="0" borderId="2" xfId="0" applyFont="1" applyBorder="1" applyAlignment="1">
      <alignment horizontal="center" vertical="top" wrapText="1"/>
    </xf>
    <xf numFmtId="0" fontId="6" fillId="0" borderId="1" xfId="0" applyFont="1" applyBorder="1" applyAlignment="1">
      <alignment horizontal="center" vertical="top" wrapText="1"/>
    </xf>
    <xf numFmtId="1" fontId="11" fillId="0" borderId="1" xfId="0" applyNumberFormat="1" applyFont="1" applyFill="1" applyBorder="1" applyAlignment="1">
      <alignment horizontal="center" vertical="center"/>
    </xf>
    <xf numFmtId="0" fontId="21" fillId="0" borderId="1" xfId="0" applyFont="1" applyBorder="1" applyAlignment="1">
      <alignment horizontal="center" vertical="top" wrapText="1"/>
    </xf>
    <xf numFmtId="0" fontId="2" fillId="0" borderId="1" xfId="1" applyFont="1" applyFill="1" applyBorder="1" applyAlignment="1">
      <alignment horizontal="center" vertical="top" wrapText="1"/>
    </xf>
    <xf numFmtId="0" fontId="6" fillId="0" borderId="2" xfId="0" applyFont="1" applyBorder="1" applyAlignment="1">
      <alignment vertical="top" wrapText="1"/>
    </xf>
    <xf numFmtId="0" fontId="6" fillId="15" borderId="2" xfId="0" applyNumberFormat="1" applyFont="1" applyFill="1" applyBorder="1" applyAlignment="1">
      <alignment horizontal="center" vertical="top" wrapText="1"/>
    </xf>
    <xf numFmtId="164" fontId="6" fillId="0" borderId="2" xfId="0" applyNumberFormat="1" applyFont="1" applyBorder="1" applyAlignment="1">
      <alignment horizontal="center" vertical="top" wrapText="1"/>
    </xf>
    <xf numFmtId="0" fontId="6" fillId="0" borderId="2" xfId="0" applyFont="1" applyBorder="1" applyAlignment="1">
      <alignment horizontal="left" vertical="top" wrapText="1"/>
    </xf>
    <xf numFmtId="0" fontId="2" fillId="0" borderId="2" xfId="1" applyFont="1" applyFill="1" applyBorder="1" applyAlignment="1">
      <alignment horizontal="center" vertical="top" wrapText="1"/>
    </xf>
    <xf numFmtId="0" fontId="4" fillId="0" borderId="1" xfId="0" applyFont="1" applyBorder="1" applyAlignment="1">
      <alignment vertical="top" wrapText="1"/>
    </xf>
    <xf numFmtId="0" fontId="7" fillId="0" borderId="1" xfId="2" applyBorder="1" applyAlignment="1">
      <alignment vertical="top" wrapText="1"/>
    </xf>
    <xf numFmtId="164" fontId="21" fillId="0" borderId="1" xfId="0" applyNumberFormat="1" applyFont="1" applyBorder="1" applyAlignment="1">
      <alignment horizontal="center" vertical="top" wrapText="1"/>
    </xf>
    <xf numFmtId="0" fontId="22" fillId="0" borderId="1" xfId="2" applyFont="1" applyBorder="1" applyAlignment="1">
      <alignment horizontal="center" vertical="top" wrapText="1"/>
    </xf>
    <xf numFmtId="0" fontId="11" fillId="0" borderId="8" xfId="0" applyFont="1" applyBorder="1" applyAlignment="1">
      <alignment horizontal="center" vertical="center"/>
    </xf>
    <xf numFmtId="0" fontId="9" fillId="22" borderId="1" xfId="0" applyFont="1" applyFill="1" applyBorder="1" applyAlignment="1">
      <alignment horizontal="center" vertical="center" wrapText="1"/>
    </xf>
    <xf numFmtId="0" fontId="6" fillId="0" borderId="1" xfId="0" applyFont="1" applyBorder="1" applyAlignment="1">
      <alignment horizontal="center" vertical="top" wrapText="1"/>
    </xf>
    <xf numFmtId="0" fontId="4" fillId="0" borderId="10" xfId="0" applyFont="1" applyBorder="1" applyAlignment="1">
      <alignment horizontal="center" vertical="top" wrapText="1"/>
    </xf>
    <xf numFmtId="0" fontId="6" fillId="0" borderId="10" xfId="0" applyFont="1" applyBorder="1" applyAlignment="1">
      <alignment horizontal="center" vertical="top" wrapText="1"/>
    </xf>
    <xf numFmtId="0" fontId="7" fillId="0" borderId="10" xfId="2" applyBorder="1" applyAlignment="1">
      <alignment horizontal="center" vertical="top" wrapText="1"/>
    </xf>
    <xf numFmtId="0" fontId="6" fillId="0" borderId="20" xfId="0" applyFont="1" applyBorder="1" applyAlignment="1">
      <alignment horizontal="center" vertical="top" wrapText="1"/>
    </xf>
    <xf numFmtId="0" fontId="6" fillId="0" borderId="1" xfId="0" applyFont="1" applyBorder="1" applyAlignment="1">
      <alignment horizontal="center" vertical="top" wrapText="1"/>
    </xf>
    <xf numFmtId="0" fontId="8" fillId="12" borderId="1" xfId="0" applyFont="1" applyFill="1" applyBorder="1" applyAlignment="1"/>
    <xf numFmtId="1" fontId="11" fillId="12" borderId="21" xfId="0" applyNumberFormat="1" applyFont="1" applyFill="1" applyBorder="1" applyAlignment="1">
      <alignment vertical="center"/>
    </xf>
    <xf numFmtId="1" fontId="11" fillId="12" borderId="4" xfId="0" applyNumberFormat="1" applyFont="1" applyFill="1" applyBorder="1" applyAlignment="1">
      <alignment vertical="center"/>
    </xf>
    <xf numFmtId="1" fontId="11" fillId="12" borderId="24" xfId="0" applyNumberFormat="1" applyFont="1" applyFill="1" applyBorder="1" applyAlignment="1">
      <alignment vertical="center"/>
    </xf>
    <xf numFmtId="0" fontId="24" fillId="10" borderId="1" xfId="0" applyFont="1" applyFill="1" applyBorder="1" applyAlignment="1"/>
    <xf numFmtId="1" fontId="25" fillId="12" borderId="3" xfId="0" applyNumberFormat="1" applyFont="1" applyFill="1" applyBorder="1" applyAlignment="1">
      <alignment horizontal="center" vertical="center"/>
    </xf>
    <xf numFmtId="0" fontId="8" fillId="13" borderId="1" xfId="0" applyFont="1" applyFill="1" applyBorder="1" applyAlignment="1">
      <alignment vertical="center"/>
    </xf>
    <xf numFmtId="0" fontId="8" fillId="13" borderId="1" xfId="0" applyFont="1" applyFill="1" applyBorder="1" applyAlignment="1">
      <alignment horizontal="center" vertical="center"/>
    </xf>
    <xf numFmtId="0" fontId="4" fillId="0" borderId="2" xfId="0" applyFont="1" applyBorder="1" applyAlignment="1">
      <alignment horizontal="center" vertical="top" wrapText="1"/>
    </xf>
    <xf numFmtId="0" fontId="4" fillId="0" borderId="10" xfId="0" applyFont="1" applyBorder="1" applyAlignment="1">
      <alignment horizontal="center" vertical="top" wrapText="1"/>
    </xf>
    <xf numFmtId="0" fontId="6" fillId="0" borderId="2" xfId="0" applyFont="1" applyBorder="1" applyAlignment="1">
      <alignment horizontal="center" vertical="top" wrapText="1"/>
    </xf>
    <xf numFmtId="0" fontId="6" fillId="0" borderId="10" xfId="0" applyFont="1" applyBorder="1" applyAlignment="1">
      <alignment horizontal="center" vertical="top" wrapText="1"/>
    </xf>
    <xf numFmtId="0" fontId="7" fillId="0" borderId="2" xfId="2" applyBorder="1" applyAlignment="1">
      <alignment horizontal="center" vertical="top" wrapText="1"/>
    </xf>
    <xf numFmtId="0" fontId="7" fillId="0" borderId="10" xfId="2" applyBorder="1" applyAlignment="1">
      <alignment horizontal="center" vertical="top" wrapText="1"/>
    </xf>
    <xf numFmtId="0" fontId="4" fillId="0" borderId="20" xfId="0" applyFont="1" applyBorder="1" applyAlignment="1">
      <alignment horizontal="center" vertical="top" wrapText="1"/>
    </xf>
    <xf numFmtId="0" fontId="7" fillId="0" borderId="20" xfId="2" applyBorder="1" applyAlignment="1">
      <alignment horizontal="center" vertical="top" wrapText="1"/>
    </xf>
    <xf numFmtId="0" fontId="6" fillId="0" borderId="20" xfId="0" applyFont="1" applyBorder="1" applyAlignment="1">
      <alignment horizontal="center" vertical="top" wrapText="1"/>
    </xf>
    <xf numFmtId="0" fontId="4" fillId="0" borderId="1" xfId="0" applyFont="1" applyBorder="1" applyAlignment="1">
      <alignment horizontal="center" vertical="top" wrapText="1"/>
    </xf>
    <xf numFmtId="0" fontId="6" fillId="0" borderId="1" xfId="0" applyFont="1" applyBorder="1" applyAlignment="1">
      <alignment horizontal="center" vertical="top" wrapText="1"/>
    </xf>
    <xf numFmtId="0" fontId="6" fillId="0" borderId="2" xfId="0" applyFont="1" applyFill="1" applyBorder="1" applyAlignment="1">
      <alignment horizontal="center" vertical="top" wrapText="1"/>
    </xf>
    <xf numFmtId="0" fontId="6" fillId="0" borderId="10" xfId="0" applyFont="1" applyFill="1" applyBorder="1" applyAlignment="1">
      <alignment horizontal="center" vertical="top" wrapText="1"/>
    </xf>
    <xf numFmtId="0" fontId="6" fillId="18" borderId="2" xfId="0" applyFont="1" applyFill="1" applyBorder="1" applyAlignment="1">
      <alignment horizontal="center" vertical="top" wrapText="1"/>
    </xf>
    <xf numFmtId="0" fontId="6" fillId="18" borderId="10" xfId="0" applyFont="1" applyFill="1" applyBorder="1" applyAlignment="1">
      <alignment horizontal="center" vertical="top" wrapText="1"/>
    </xf>
    <xf numFmtId="0" fontId="23" fillId="23" borderId="11" xfId="3" applyFont="1" applyFill="1" applyBorder="1" applyAlignment="1">
      <alignment horizontal="center" vertical="center"/>
    </xf>
    <xf numFmtId="1" fontId="11" fillId="0" borderId="2" xfId="0" applyNumberFormat="1" applyFont="1" applyFill="1" applyBorder="1" applyAlignment="1">
      <alignment horizontal="center" vertical="center"/>
    </xf>
    <xf numFmtId="1" fontId="11" fillId="0" borderId="10" xfId="0" applyNumberFormat="1" applyFont="1" applyFill="1" applyBorder="1" applyAlignment="1">
      <alignment horizontal="center" vertical="center"/>
    </xf>
    <xf numFmtId="1" fontId="11" fillId="0" borderId="1" xfId="0" applyNumberFormat="1" applyFont="1" applyFill="1" applyBorder="1" applyAlignment="1">
      <alignment horizontal="center" vertical="center"/>
    </xf>
    <xf numFmtId="1" fontId="11" fillId="5" borderId="22" xfId="0" applyNumberFormat="1" applyFont="1" applyFill="1" applyBorder="1" applyAlignment="1">
      <alignment horizontal="center" vertical="center"/>
    </xf>
    <xf numFmtId="1" fontId="11" fillId="5" borderId="23" xfId="0" applyNumberFormat="1" applyFont="1" applyFill="1" applyBorder="1" applyAlignment="1">
      <alignment horizontal="center" vertical="center"/>
    </xf>
    <xf numFmtId="0" fontId="8" fillId="13" borderId="3" xfId="0" applyFont="1" applyFill="1" applyBorder="1" applyAlignment="1">
      <alignment horizontal="center" vertical="center"/>
    </xf>
    <xf numFmtId="0" fontId="8" fillId="13" borderId="4" xfId="0" applyFont="1" applyFill="1" applyBorder="1" applyAlignment="1">
      <alignment horizontal="center" vertical="center"/>
    </xf>
    <xf numFmtId="0" fontId="8" fillId="13" borderId="5" xfId="0" applyFont="1" applyFill="1" applyBorder="1" applyAlignment="1">
      <alignment horizontal="center" vertical="center"/>
    </xf>
    <xf numFmtId="9" fontId="12" fillId="0" borderId="12" xfId="0" applyNumberFormat="1" applyFont="1" applyFill="1" applyBorder="1" applyAlignment="1">
      <alignment horizontal="center" vertical="center"/>
    </xf>
    <xf numFmtId="9" fontId="12" fillId="0" borderId="9" xfId="0" applyNumberFormat="1" applyFont="1" applyFill="1" applyBorder="1" applyAlignment="1">
      <alignment horizontal="center" vertical="center"/>
    </xf>
    <xf numFmtId="9" fontId="12" fillId="0" borderId="13" xfId="0" applyNumberFormat="1" applyFont="1" applyFill="1" applyBorder="1" applyAlignment="1">
      <alignment horizontal="center" vertical="center"/>
    </xf>
    <xf numFmtId="9" fontId="12" fillId="0" borderId="14" xfId="0" applyNumberFormat="1" applyFont="1" applyFill="1" applyBorder="1" applyAlignment="1">
      <alignment horizontal="center" vertical="center"/>
    </xf>
    <xf numFmtId="9" fontId="12" fillId="0" borderId="0" xfId="0" applyNumberFormat="1" applyFont="1" applyFill="1" applyBorder="1" applyAlignment="1">
      <alignment horizontal="center" vertical="center"/>
    </xf>
    <xf numFmtId="9" fontId="12" fillId="0" borderId="15" xfId="0" applyNumberFormat="1" applyFont="1" applyFill="1" applyBorder="1" applyAlignment="1">
      <alignment horizontal="center" vertical="center"/>
    </xf>
    <xf numFmtId="9" fontId="12" fillId="0" borderId="16" xfId="0" applyNumberFormat="1" applyFont="1" applyFill="1" applyBorder="1" applyAlignment="1">
      <alignment horizontal="center" vertical="center"/>
    </xf>
    <xf numFmtId="9" fontId="12" fillId="0" borderId="6" xfId="0" applyNumberFormat="1" applyFont="1" applyFill="1" applyBorder="1" applyAlignment="1">
      <alignment horizontal="center" vertical="center"/>
    </xf>
    <xf numFmtId="9" fontId="12" fillId="0" borderId="17" xfId="0" applyNumberFormat="1" applyFont="1" applyFill="1" applyBorder="1" applyAlignment="1">
      <alignment horizontal="center" vertical="center"/>
    </xf>
    <xf numFmtId="0" fontId="14" fillId="11" borderId="6" xfId="3" applyFont="1" applyBorder="1" applyAlignment="1">
      <alignment horizontal="center" vertical="center"/>
    </xf>
    <xf numFmtId="0" fontId="14" fillId="0" borderId="9" xfId="3" applyFont="1" applyFill="1" applyBorder="1" applyAlignment="1">
      <alignment horizontal="center" vertical="center"/>
    </xf>
    <xf numFmtId="0" fontId="14" fillId="11" borderId="11" xfId="3" applyFont="1" applyBorder="1" applyAlignment="1">
      <alignment horizontal="center" vertical="center"/>
    </xf>
    <xf numFmtId="0" fontId="0" fillId="0" borderId="12" xfId="0" applyFill="1" applyBorder="1" applyAlignment="1">
      <alignment horizontal="center"/>
    </xf>
    <xf numFmtId="0" fontId="0" fillId="0" borderId="9" xfId="0"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xf>
    <xf numFmtId="0" fontId="0" fillId="0" borderId="0"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0" fillId="0" borderId="6" xfId="0" applyFill="1" applyBorder="1" applyAlignment="1">
      <alignment horizontal="center"/>
    </xf>
    <xf numFmtId="0" fontId="0" fillId="0" borderId="17" xfId="0" applyFill="1" applyBorder="1" applyAlignment="1">
      <alignment horizontal="center"/>
    </xf>
    <xf numFmtId="0" fontId="8" fillId="0" borderId="19" xfId="0" applyFont="1" applyFill="1" applyBorder="1" applyAlignment="1">
      <alignment horizontal="center" vertical="center"/>
    </xf>
    <xf numFmtId="0" fontId="5" fillId="5" borderId="1" xfId="0" applyFont="1" applyFill="1" applyBorder="1" applyAlignment="1">
      <alignment horizontal="center" vertical="center" wrapText="1"/>
    </xf>
    <xf numFmtId="0" fontId="3" fillId="6" borderId="3" xfId="1" applyFont="1" applyFill="1" applyBorder="1" applyAlignment="1">
      <alignment horizontal="center" vertical="center" wrapText="1"/>
    </xf>
    <xf numFmtId="0" fontId="3" fillId="6" borderId="4" xfId="1" applyFont="1" applyFill="1" applyBorder="1" applyAlignment="1">
      <alignment horizontal="center" vertical="center" wrapText="1"/>
    </xf>
    <xf numFmtId="0" fontId="3" fillId="6" borderId="5" xfId="1" applyFont="1" applyFill="1" applyBorder="1" applyAlignment="1">
      <alignment horizontal="center" vertical="center" wrapText="1"/>
    </xf>
  </cellXfs>
  <cellStyles count="4">
    <cellStyle name="Accent1" xfId="3" builtinId="29"/>
    <cellStyle name="Hyperlink" xfId="2" builtinId="8"/>
    <cellStyle name="Normal" xfId="0" builtinId="0"/>
    <cellStyle name="Normal 2" xfId="1" xr:uid="{00000000-0005-0000-0000-000003000000}"/>
  </cellStyles>
  <dxfs count="658">
    <dxf>
      <fill>
        <patternFill>
          <bgColor theme="5"/>
        </patternFill>
      </fill>
    </dxf>
    <dxf>
      <fill>
        <patternFill>
          <bgColor rgb="FFFFFF00"/>
        </patternFill>
      </fill>
    </dxf>
    <dxf>
      <fill>
        <patternFill>
          <bgColor rgb="FFFF0000"/>
        </patternFill>
      </fill>
    </dxf>
    <dxf>
      <fill>
        <patternFill>
          <bgColor rgb="FF92D050"/>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5"/>
        </patternFill>
      </fill>
    </dxf>
    <dxf>
      <fill>
        <patternFill>
          <bgColor rgb="FFFFFF00"/>
        </patternFill>
      </fill>
    </dxf>
    <dxf>
      <fill>
        <patternFill>
          <bgColor rgb="FFFF0000"/>
        </patternFill>
      </fill>
    </dxf>
    <dxf>
      <fill>
        <patternFill>
          <bgColor rgb="FF92D050"/>
        </patternFill>
      </fill>
    </dxf>
    <dxf>
      <fill>
        <patternFill>
          <bgColor rgb="FFEF8371"/>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rgb="FFEF8371"/>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rgb="FFEF8371"/>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rgb="FFEF8371"/>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rgb="FFEF8371"/>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
      <fill>
        <patternFill>
          <bgColor theme="6"/>
        </patternFill>
      </fill>
    </dxf>
    <dxf>
      <fill>
        <patternFill>
          <bgColor theme="9"/>
        </patternFill>
      </fill>
    </dxf>
    <dxf>
      <fill>
        <patternFill>
          <bgColor theme="5"/>
        </patternFill>
      </fill>
    </dxf>
  </dxfs>
  <tableStyles count="0" defaultTableStyle="TableStyleMedium2" defaultPivotStyle="PivotStyleLight16"/>
  <colors>
    <mruColors>
      <color rgb="FFEF83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2"/>
          <c:order val="0"/>
          <c:tx>
            <c:strRef>
              <c:f>'Dash Board 2024'!$E$2</c:f>
              <c:strCache>
                <c:ptCount val="1"/>
                <c:pt idx="0">
                  <c:v>Done</c:v>
                </c:pt>
              </c:strCache>
            </c:strRef>
          </c:tx>
          <c:spPr>
            <a:solidFill>
              <a:srgbClr val="92D050"/>
            </a:solidFill>
            <a:ln>
              <a:noFill/>
            </a:ln>
            <a:effectLst/>
          </c:spPr>
          <c:invertIfNegative val="0"/>
          <c:cat>
            <c:strRef>
              <c:f>'Dash Board 2024'!$A$3:$A$24</c:f>
              <c:strCache>
                <c:ptCount val="22"/>
                <c:pt idx="0">
                  <c:v>Admin</c:v>
                </c:pt>
                <c:pt idx="1">
                  <c:v>Aggrekko</c:v>
                </c:pt>
                <c:pt idx="2">
                  <c:v>Corrosion</c:v>
                </c:pt>
                <c:pt idx="3">
                  <c:v>Drilling</c:v>
                </c:pt>
                <c:pt idx="4">
                  <c:v>Electric</c:v>
                </c:pt>
                <c:pt idx="5">
                  <c:v>ESP</c:v>
                </c:pt>
                <c:pt idx="6">
                  <c:v>General Maintenance</c:v>
                </c:pt>
                <c:pt idx="7">
                  <c:v>HSE</c:v>
                </c:pt>
                <c:pt idx="8">
                  <c:v>Instrument</c:v>
                </c:pt>
                <c:pt idx="9">
                  <c:v>Lab</c:v>
                </c:pt>
                <c:pt idx="10">
                  <c:v>Materials</c:v>
                </c:pt>
                <c:pt idx="11">
                  <c:v>Mechanic</c:v>
                </c:pt>
                <c:pt idx="12">
                  <c:v>Medical</c:v>
                </c:pt>
                <c:pt idx="13">
                  <c:v>Process</c:v>
                </c:pt>
                <c:pt idx="14">
                  <c:v>Production Eng.</c:v>
                </c:pt>
                <c:pt idx="15">
                  <c:v>Projects</c:v>
                </c:pt>
                <c:pt idx="16">
                  <c:v>Security</c:v>
                </c:pt>
                <c:pt idx="17">
                  <c:v>Telecom</c:v>
                </c:pt>
                <c:pt idx="18">
                  <c:v>Turbines</c:v>
                </c:pt>
                <c:pt idx="19">
                  <c:v>Welding</c:v>
                </c:pt>
                <c:pt idx="21">
                  <c:v>Total</c:v>
                </c:pt>
              </c:strCache>
            </c:strRef>
          </c:cat>
          <c:val>
            <c:numRef>
              <c:f>'Dash Board 2024'!$E$3:$E$24</c:f>
              <c:numCache>
                <c:formatCode>General</c:formatCode>
                <c:ptCount val="22"/>
                <c:pt idx="0">
                  <c:v>26</c:v>
                </c:pt>
                <c:pt idx="1">
                  <c:v>0</c:v>
                </c:pt>
                <c:pt idx="2">
                  <c:v>17</c:v>
                </c:pt>
                <c:pt idx="3">
                  <c:v>0</c:v>
                </c:pt>
                <c:pt idx="4">
                  <c:v>34</c:v>
                </c:pt>
                <c:pt idx="5">
                  <c:v>0</c:v>
                </c:pt>
                <c:pt idx="6">
                  <c:v>0</c:v>
                </c:pt>
                <c:pt idx="7">
                  <c:v>11</c:v>
                </c:pt>
                <c:pt idx="8">
                  <c:v>3</c:v>
                </c:pt>
                <c:pt idx="9">
                  <c:v>33</c:v>
                </c:pt>
                <c:pt idx="10">
                  <c:v>9</c:v>
                </c:pt>
                <c:pt idx="11">
                  <c:v>10</c:v>
                </c:pt>
                <c:pt idx="12">
                  <c:v>0</c:v>
                </c:pt>
                <c:pt idx="13">
                  <c:v>20</c:v>
                </c:pt>
                <c:pt idx="14">
                  <c:v>39</c:v>
                </c:pt>
                <c:pt idx="15">
                  <c:v>15</c:v>
                </c:pt>
                <c:pt idx="16">
                  <c:v>3</c:v>
                </c:pt>
                <c:pt idx="17">
                  <c:v>0</c:v>
                </c:pt>
                <c:pt idx="18">
                  <c:v>0</c:v>
                </c:pt>
                <c:pt idx="19">
                  <c:v>0</c:v>
                </c:pt>
                <c:pt idx="21">
                  <c:v>220</c:v>
                </c:pt>
              </c:numCache>
            </c:numRef>
          </c:val>
          <c:extLst>
            <c:ext xmlns:c16="http://schemas.microsoft.com/office/drawing/2014/chart" uri="{C3380CC4-5D6E-409C-BE32-E72D297353CC}">
              <c16:uniqueId val="{00000000-ED1D-4949-8D42-C30BDD3EDCB2}"/>
            </c:ext>
          </c:extLst>
        </c:ser>
        <c:ser>
          <c:idx val="1"/>
          <c:order val="1"/>
          <c:tx>
            <c:strRef>
              <c:f>'Dash Board 2024'!$D$2</c:f>
              <c:strCache>
                <c:ptCount val="1"/>
                <c:pt idx="0">
                  <c:v>In progress</c:v>
                </c:pt>
              </c:strCache>
            </c:strRef>
          </c:tx>
          <c:spPr>
            <a:solidFill>
              <a:schemeClr val="accent6"/>
            </a:solidFill>
            <a:ln>
              <a:noFill/>
            </a:ln>
            <a:effectLst/>
          </c:spPr>
          <c:invertIfNegative val="0"/>
          <c:cat>
            <c:strRef>
              <c:f>'Dash Board 2024'!$A$3:$A$24</c:f>
              <c:strCache>
                <c:ptCount val="22"/>
                <c:pt idx="0">
                  <c:v>Admin</c:v>
                </c:pt>
                <c:pt idx="1">
                  <c:v>Aggrekko</c:v>
                </c:pt>
                <c:pt idx="2">
                  <c:v>Corrosion</c:v>
                </c:pt>
                <c:pt idx="3">
                  <c:v>Drilling</c:v>
                </c:pt>
                <c:pt idx="4">
                  <c:v>Electric</c:v>
                </c:pt>
                <c:pt idx="5">
                  <c:v>ESP</c:v>
                </c:pt>
                <c:pt idx="6">
                  <c:v>General Maintenance</c:v>
                </c:pt>
                <c:pt idx="7">
                  <c:v>HSE</c:v>
                </c:pt>
                <c:pt idx="8">
                  <c:v>Instrument</c:v>
                </c:pt>
                <c:pt idx="9">
                  <c:v>Lab</c:v>
                </c:pt>
                <c:pt idx="10">
                  <c:v>Materials</c:v>
                </c:pt>
                <c:pt idx="11">
                  <c:v>Mechanic</c:v>
                </c:pt>
                <c:pt idx="12">
                  <c:v>Medical</c:v>
                </c:pt>
                <c:pt idx="13">
                  <c:v>Process</c:v>
                </c:pt>
                <c:pt idx="14">
                  <c:v>Production Eng.</c:v>
                </c:pt>
                <c:pt idx="15">
                  <c:v>Projects</c:v>
                </c:pt>
                <c:pt idx="16">
                  <c:v>Security</c:v>
                </c:pt>
                <c:pt idx="17">
                  <c:v>Telecom</c:v>
                </c:pt>
                <c:pt idx="18">
                  <c:v>Turbines</c:v>
                </c:pt>
                <c:pt idx="19">
                  <c:v>Welding</c:v>
                </c:pt>
                <c:pt idx="21">
                  <c:v>Total</c:v>
                </c:pt>
              </c:strCache>
            </c:strRef>
          </c:cat>
          <c:val>
            <c:numRef>
              <c:f>'Dash Board 2024'!$D$3:$D$24</c:f>
              <c:numCache>
                <c:formatCode>General</c:formatCode>
                <c:ptCount val="22"/>
                <c:pt idx="0">
                  <c:v>0</c:v>
                </c:pt>
                <c:pt idx="1">
                  <c:v>0</c:v>
                </c:pt>
                <c:pt idx="2">
                  <c:v>1</c:v>
                </c:pt>
                <c:pt idx="3">
                  <c:v>0</c:v>
                </c:pt>
                <c:pt idx="4">
                  <c:v>1</c:v>
                </c:pt>
                <c:pt idx="5">
                  <c:v>0</c:v>
                </c:pt>
                <c:pt idx="6">
                  <c:v>0</c:v>
                </c:pt>
                <c:pt idx="7">
                  <c:v>0</c:v>
                </c:pt>
                <c:pt idx="8">
                  <c:v>0</c:v>
                </c:pt>
                <c:pt idx="9">
                  <c:v>0</c:v>
                </c:pt>
                <c:pt idx="10">
                  <c:v>0</c:v>
                </c:pt>
                <c:pt idx="11">
                  <c:v>2</c:v>
                </c:pt>
                <c:pt idx="12">
                  <c:v>0</c:v>
                </c:pt>
                <c:pt idx="13">
                  <c:v>0</c:v>
                </c:pt>
                <c:pt idx="14">
                  <c:v>0</c:v>
                </c:pt>
                <c:pt idx="15">
                  <c:v>1</c:v>
                </c:pt>
                <c:pt idx="16">
                  <c:v>0</c:v>
                </c:pt>
                <c:pt idx="17">
                  <c:v>0</c:v>
                </c:pt>
                <c:pt idx="18">
                  <c:v>0</c:v>
                </c:pt>
                <c:pt idx="19">
                  <c:v>0</c:v>
                </c:pt>
                <c:pt idx="21">
                  <c:v>5</c:v>
                </c:pt>
              </c:numCache>
            </c:numRef>
          </c:val>
          <c:extLst>
            <c:ext xmlns:c16="http://schemas.microsoft.com/office/drawing/2014/chart" uri="{C3380CC4-5D6E-409C-BE32-E72D297353CC}">
              <c16:uniqueId val="{00000001-ED1D-4949-8D42-C30BDD3EDCB2}"/>
            </c:ext>
          </c:extLst>
        </c:ser>
        <c:ser>
          <c:idx val="0"/>
          <c:order val="2"/>
          <c:tx>
            <c:strRef>
              <c:f>'Dash Board 2024'!$C$2</c:f>
              <c:strCache>
                <c:ptCount val="1"/>
                <c:pt idx="0">
                  <c:v>Not Done</c:v>
                </c:pt>
              </c:strCache>
            </c:strRef>
          </c:tx>
          <c:spPr>
            <a:solidFill>
              <a:schemeClr val="accent2"/>
            </a:solidFill>
            <a:ln>
              <a:noFill/>
            </a:ln>
            <a:effectLst/>
          </c:spPr>
          <c:invertIfNegative val="0"/>
          <c:cat>
            <c:strRef>
              <c:f>'Dash Board 2024'!$A$3:$A$24</c:f>
              <c:strCache>
                <c:ptCount val="22"/>
                <c:pt idx="0">
                  <c:v>Admin</c:v>
                </c:pt>
                <c:pt idx="1">
                  <c:v>Aggrekko</c:v>
                </c:pt>
                <c:pt idx="2">
                  <c:v>Corrosion</c:v>
                </c:pt>
                <c:pt idx="3">
                  <c:v>Drilling</c:v>
                </c:pt>
                <c:pt idx="4">
                  <c:v>Electric</c:v>
                </c:pt>
                <c:pt idx="5">
                  <c:v>ESP</c:v>
                </c:pt>
                <c:pt idx="6">
                  <c:v>General Maintenance</c:v>
                </c:pt>
                <c:pt idx="7">
                  <c:v>HSE</c:v>
                </c:pt>
                <c:pt idx="8">
                  <c:v>Instrument</c:v>
                </c:pt>
                <c:pt idx="9">
                  <c:v>Lab</c:v>
                </c:pt>
                <c:pt idx="10">
                  <c:v>Materials</c:v>
                </c:pt>
                <c:pt idx="11">
                  <c:v>Mechanic</c:v>
                </c:pt>
                <c:pt idx="12">
                  <c:v>Medical</c:v>
                </c:pt>
                <c:pt idx="13">
                  <c:v>Process</c:v>
                </c:pt>
                <c:pt idx="14">
                  <c:v>Production Eng.</c:v>
                </c:pt>
                <c:pt idx="15">
                  <c:v>Projects</c:v>
                </c:pt>
                <c:pt idx="16">
                  <c:v>Security</c:v>
                </c:pt>
                <c:pt idx="17">
                  <c:v>Telecom</c:v>
                </c:pt>
                <c:pt idx="18">
                  <c:v>Turbines</c:v>
                </c:pt>
                <c:pt idx="19">
                  <c:v>Welding</c:v>
                </c:pt>
                <c:pt idx="21">
                  <c:v>Total</c:v>
                </c:pt>
              </c:strCache>
            </c:strRef>
          </c:cat>
          <c:val>
            <c:numRef>
              <c:f>'Dash Board 2024'!$C$3:$C$24</c:f>
              <c:numCache>
                <c:formatCode>General</c:formatCode>
                <c:ptCount val="22"/>
                <c:pt idx="0">
                  <c:v>0</c:v>
                </c:pt>
                <c:pt idx="1">
                  <c:v>0</c:v>
                </c:pt>
                <c:pt idx="2">
                  <c:v>4</c:v>
                </c:pt>
                <c:pt idx="3">
                  <c:v>2</c:v>
                </c:pt>
                <c:pt idx="4">
                  <c:v>0</c:v>
                </c:pt>
                <c:pt idx="5">
                  <c:v>1</c:v>
                </c:pt>
                <c:pt idx="6">
                  <c:v>0</c:v>
                </c:pt>
                <c:pt idx="7">
                  <c:v>1</c:v>
                </c:pt>
                <c:pt idx="8">
                  <c:v>0</c:v>
                </c:pt>
                <c:pt idx="9">
                  <c:v>0</c:v>
                </c:pt>
                <c:pt idx="10">
                  <c:v>0</c:v>
                </c:pt>
                <c:pt idx="11">
                  <c:v>4</c:v>
                </c:pt>
                <c:pt idx="12">
                  <c:v>0</c:v>
                </c:pt>
                <c:pt idx="13">
                  <c:v>0</c:v>
                </c:pt>
                <c:pt idx="14">
                  <c:v>0</c:v>
                </c:pt>
                <c:pt idx="15">
                  <c:v>1</c:v>
                </c:pt>
                <c:pt idx="16">
                  <c:v>1</c:v>
                </c:pt>
                <c:pt idx="17">
                  <c:v>0</c:v>
                </c:pt>
                <c:pt idx="18">
                  <c:v>0</c:v>
                </c:pt>
                <c:pt idx="19">
                  <c:v>0</c:v>
                </c:pt>
                <c:pt idx="21">
                  <c:v>14</c:v>
                </c:pt>
              </c:numCache>
            </c:numRef>
          </c:val>
          <c:extLst>
            <c:ext xmlns:c16="http://schemas.microsoft.com/office/drawing/2014/chart" uri="{C3380CC4-5D6E-409C-BE32-E72D297353CC}">
              <c16:uniqueId val="{00000002-ED1D-4949-8D42-C30BDD3EDCB2}"/>
            </c:ext>
          </c:extLst>
        </c:ser>
        <c:dLbls>
          <c:showLegendKey val="0"/>
          <c:showVal val="0"/>
          <c:showCatName val="0"/>
          <c:showSerName val="0"/>
          <c:showPercent val="0"/>
          <c:showBubbleSize val="0"/>
        </c:dLbls>
        <c:gapWidth val="150"/>
        <c:overlap val="100"/>
        <c:axId val="787609424"/>
        <c:axId val="787609752"/>
      </c:barChart>
      <c:catAx>
        <c:axId val="78760942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787609752"/>
        <c:crosses val="autoZero"/>
        <c:auto val="1"/>
        <c:lblAlgn val="ctr"/>
        <c:lblOffset val="100"/>
        <c:noMultiLvlLbl val="0"/>
      </c:catAx>
      <c:valAx>
        <c:axId val="787609752"/>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87609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'Dash Board 2024'!$B$28</c:f>
              <c:strCache>
                <c:ptCount val="1"/>
                <c:pt idx="0">
                  <c:v>Progress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'Dash Board 2024'!$A$29:$A$39</c:f>
              <c:numCache>
                <c:formatCode>[$-409]d/mmm/yyyy;@</c:formatCode>
                <c:ptCount val="11"/>
                <c:pt idx="0">
                  <c:v>45321</c:v>
                </c:pt>
                <c:pt idx="1">
                  <c:v>45334</c:v>
                </c:pt>
                <c:pt idx="2">
                  <c:v>45346</c:v>
                </c:pt>
                <c:pt idx="3">
                  <c:v>45355</c:v>
                </c:pt>
                <c:pt idx="4">
                  <c:v>45374</c:v>
                </c:pt>
                <c:pt idx="5">
                  <c:v>45400</c:v>
                </c:pt>
                <c:pt idx="6">
                  <c:v>45433</c:v>
                </c:pt>
                <c:pt idx="7">
                  <c:v>45475</c:v>
                </c:pt>
                <c:pt idx="8">
                  <c:v>45492</c:v>
                </c:pt>
                <c:pt idx="9">
                  <c:v>45544</c:v>
                </c:pt>
                <c:pt idx="10">
                  <c:v>45562</c:v>
                </c:pt>
              </c:numCache>
            </c:numRef>
          </c:cat>
          <c:val>
            <c:numRef>
              <c:f>'Dash Board 2024'!$B$29:$B$39</c:f>
              <c:numCache>
                <c:formatCode>0%</c:formatCode>
                <c:ptCount val="11"/>
                <c:pt idx="0">
                  <c:v>0.3</c:v>
                </c:pt>
                <c:pt idx="1">
                  <c:v>0.4</c:v>
                </c:pt>
                <c:pt idx="2">
                  <c:v>0.51</c:v>
                </c:pt>
                <c:pt idx="3">
                  <c:v>0.81</c:v>
                </c:pt>
                <c:pt idx="4">
                  <c:v>0.76</c:v>
                </c:pt>
                <c:pt idx="5">
                  <c:v>0.76</c:v>
                </c:pt>
                <c:pt idx="6">
                  <c:v>0.84</c:v>
                </c:pt>
                <c:pt idx="7">
                  <c:v>0.84</c:v>
                </c:pt>
                <c:pt idx="8">
                  <c:v>0.89</c:v>
                </c:pt>
                <c:pt idx="9">
                  <c:v>0.89</c:v>
                </c:pt>
                <c:pt idx="10">
                  <c:v>0.91</c:v>
                </c:pt>
              </c:numCache>
            </c:numRef>
          </c:val>
          <c:smooth val="0"/>
          <c:extLst>
            <c:ext xmlns:c16="http://schemas.microsoft.com/office/drawing/2014/chart" uri="{C3380CC4-5D6E-409C-BE32-E72D297353CC}">
              <c16:uniqueId val="{00000003-7194-405F-94F3-F44C36F02522}"/>
            </c:ext>
          </c:extLst>
        </c:ser>
        <c:dLbls>
          <c:dLblPos val="ctr"/>
          <c:showLegendKey val="0"/>
          <c:showVal val="1"/>
          <c:showCatName val="0"/>
          <c:showSerName val="0"/>
          <c:showPercent val="0"/>
          <c:showBubbleSize val="0"/>
        </c:dLbls>
        <c:marker val="1"/>
        <c:smooth val="0"/>
        <c:axId val="706781776"/>
        <c:axId val="706787024"/>
      </c:lineChart>
      <c:catAx>
        <c:axId val="706781776"/>
        <c:scaling>
          <c:orientation val="minMax"/>
        </c:scaling>
        <c:delete val="0"/>
        <c:axPos val="b"/>
        <c:numFmt formatCode="[$-409]d/mmm/yyyy;@"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06787024"/>
        <c:crosses val="autoZero"/>
        <c:auto val="0"/>
        <c:lblAlgn val="ctr"/>
        <c:lblOffset val="100"/>
        <c:noMultiLvlLbl val="1"/>
      </c:catAx>
      <c:valAx>
        <c:axId val="7067870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70678177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KAL Managers Walkthrough CAT Progress% Pie Chart</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032972336496012"/>
          <c:y val="0.13099843787843643"/>
          <c:w val="0.80967027663503977"/>
          <c:h val="0.80932740777951062"/>
        </c:manualLayout>
      </c:layout>
      <c:ofPieChart>
        <c:ofPieType val="bar"/>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96FB-4AB0-B6A3-B8FDF250244F}"/>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96FB-4AB0-B6A3-B8FDF25024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6FB-4AB0-B6A3-B8FDF250244F}"/>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07-96FB-4AB0-B6A3-B8FDF250244F}"/>
              </c:ext>
            </c:extLst>
          </c:dPt>
          <c:dPt>
            <c:idx val="4"/>
            <c:bubble3D val="0"/>
            <c:spPr>
              <a:solidFill>
                <a:schemeClr val="accent3"/>
              </a:solidFill>
              <a:ln w="19050">
                <a:solidFill>
                  <a:schemeClr val="lt1"/>
                </a:solidFill>
              </a:ln>
              <a:effectLst/>
            </c:spPr>
            <c:extLst>
              <c:ext xmlns:c16="http://schemas.microsoft.com/office/drawing/2014/chart" uri="{C3380CC4-5D6E-409C-BE32-E72D297353CC}">
                <c16:uniqueId val="{00000009-96FB-4AB0-B6A3-B8FDF250244F}"/>
              </c:ext>
            </c:extLst>
          </c:dPt>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65000"/>
                        <a:lumOff val="3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 Board 2024'!$C$2:$F$2</c:f>
              <c:strCache>
                <c:ptCount val="4"/>
                <c:pt idx="0">
                  <c:v>Not Done</c:v>
                </c:pt>
                <c:pt idx="1">
                  <c:v>In progress</c:v>
                </c:pt>
                <c:pt idx="2">
                  <c:v>Done</c:v>
                </c:pt>
                <c:pt idx="3">
                  <c:v>Canceled</c:v>
                </c:pt>
              </c:strCache>
            </c:strRef>
          </c:cat>
          <c:val>
            <c:numRef>
              <c:f>'Dash Board 2024'!$C$24:$F$24</c:f>
              <c:numCache>
                <c:formatCode>General</c:formatCode>
                <c:ptCount val="4"/>
                <c:pt idx="0">
                  <c:v>14</c:v>
                </c:pt>
                <c:pt idx="1">
                  <c:v>5</c:v>
                </c:pt>
                <c:pt idx="2">
                  <c:v>220</c:v>
                </c:pt>
                <c:pt idx="3">
                  <c:v>5</c:v>
                </c:pt>
              </c:numCache>
            </c:numRef>
          </c:val>
          <c:extLst>
            <c:ext xmlns:c16="http://schemas.microsoft.com/office/drawing/2014/chart" uri="{C3380CC4-5D6E-409C-BE32-E72D297353CC}">
              <c16:uniqueId val="{0000000A-96FB-4AB0-B6A3-B8FDF250244F}"/>
            </c:ext>
          </c:extLst>
        </c:ser>
        <c:dLbls>
          <c:dLblPos val="ctr"/>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l"/>
      <c:layout>
        <c:manualLayout>
          <c:xMode val="edge"/>
          <c:yMode val="edge"/>
          <c:x val="4.5661157520022963E-2"/>
          <c:y val="0.42918125949628527"/>
          <c:w val="0.14021893386498052"/>
          <c:h val="0.24551130327584197"/>
        </c:manualLayout>
      </c:layout>
      <c:overlay val="0"/>
      <c:spPr>
        <a:noFill/>
        <a:ln>
          <a:noFill/>
        </a:ln>
        <a:effectLst/>
      </c:spPr>
      <c:txPr>
        <a:bodyPr rot="0" spcFirstLastPara="1" vertOverflow="ellipsis" vert="horz" wrap="square" anchor="ctr" anchorCtr="1"/>
        <a:lstStyle/>
        <a:p>
          <a:pPr rtl="0">
            <a:defRPr sz="2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2"/>
          <c:order val="0"/>
          <c:tx>
            <c:strRef>
              <c:f>'Dash Board 2023'!$E$4</c:f>
              <c:strCache>
                <c:ptCount val="1"/>
                <c:pt idx="0">
                  <c:v>Done</c:v>
                </c:pt>
              </c:strCache>
            </c:strRef>
          </c:tx>
          <c:spPr>
            <a:solidFill>
              <a:srgbClr val="92D050"/>
            </a:solidFill>
            <a:ln>
              <a:noFill/>
            </a:ln>
            <a:effectLst/>
          </c:spPr>
          <c:invertIfNegative val="0"/>
          <c:cat>
            <c:strRef>
              <c:f>'Dash Board 2023'!$A$5:$A$27</c:f>
              <c:strCache>
                <c:ptCount val="23"/>
                <c:pt idx="0">
                  <c:v>Admin</c:v>
                </c:pt>
                <c:pt idx="1">
                  <c:v>Aggrekko</c:v>
                </c:pt>
                <c:pt idx="2">
                  <c:v>Corrosion</c:v>
                </c:pt>
                <c:pt idx="3">
                  <c:v>Drilling</c:v>
                </c:pt>
                <c:pt idx="4">
                  <c:v>Electric</c:v>
                </c:pt>
                <c:pt idx="5">
                  <c:v>ESP</c:v>
                </c:pt>
                <c:pt idx="6">
                  <c:v>General Maintenance</c:v>
                </c:pt>
                <c:pt idx="7">
                  <c:v>HSE</c:v>
                </c:pt>
                <c:pt idx="8">
                  <c:v>Instrument</c:v>
                </c:pt>
                <c:pt idx="9">
                  <c:v>Lab</c:v>
                </c:pt>
                <c:pt idx="10">
                  <c:v>Materials</c:v>
                </c:pt>
                <c:pt idx="11">
                  <c:v>Mechanic</c:v>
                </c:pt>
                <c:pt idx="12">
                  <c:v>Medical</c:v>
                </c:pt>
                <c:pt idx="13">
                  <c:v>Process</c:v>
                </c:pt>
                <c:pt idx="14">
                  <c:v>Production Eng.</c:v>
                </c:pt>
                <c:pt idx="15">
                  <c:v>Projects</c:v>
                </c:pt>
                <c:pt idx="16">
                  <c:v>Security</c:v>
                </c:pt>
                <c:pt idx="17">
                  <c:v>Telecom</c:v>
                </c:pt>
                <c:pt idx="18">
                  <c:v>Turbines</c:v>
                </c:pt>
                <c:pt idx="19">
                  <c:v>Welding</c:v>
                </c:pt>
                <c:pt idx="20">
                  <c:v>WireLine</c:v>
                </c:pt>
                <c:pt idx="22">
                  <c:v>Total</c:v>
                </c:pt>
              </c:strCache>
            </c:strRef>
          </c:cat>
          <c:val>
            <c:numRef>
              <c:f>'Dash Board 2023'!$E$5:$E$27</c:f>
              <c:numCache>
                <c:formatCode>General</c:formatCode>
                <c:ptCount val="23"/>
                <c:pt idx="0">
                  <c:v>51</c:v>
                </c:pt>
                <c:pt idx="1">
                  <c:v>8</c:v>
                </c:pt>
                <c:pt idx="2">
                  <c:v>28</c:v>
                </c:pt>
                <c:pt idx="3">
                  <c:v>4</c:v>
                </c:pt>
                <c:pt idx="4">
                  <c:v>59</c:v>
                </c:pt>
                <c:pt idx="5">
                  <c:v>1</c:v>
                </c:pt>
                <c:pt idx="6">
                  <c:v>3</c:v>
                </c:pt>
                <c:pt idx="7">
                  <c:v>34</c:v>
                </c:pt>
                <c:pt idx="8">
                  <c:v>11</c:v>
                </c:pt>
                <c:pt idx="9">
                  <c:v>37</c:v>
                </c:pt>
                <c:pt idx="10">
                  <c:v>12</c:v>
                </c:pt>
                <c:pt idx="11">
                  <c:v>16</c:v>
                </c:pt>
                <c:pt idx="12">
                  <c:v>0</c:v>
                </c:pt>
                <c:pt idx="13">
                  <c:v>33</c:v>
                </c:pt>
                <c:pt idx="14">
                  <c:v>70</c:v>
                </c:pt>
                <c:pt idx="15">
                  <c:v>36</c:v>
                </c:pt>
                <c:pt idx="16">
                  <c:v>2</c:v>
                </c:pt>
                <c:pt idx="17">
                  <c:v>8</c:v>
                </c:pt>
                <c:pt idx="18">
                  <c:v>13</c:v>
                </c:pt>
                <c:pt idx="19">
                  <c:v>0</c:v>
                </c:pt>
                <c:pt idx="20">
                  <c:v>0</c:v>
                </c:pt>
                <c:pt idx="22">
                  <c:v>426</c:v>
                </c:pt>
              </c:numCache>
            </c:numRef>
          </c:val>
          <c:extLst>
            <c:ext xmlns:c16="http://schemas.microsoft.com/office/drawing/2014/chart" uri="{C3380CC4-5D6E-409C-BE32-E72D297353CC}">
              <c16:uniqueId val="{00000002-6686-4068-AA39-EE62A03BEE79}"/>
            </c:ext>
          </c:extLst>
        </c:ser>
        <c:ser>
          <c:idx val="1"/>
          <c:order val="1"/>
          <c:tx>
            <c:strRef>
              <c:f>'Dash Board 2023'!$D$4</c:f>
              <c:strCache>
                <c:ptCount val="1"/>
                <c:pt idx="0">
                  <c:v>In progress</c:v>
                </c:pt>
              </c:strCache>
            </c:strRef>
          </c:tx>
          <c:spPr>
            <a:solidFill>
              <a:schemeClr val="accent6"/>
            </a:solidFill>
            <a:ln>
              <a:noFill/>
            </a:ln>
            <a:effectLst/>
          </c:spPr>
          <c:invertIfNegative val="0"/>
          <c:cat>
            <c:strRef>
              <c:f>'Dash Board 2023'!$A$5:$A$27</c:f>
              <c:strCache>
                <c:ptCount val="23"/>
                <c:pt idx="0">
                  <c:v>Admin</c:v>
                </c:pt>
                <c:pt idx="1">
                  <c:v>Aggrekko</c:v>
                </c:pt>
                <c:pt idx="2">
                  <c:v>Corrosion</c:v>
                </c:pt>
                <c:pt idx="3">
                  <c:v>Drilling</c:v>
                </c:pt>
                <c:pt idx="4">
                  <c:v>Electric</c:v>
                </c:pt>
                <c:pt idx="5">
                  <c:v>ESP</c:v>
                </c:pt>
                <c:pt idx="6">
                  <c:v>General Maintenance</c:v>
                </c:pt>
                <c:pt idx="7">
                  <c:v>HSE</c:v>
                </c:pt>
                <c:pt idx="8">
                  <c:v>Instrument</c:v>
                </c:pt>
                <c:pt idx="9">
                  <c:v>Lab</c:v>
                </c:pt>
                <c:pt idx="10">
                  <c:v>Materials</c:v>
                </c:pt>
                <c:pt idx="11">
                  <c:v>Mechanic</c:v>
                </c:pt>
                <c:pt idx="12">
                  <c:v>Medical</c:v>
                </c:pt>
                <c:pt idx="13">
                  <c:v>Process</c:v>
                </c:pt>
                <c:pt idx="14">
                  <c:v>Production Eng.</c:v>
                </c:pt>
                <c:pt idx="15">
                  <c:v>Projects</c:v>
                </c:pt>
                <c:pt idx="16">
                  <c:v>Security</c:v>
                </c:pt>
                <c:pt idx="17">
                  <c:v>Telecom</c:v>
                </c:pt>
                <c:pt idx="18">
                  <c:v>Turbines</c:v>
                </c:pt>
                <c:pt idx="19">
                  <c:v>Welding</c:v>
                </c:pt>
                <c:pt idx="20">
                  <c:v>WireLine</c:v>
                </c:pt>
                <c:pt idx="22">
                  <c:v>Total</c:v>
                </c:pt>
              </c:strCache>
            </c:strRef>
          </c:cat>
          <c:val>
            <c:numRef>
              <c:f>'Dash Board 2023'!$D$5:$D$27</c:f>
              <c:numCache>
                <c:formatCode>General</c:formatCode>
                <c:ptCount val="23"/>
                <c:pt idx="0">
                  <c:v>0</c:v>
                </c:pt>
                <c:pt idx="1">
                  <c:v>0</c:v>
                </c:pt>
                <c:pt idx="2">
                  <c:v>0</c:v>
                </c:pt>
                <c:pt idx="3">
                  <c:v>0</c:v>
                </c:pt>
                <c:pt idx="4">
                  <c:v>1</c:v>
                </c:pt>
                <c:pt idx="5">
                  <c:v>0</c:v>
                </c:pt>
                <c:pt idx="6">
                  <c:v>1</c:v>
                </c:pt>
                <c:pt idx="7">
                  <c:v>1</c:v>
                </c:pt>
                <c:pt idx="8">
                  <c:v>0</c:v>
                </c:pt>
                <c:pt idx="9">
                  <c:v>0</c:v>
                </c:pt>
                <c:pt idx="10">
                  <c:v>5</c:v>
                </c:pt>
                <c:pt idx="11">
                  <c:v>0</c:v>
                </c:pt>
                <c:pt idx="12">
                  <c:v>0</c:v>
                </c:pt>
                <c:pt idx="13">
                  <c:v>4</c:v>
                </c:pt>
                <c:pt idx="14">
                  <c:v>2</c:v>
                </c:pt>
                <c:pt idx="15">
                  <c:v>1</c:v>
                </c:pt>
                <c:pt idx="16">
                  <c:v>0</c:v>
                </c:pt>
                <c:pt idx="17">
                  <c:v>0</c:v>
                </c:pt>
                <c:pt idx="18">
                  <c:v>0</c:v>
                </c:pt>
                <c:pt idx="19">
                  <c:v>1</c:v>
                </c:pt>
                <c:pt idx="20">
                  <c:v>0</c:v>
                </c:pt>
                <c:pt idx="22">
                  <c:v>16</c:v>
                </c:pt>
              </c:numCache>
            </c:numRef>
          </c:val>
          <c:extLst>
            <c:ext xmlns:c16="http://schemas.microsoft.com/office/drawing/2014/chart" uri="{C3380CC4-5D6E-409C-BE32-E72D297353CC}">
              <c16:uniqueId val="{00000001-6686-4068-AA39-EE62A03BEE79}"/>
            </c:ext>
          </c:extLst>
        </c:ser>
        <c:ser>
          <c:idx val="0"/>
          <c:order val="2"/>
          <c:tx>
            <c:strRef>
              <c:f>'Dash Board 2023'!$C$4</c:f>
              <c:strCache>
                <c:ptCount val="1"/>
                <c:pt idx="0">
                  <c:v>Not Done</c:v>
                </c:pt>
              </c:strCache>
            </c:strRef>
          </c:tx>
          <c:spPr>
            <a:solidFill>
              <a:schemeClr val="accent2"/>
            </a:solidFill>
            <a:ln>
              <a:noFill/>
            </a:ln>
            <a:effectLst/>
          </c:spPr>
          <c:invertIfNegative val="0"/>
          <c:cat>
            <c:strRef>
              <c:f>'Dash Board 2023'!$A$5:$A$27</c:f>
              <c:strCache>
                <c:ptCount val="23"/>
                <c:pt idx="0">
                  <c:v>Admin</c:v>
                </c:pt>
                <c:pt idx="1">
                  <c:v>Aggrekko</c:v>
                </c:pt>
                <c:pt idx="2">
                  <c:v>Corrosion</c:v>
                </c:pt>
                <c:pt idx="3">
                  <c:v>Drilling</c:v>
                </c:pt>
                <c:pt idx="4">
                  <c:v>Electric</c:v>
                </c:pt>
                <c:pt idx="5">
                  <c:v>ESP</c:v>
                </c:pt>
                <c:pt idx="6">
                  <c:v>General Maintenance</c:v>
                </c:pt>
                <c:pt idx="7">
                  <c:v>HSE</c:v>
                </c:pt>
                <c:pt idx="8">
                  <c:v>Instrument</c:v>
                </c:pt>
                <c:pt idx="9">
                  <c:v>Lab</c:v>
                </c:pt>
                <c:pt idx="10">
                  <c:v>Materials</c:v>
                </c:pt>
                <c:pt idx="11">
                  <c:v>Mechanic</c:v>
                </c:pt>
                <c:pt idx="12">
                  <c:v>Medical</c:v>
                </c:pt>
                <c:pt idx="13">
                  <c:v>Process</c:v>
                </c:pt>
                <c:pt idx="14">
                  <c:v>Production Eng.</c:v>
                </c:pt>
                <c:pt idx="15">
                  <c:v>Projects</c:v>
                </c:pt>
                <c:pt idx="16">
                  <c:v>Security</c:v>
                </c:pt>
                <c:pt idx="17">
                  <c:v>Telecom</c:v>
                </c:pt>
                <c:pt idx="18">
                  <c:v>Turbines</c:v>
                </c:pt>
                <c:pt idx="19">
                  <c:v>Welding</c:v>
                </c:pt>
                <c:pt idx="20">
                  <c:v>WireLine</c:v>
                </c:pt>
                <c:pt idx="22">
                  <c:v>Total</c:v>
                </c:pt>
              </c:strCache>
            </c:strRef>
          </c:cat>
          <c:val>
            <c:numRef>
              <c:f>'Dash Board 2023'!$C$5:$C$27</c:f>
              <c:numCache>
                <c:formatCode>General</c:formatCode>
                <c:ptCount val="23"/>
                <c:pt idx="0">
                  <c:v>1</c:v>
                </c:pt>
                <c:pt idx="1">
                  <c:v>0</c:v>
                </c:pt>
                <c:pt idx="2">
                  <c:v>0</c:v>
                </c:pt>
                <c:pt idx="3">
                  <c:v>0</c:v>
                </c:pt>
                <c:pt idx="4">
                  <c:v>0</c:v>
                </c:pt>
                <c:pt idx="5">
                  <c:v>0</c:v>
                </c:pt>
                <c:pt idx="6">
                  <c:v>0</c:v>
                </c:pt>
                <c:pt idx="7">
                  <c:v>0</c:v>
                </c:pt>
                <c:pt idx="8">
                  <c:v>0</c:v>
                </c:pt>
                <c:pt idx="9">
                  <c:v>0</c:v>
                </c:pt>
                <c:pt idx="10">
                  <c:v>3</c:v>
                </c:pt>
                <c:pt idx="11">
                  <c:v>0</c:v>
                </c:pt>
                <c:pt idx="12">
                  <c:v>0</c:v>
                </c:pt>
                <c:pt idx="13">
                  <c:v>0</c:v>
                </c:pt>
                <c:pt idx="14">
                  <c:v>0</c:v>
                </c:pt>
                <c:pt idx="15">
                  <c:v>1</c:v>
                </c:pt>
                <c:pt idx="16">
                  <c:v>0</c:v>
                </c:pt>
                <c:pt idx="17">
                  <c:v>0</c:v>
                </c:pt>
                <c:pt idx="18">
                  <c:v>0</c:v>
                </c:pt>
                <c:pt idx="19">
                  <c:v>0</c:v>
                </c:pt>
                <c:pt idx="20">
                  <c:v>0</c:v>
                </c:pt>
                <c:pt idx="22">
                  <c:v>5</c:v>
                </c:pt>
              </c:numCache>
            </c:numRef>
          </c:val>
          <c:extLst>
            <c:ext xmlns:c16="http://schemas.microsoft.com/office/drawing/2014/chart" uri="{C3380CC4-5D6E-409C-BE32-E72D297353CC}">
              <c16:uniqueId val="{00000000-6686-4068-AA39-EE62A03BEE79}"/>
            </c:ext>
          </c:extLst>
        </c:ser>
        <c:dLbls>
          <c:showLegendKey val="0"/>
          <c:showVal val="0"/>
          <c:showCatName val="0"/>
          <c:showSerName val="0"/>
          <c:showPercent val="0"/>
          <c:showBubbleSize val="0"/>
        </c:dLbls>
        <c:gapWidth val="150"/>
        <c:overlap val="100"/>
        <c:axId val="787609424"/>
        <c:axId val="787609752"/>
      </c:barChart>
      <c:catAx>
        <c:axId val="78760942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787609752"/>
        <c:crosses val="autoZero"/>
        <c:auto val="1"/>
        <c:lblAlgn val="ctr"/>
        <c:lblOffset val="100"/>
        <c:noMultiLvlLbl val="0"/>
      </c:catAx>
      <c:valAx>
        <c:axId val="787609752"/>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87609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 Board 2023'!$F$4</c:f>
              <c:strCache>
                <c:ptCount val="1"/>
                <c:pt idx="0">
                  <c:v>Progress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 Board 2023'!$A$5:$A$27</c:f>
              <c:strCache>
                <c:ptCount val="23"/>
                <c:pt idx="0">
                  <c:v>Admin</c:v>
                </c:pt>
                <c:pt idx="1">
                  <c:v>Aggrekko</c:v>
                </c:pt>
                <c:pt idx="2">
                  <c:v>Corrosion</c:v>
                </c:pt>
                <c:pt idx="3">
                  <c:v>Drilling</c:v>
                </c:pt>
                <c:pt idx="4">
                  <c:v>Electric</c:v>
                </c:pt>
                <c:pt idx="5">
                  <c:v>ESP</c:v>
                </c:pt>
                <c:pt idx="6">
                  <c:v>General Maintenance</c:v>
                </c:pt>
                <c:pt idx="7">
                  <c:v>HSE</c:v>
                </c:pt>
                <c:pt idx="8">
                  <c:v>Instrument</c:v>
                </c:pt>
                <c:pt idx="9">
                  <c:v>Lab</c:v>
                </c:pt>
                <c:pt idx="10">
                  <c:v>Materials</c:v>
                </c:pt>
                <c:pt idx="11">
                  <c:v>Mechanic</c:v>
                </c:pt>
                <c:pt idx="12">
                  <c:v>Medical</c:v>
                </c:pt>
                <c:pt idx="13">
                  <c:v>Process</c:v>
                </c:pt>
                <c:pt idx="14">
                  <c:v>Production Eng.</c:v>
                </c:pt>
                <c:pt idx="15">
                  <c:v>Projects</c:v>
                </c:pt>
                <c:pt idx="16">
                  <c:v>Security</c:v>
                </c:pt>
                <c:pt idx="17">
                  <c:v>Telecom</c:v>
                </c:pt>
                <c:pt idx="18">
                  <c:v>Turbines</c:v>
                </c:pt>
                <c:pt idx="19">
                  <c:v>Welding</c:v>
                </c:pt>
                <c:pt idx="20">
                  <c:v>WireLine</c:v>
                </c:pt>
                <c:pt idx="22">
                  <c:v>Total</c:v>
                </c:pt>
              </c:strCache>
            </c:strRef>
          </c:cat>
          <c:val>
            <c:numRef>
              <c:f>'Dash Board 2023'!$F$5:$F$27</c:f>
              <c:numCache>
                <c:formatCode>0%</c:formatCode>
                <c:ptCount val="23"/>
                <c:pt idx="0">
                  <c:v>0.98076923076923073</c:v>
                </c:pt>
                <c:pt idx="1">
                  <c:v>1</c:v>
                </c:pt>
                <c:pt idx="2">
                  <c:v>1</c:v>
                </c:pt>
                <c:pt idx="3">
                  <c:v>1</c:v>
                </c:pt>
                <c:pt idx="4">
                  <c:v>0.98333333333333328</c:v>
                </c:pt>
                <c:pt idx="5">
                  <c:v>1</c:v>
                </c:pt>
                <c:pt idx="6">
                  <c:v>0.75</c:v>
                </c:pt>
                <c:pt idx="7">
                  <c:v>0.97142857142857142</c:v>
                </c:pt>
                <c:pt idx="8">
                  <c:v>1</c:v>
                </c:pt>
                <c:pt idx="9">
                  <c:v>1</c:v>
                </c:pt>
                <c:pt idx="10">
                  <c:v>0.6</c:v>
                </c:pt>
                <c:pt idx="11">
                  <c:v>1</c:v>
                </c:pt>
                <c:pt idx="12">
                  <c:v>0</c:v>
                </c:pt>
                <c:pt idx="13">
                  <c:v>0.89189189189189189</c:v>
                </c:pt>
                <c:pt idx="14">
                  <c:v>0.97222222222222221</c:v>
                </c:pt>
                <c:pt idx="15">
                  <c:v>0.94736842105263153</c:v>
                </c:pt>
                <c:pt idx="16">
                  <c:v>1</c:v>
                </c:pt>
                <c:pt idx="17">
                  <c:v>1</c:v>
                </c:pt>
                <c:pt idx="18">
                  <c:v>1</c:v>
                </c:pt>
                <c:pt idx="19">
                  <c:v>0</c:v>
                </c:pt>
                <c:pt idx="20">
                  <c:v>0</c:v>
                </c:pt>
                <c:pt idx="22">
                  <c:v>0.95302013422818788</c:v>
                </c:pt>
              </c:numCache>
            </c:numRef>
          </c:val>
          <c:extLst>
            <c:ext xmlns:c16="http://schemas.microsoft.com/office/drawing/2014/chart" uri="{C3380CC4-5D6E-409C-BE32-E72D297353CC}">
              <c16:uniqueId val="{00000000-74BB-4F62-9B6D-41E56940FD8C}"/>
            </c:ext>
          </c:extLst>
        </c:ser>
        <c:dLbls>
          <c:showLegendKey val="0"/>
          <c:showVal val="0"/>
          <c:showCatName val="0"/>
          <c:showSerName val="0"/>
          <c:showPercent val="0"/>
          <c:showBubbleSize val="0"/>
        </c:dLbls>
        <c:gapWidth val="150"/>
        <c:overlap val="100"/>
        <c:axId val="660628816"/>
        <c:axId val="660634064"/>
      </c:barChart>
      <c:catAx>
        <c:axId val="660628816"/>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660634064"/>
        <c:crosses val="autoZero"/>
        <c:auto val="1"/>
        <c:lblAlgn val="ctr"/>
        <c:lblOffset val="100"/>
        <c:noMultiLvlLbl val="0"/>
      </c:catAx>
      <c:valAx>
        <c:axId val="660634064"/>
        <c:scaling>
          <c:orientation val="minMax"/>
          <c:max val="1"/>
        </c:scaling>
        <c:delete val="0"/>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60628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90129232-8EC1-49DC-B122-51D44B8612CF}" type="doc">
      <dgm:prSet loTypeId="urn:microsoft.com/office/officeart/2005/8/layout/chevron2" loCatId="process" qsTypeId="urn:microsoft.com/office/officeart/2005/8/quickstyle/simple1" qsCatId="simple" csTypeId="urn:microsoft.com/office/officeart/2005/8/colors/accent1_2" csCatId="accent1" phldr="1"/>
      <dgm:spPr/>
      <dgm:t>
        <a:bodyPr/>
        <a:lstStyle/>
        <a:p>
          <a:pPr rtl="1"/>
          <a:endParaRPr lang="ar-EG"/>
        </a:p>
      </dgm:t>
    </dgm:pt>
    <dgm:pt modelId="{8E648125-4DA8-456E-A453-4529D76DFEA1}">
      <dgm:prSet phldrT="[Text]"/>
      <dgm:spPr/>
      <dgm:t>
        <a:bodyPr/>
        <a:lstStyle/>
        <a:p>
          <a:pPr rtl="1"/>
          <a:r>
            <a:rPr lang="en-US"/>
            <a:t>1</a:t>
          </a:r>
          <a:endParaRPr lang="ar-EG"/>
        </a:p>
      </dgm:t>
    </dgm:pt>
    <dgm:pt modelId="{96A6A5DD-A25B-41B0-BEA4-9179895F2623}" type="parTrans" cxnId="{27323F41-A8E4-48FB-A633-5A1A1F0E91B6}">
      <dgm:prSet/>
      <dgm:spPr/>
      <dgm:t>
        <a:bodyPr/>
        <a:lstStyle/>
        <a:p>
          <a:pPr rtl="1"/>
          <a:endParaRPr lang="ar-EG"/>
        </a:p>
      </dgm:t>
    </dgm:pt>
    <dgm:pt modelId="{E32108C2-F7CA-4837-82E1-B2D07D6A7480}" type="sibTrans" cxnId="{27323F41-A8E4-48FB-A633-5A1A1F0E91B6}">
      <dgm:prSet/>
      <dgm:spPr/>
      <dgm:t>
        <a:bodyPr/>
        <a:lstStyle/>
        <a:p>
          <a:pPr rtl="1"/>
          <a:endParaRPr lang="ar-EG"/>
        </a:p>
      </dgm:t>
    </dgm:pt>
    <dgm:pt modelId="{D88910BF-A2E8-482D-A130-53F164B0A03E}">
      <dgm:prSet phldrT="[Text]"/>
      <dgm:spPr/>
      <dgm:t>
        <a:bodyPr/>
        <a:lstStyle/>
        <a:p>
          <a:pPr rtl="1"/>
          <a:r>
            <a:rPr lang="en-US"/>
            <a:t>Manager Perform The Audit</a:t>
          </a:r>
          <a:endParaRPr lang="ar-EG"/>
        </a:p>
      </dgm:t>
    </dgm:pt>
    <dgm:pt modelId="{58EA70F7-AC7F-46BA-9B0F-130EE5ECBD3E}" type="parTrans" cxnId="{D7942775-31F4-4D48-A4D6-A0DF261C70E9}">
      <dgm:prSet/>
      <dgm:spPr/>
      <dgm:t>
        <a:bodyPr/>
        <a:lstStyle/>
        <a:p>
          <a:pPr rtl="1"/>
          <a:endParaRPr lang="ar-EG"/>
        </a:p>
      </dgm:t>
    </dgm:pt>
    <dgm:pt modelId="{28EDD450-0854-49DB-A473-DED8C79C3568}" type="sibTrans" cxnId="{D7942775-31F4-4D48-A4D6-A0DF261C70E9}">
      <dgm:prSet/>
      <dgm:spPr/>
      <dgm:t>
        <a:bodyPr/>
        <a:lstStyle/>
        <a:p>
          <a:pPr rtl="1"/>
          <a:endParaRPr lang="ar-EG"/>
        </a:p>
      </dgm:t>
    </dgm:pt>
    <dgm:pt modelId="{7BE4E61A-1665-4C65-9C67-E87A9D39DE07}">
      <dgm:prSet phldrT="[Text]"/>
      <dgm:spPr/>
      <dgm:t>
        <a:bodyPr/>
        <a:lstStyle/>
        <a:p>
          <a:pPr rtl="1"/>
          <a:r>
            <a:rPr lang="en-US"/>
            <a:t>2</a:t>
          </a:r>
          <a:endParaRPr lang="ar-EG"/>
        </a:p>
      </dgm:t>
    </dgm:pt>
    <dgm:pt modelId="{1722F0D4-4568-4C51-A66A-B47909F73A5F}" type="parTrans" cxnId="{96D58F50-A727-461E-97E9-E7FD64EB3533}">
      <dgm:prSet/>
      <dgm:spPr/>
      <dgm:t>
        <a:bodyPr/>
        <a:lstStyle/>
        <a:p>
          <a:pPr rtl="1"/>
          <a:endParaRPr lang="ar-EG"/>
        </a:p>
      </dgm:t>
    </dgm:pt>
    <dgm:pt modelId="{DE440AB6-A073-4469-B5A7-F4FD33C47B55}" type="sibTrans" cxnId="{96D58F50-A727-461E-97E9-E7FD64EB3533}">
      <dgm:prSet/>
      <dgm:spPr/>
      <dgm:t>
        <a:bodyPr/>
        <a:lstStyle/>
        <a:p>
          <a:pPr rtl="1"/>
          <a:endParaRPr lang="ar-EG"/>
        </a:p>
      </dgm:t>
    </dgm:pt>
    <dgm:pt modelId="{756B5596-D94C-484C-A977-746DF2F0D36D}">
      <dgm:prSet phldrT="[Text]"/>
      <dgm:spPr/>
      <dgm:t>
        <a:bodyPr/>
        <a:lstStyle/>
        <a:p>
          <a:pPr rtl="1"/>
          <a:r>
            <a:rPr lang="en-US"/>
            <a:t>Area Authority To issue Work Orders To the assigned Department (Flag: Walk Through)</a:t>
          </a:r>
          <a:endParaRPr lang="ar-EG"/>
        </a:p>
      </dgm:t>
    </dgm:pt>
    <dgm:pt modelId="{7A95AF50-1229-4E0B-A2B2-02BEB121AC2E}" type="parTrans" cxnId="{D675BB64-6E38-43DA-A561-1D242C408215}">
      <dgm:prSet/>
      <dgm:spPr/>
      <dgm:t>
        <a:bodyPr/>
        <a:lstStyle/>
        <a:p>
          <a:pPr rtl="1"/>
          <a:endParaRPr lang="ar-EG"/>
        </a:p>
      </dgm:t>
    </dgm:pt>
    <dgm:pt modelId="{E20AC2ED-8F44-4CBB-924B-454B1CBD8593}" type="sibTrans" cxnId="{D675BB64-6E38-43DA-A561-1D242C408215}">
      <dgm:prSet/>
      <dgm:spPr/>
      <dgm:t>
        <a:bodyPr/>
        <a:lstStyle/>
        <a:p>
          <a:pPr rtl="1"/>
          <a:endParaRPr lang="ar-EG"/>
        </a:p>
      </dgm:t>
    </dgm:pt>
    <dgm:pt modelId="{FC3A7CA9-697E-4118-82EE-CF03E544B3CD}">
      <dgm:prSet phldrT="[Text]"/>
      <dgm:spPr/>
      <dgm:t>
        <a:bodyPr/>
        <a:lstStyle/>
        <a:p>
          <a:pPr rtl="1"/>
          <a:r>
            <a:rPr lang="en-US"/>
            <a:t>Assigned Departments T start Executing the corrective actions and complete the work orders</a:t>
          </a:r>
          <a:endParaRPr lang="ar-EG"/>
        </a:p>
      </dgm:t>
    </dgm:pt>
    <dgm:pt modelId="{A607BA73-9D22-449F-B29F-F14C72A5B3A5}" type="parTrans" cxnId="{F3746C8F-7C8D-4016-AF42-8001F1DF071E}">
      <dgm:prSet/>
      <dgm:spPr/>
      <dgm:t>
        <a:bodyPr/>
        <a:lstStyle/>
        <a:p>
          <a:pPr rtl="1"/>
          <a:endParaRPr lang="ar-EG"/>
        </a:p>
      </dgm:t>
    </dgm:pt>
    <dgm:pt modelId="{1EA37E0A-19E2-4C46-95CA-ED671EA20D51}" type="sibTrans" cxnId="{F3746C8F-7C8D-4016-AF42-8001F1DF071E}">
      <dgm:prSet/>
      <dgm:spPr/>
      <dgm:t>
        <a:bodyPr/>
        <a:lstStyle/>
        <a:p>
          <a:pPr rtl="1"/>
          <a:endParaRPr lang="ar-EG"/>
        </a:p>
      </dgm:t>
    </dgm:pt>
    <dgm:pt modelId="{564FD834-0A40-425B-B2CF-35FBD8B44777}">
      <dgm:prSet phldrT="[Text]"/>
      <dgm:spPr/>
      <dgm:t>
        <a:bodyPr/>
        <a:lstStyle/>
        <a:p>
          <a:pPr rtl="1"/>
          <a:r>
            <a:rPr lang="en-US"/>
            <a:t>3</a:t>
          </a:r>
          <a:endParaRPr lang="ar-EG"/>
        </a:p>
      </dgm:t>
    </dgm:pt>
    <dgm:pt modelId="{7B0D9E25-7060-4B13-A5BD-5DD2E72EFA12}" type="parTrans" cxnId="{1887594D-5732-44BC-8F29-752D9958FB47}">
      <dgm:prSet/>
      <dgm:spPr/>
      <dgm:t>
        <a:bodyPr/>
        <a:lstStyle/>
        <a:p>
          <a:pPr rtl="1"/>
          <a:endParaRPr lang="ar-EG"/>
        </a:p>
      </dgm:t>
    </dgm:pt>
    <dgm:pt modelId="{00E5B123-6BC1-418C-8113-20EC14DFD2F6}" type="sibTrans" cxnId="{1887594D-5732-44BC-8F29-752D9958FB47}">
      <dgm:prSet/>
      <dgm:spPr/>
      <dgm:t>
        <a:bodyPr/>
        <a:lstStyle/>
        <a:p>
          <a:pPr rtl="1"/>
          <a:endParaRPr lang="ar-EG"/>
        </a:p>
      </dgm:t>
    </dgm:pt>
    <dgm:pt modelId="{7C57AE6D-B188-4180-93DB-A1651CBB4544}">
      <dgm:prSet phldrT="[Text]"/>
      <dgm:spPr/>
      <dgm:t>
        <a:bodyPr/>
        <a:lstStyle/>
        <a:p>
          <a:pPr rtl="1"/>
          <a:r>
            <a:rPr lang="en-US"/>
            <a:t>HSE to Track the Work Orders Via Oracle </a:t>
          </a:r>
          <a:endParaRPr lang="ar-EG"/>
        </a:p>
      </dgm:t>
    </dgm:pt>
    <dgm:pt modelId="{4CD9DDF1-E043-4563-8DF6-881C5BB92B9C}" type="parTrans" cxnId="{E06CC73F-CD22-4062-9AC5-030699EBF87A}">
      <dgm:prSet/>
      <dgm:spPr/>
      <dgm:t>
        <a:bodyPr/>
        <a:lstStyle/>
        <a:p>
          <a:pPr rtl="1"/>
          <a:endParaRPr lang="ar-EG"/>
        </a:p>
      </dgm:t>
    </dgm:pt>
    <dgm:pt modelId="{08E2A085-6090-4BB7-B73E-26DB38021C13}" type="sibTrans" cxnId="{E06CC73F-CD22-4062-9AC5-030699EBF87A}">
      <dgm:prSet/>
      <dgm:spPr/>
      <dgm:t>
        <a:bodyPr/>
        <a:lstStyle/>
        <a:p>
          <a:pPr rtl="1"/>
          <a:endParaRPr lang="ar-EG"/>
        </a:p>
      </dgm:t>
    </dgm:pt>
    <dgm:pt modelId="{8567CA96-EFB9-417A-962C-2CCFD6B19D12}">
      <dgm:prSet phldrT="[Text]"/>
      <dgm:spPr/>
      <dgm:t>
        <a:bodyPr/>
        <a:lstStyle/>
        <a:p>
          <a:pPr rtl="1"/>
          <a:r>
            <a:rPr lang="en-US"/>
            <a:t>CAT Meeting</a:t>
          </a:r>
          <a:endParaRPr lang="ar-EG"/>
        </a:p>
      </dgm:t>
    </dgm:pt>
    <dgm:pt modelId="{5FF29EA3-BF3C-464D-A132-F434B44C2BD3}" type="parTrans" cxnId="{C80B992B-52A8-43E9-9A88-8E5AAC6CB6EA}">
      <dgm:prSet/>
      <dgm:spPr/>
      <dgm:t>
        <a:bodyPr/>
        <a:lstStyle/>
        <a:p>
          <a:pPr rtl="1"/>
          <a:endParaRPr lang="ar-EG"/>
        </a:p>
      </dgm:t>
    </dgm:pt>
    <dgm:pt modelId="{E4D11947-2471-4C4A-9BB6-02B5EB99A2CE}" type="sibTrans" cxnId="{C80B992B-52A8-43E9-9A88-8E5AAC6CB6EA}">
      <dgm:prSet/>
      <dgm:spPr/>
      <dgm:t>
        <a:bodyPr/>
        <a:lstStyle/>
        <a:p>
          <a:pPr rtl="1"/>
          <a:endParaRPr lang="ar-EG"/>
        </a:p>
      </dgm:t>
    </dgm:pt>
    <dgm:pt modelId="{7FBEAF8A-D817-40D2-B592-E665F110F01D}">
      <dgm:prSet phldrT="[Text]"/>
      <dgm:spPr/>
      <dgm:t>
        <a:bodyPr/>
        <a:lstStyle/>
        <a:p>
          <a:pPr rtl="1"/>
          <a:r>
            <a:rPr lang="en-US"/>
            <a:t>Manager Send the audit sheet to WA FGMs, Area Authority &amp; HSE</a:t>
          </a:r>
          <a:endParaRPr lang="ar-EG"/>
        </a:p>
      </dgm:t>
    </dgm:pt>
    <dgm:pt modelId="{81F7C578-17A3-4B35-AD4D-40E033B11679}" type="sibTrans" cxnId="{46D1111A-6276-4208-BFC4-61100186D586}">
      <dgm:prSet/>
      <dgm:spPr/>
      <dgm:t>
        <a:bodyPr/>
        <a:lstStyle/>
        <a:p>
          <a:pPr rtl="1"/>
          <a:endParaRPr lang="ar-EG"/>
        </a:p>
      </dgm:t>
    </dgm:pt>
    <dgm:pt modelId="{DD6B6F18-6F13-4001-A5FA-C789F5314305}" type="parTrans" cxnId="{46D1111A-6276-4208-BFC4-61100186D586}">
      <dgm:prSet/>
      <dgm:spPr/>
      <dgm:t>
        <a:bodyPr/>
        <a:lstStyle/>
        <a:p>
          <a:pPr rtl="1"/>
          <a:endParaRPr lang="ar-EG"/>
        </a:p>
      </dgm:t>
    </dgm:pt>
    <dgm:pt modelId="{D716E3FC-DCB4-40AF-B724-97FD7BB13E8E}" type="pres">
      <dgm:prSet presAssocID="{90129232-8EC1-49DC-B122-51D44B8612CF}" presName="linearFlow" presStyleCnt="0">
        <dgm:presLayoutVars>
          <dgm:dir/>
          <dgm:animLvl val="lvl"/>
          <dgm:resizeHandles val="exact"/>
        </dgm:presLayoutVars>
      </dgm:prSet>
      <dgm:spPr/>
    </dgm:pt>
    <dgm:pt modelId="{F7CFC5D3-2F2E-43A4-832F-73487C51F082}" type="pres">
      <dgm:prSet presAssocID="{8E648125-4DA8-456E-A453-4529D76DFEA1}" presName="composite" presStyleCnt="0"/>
      <dgm:spPr/>
    </dgm:pt>
    <dgm:pt modelId="{0EEDF736-2331-4414-B98F-6F3631A8798E}" type="pres">
      <dgm:prSet presAssocID="{8E648125-4DA8-456E-A453-4529D76DFEA1}" presName="parentText" presStyleLbl="alignNode1" presStyleIdx="0" presStyleCnt="3">
        <dgm:presLayoutVars>
          <dgm:chMax val="1"/>
          <dgm:bulletEnabled val="1"/>
        </dgm:presLayoutVars>
      </dgm:prSet>
      <dgm:spPr/>
    </dgm:pt>
    <dgm:pt modelId="{52059B57-1581-4BE7-9D89-C4BC32D3338B}" type="pres">
      <dgm:prSet presAssocID="{8E648125-4DA8-456E-A453-4529D76DFEA1}" presName="descendantText" presStyleLbl="alignAcc1" presStyleIdx="0" presStyleCnt="3">
        <dgm:presLayoutVars>
          <dgm:bulletEnabled val="1"/>
        </dgm:presLayoutVars>
      </dgm:prSet>
      <dgm:spPr/>
    </dgm:pt>
    <dgm:pt modelId="{3EBADF9E-9F2E-44DF-92C6-F5995DD95103}" type="pres">
      <dgm:prSet presAssocID="{E32108C2-F7CA-4837-82E1-B2D07D6A7480}" presName="sp" presStyleCnt="0"/>
      <dgm:spPr/>
    </dgm:pt>
    <dgm:pt modelId="{F6867CFD-A847-4FBB-9831-BDCDA7A9167F}" type="pres">
      <dgm:prSet presAssocID="{7BE4E61A-1665-4C65-9C67-E87A9D39DE07}" presName="composite" presStyleCnt="0"/>
      <dgm:spPr/>
    </dgm:pt>
    <dgm:pt modelId="{2C46304E-AF5E-42A3-BADE-D08C49F06A3D}" type="pres">
      <dgm:prSet presAssocID="{7BE4E61A-1665-4C65-9C67-E87A9D39DE07}" presName="parentText" presStyleLbl="alignNode1" presStyleIdx="1" presStyleCnt="3">
        <dgm:presLayoutVars>
          <dgm:chMax val="1"/>
          <dgm:bulletEnabled val="1"/>
        </dgm:presLayoutVars>
      </dgm:prSet>
      <dgm:spPr/>
    </dgm:pt>
    <dgm:pt modelId="{172D8F90-7779-4181-A6CC-6A7A4383993F}" type="pres">
      <dgm:prSet presAssocID="{7BE4E61A-1665-4C65-9C67-E87A9D39DE07}" presName="descendantText" presStyleLbl="alignAcc1" presStyleIdx="1" presStyleCnt="3">
        <dgm:presLayoutVars>
          <dgm:bulletEnabled val="1"/>
        </dgm:presLayoutVars>
      </dgm:prSet>
      <dgm:spPr/>
    </dgm:pt>
    <dgm:pt modelId="{37BFE296-335D-42B4-9EA0-FA55D994752C}" type="pres">
      <dgm:prSet presAssocID="{DE440AB6-A073-4469-B5A7-F4FD33C47B55}" presName="sp" presStyleCnt="0"/>
      <dgm:spPr/>
    </dgm:pt>
    <dgm:pt modelId="{08D1E3C9-F77C-4390-A259-6CF4BAC2303C}" type="pres">
      <dgm:prSet presAssocID="{564FD834-0A40-425B-B2CF-35FBD8B44777}" presName="composite" presStyleCnt="0"/>
      <dgm:spPr/>
    </dgm:pt>
    <dgm:pt modelId="{CFDA93C5-3BF5-4C88-B28B-A70F498840D9}" type="pres">
      <dgm:prSet presAssocID="{564FD834-0A40-425B-B2CF-35FBD8B44777}" presName="parentText" presStyleLbl="alignNode1" presStyleIdx="2" presStyleCnt="3">
        <dgm:presLayoutVars>
          <dgm:chMax val="1"/>
          <dgm:bulletEnabled val="1"/>
        </dgm:presLayoutVars>
      </dgm:prSet>
      <dgm:spPr/>
    </dgm:pt>
    <dgm:pt modelId="{03BA457B-90A7-416F-92C4-A15B6999ED6D}" type="pres">
      <dgm:prSet presAssocID="{564FD834-0A40-425B-B2CF-35FBD8B44777}" presName="descendantText" presStyleLbl="alignAcc1" presStyleIdx="2" presStyleCnt="3">
        <dgm:presLayoutVars>
          <dgm:bulletEnabled val="1"/>
        </dgm:presLayoutVars>
      </dgm:prSet>
      <dgm:spPr/>
    </dgm:pt>
  </dgm:ptLst>
  <dgm:cxnLst>
    <dgm:cxn modelId="{83B27604-D424-4EE4-AFC9-78D511205B57}" type="presOf" srcId="{8567CA96-EFB9-417A-962C-2CCFD6B19D12}" destId="{03BA457B-90A7-416F-92C4-A15B6999ED6D}" srcOrd="0" destOrd="1" presId="urn:microsoft.com/office/officeart/2005/8/layout/chevron2"/>
    <dgm:cxn modelId="{351E8B19-8469-40E8-8395-3823BD626C7D}" type="presOf" srcId="{D88910BF-A2E8-482D-A130-53F164B0A03E}" destId="{52059B57-1581-4BE7-9D89-C4BC32D3338B}" srcOrd="0" destOrd="0" presId="urn:microsoft.com/office/officeart/2005/8/layout/chevron2"/>
    <dgm:cxn modelId="{4D6E071A-6A8C-4604-B26C-3517C1391B40}" type="presOf" srcId="{FC3A7CA9-697E-4118-82EE-CF03E544B3CD}" destId="{172D8F90-7779-4181-A6CC-6A7A4383993F}" srcOrd="0" destOrd="1" presId="urn:microsoft.com/office/officeart/2005/8/layout/chevron2"/>
    <dgm:cxn modelId="{46D1111A-6276-4208-BFC4-61100186D586}" srcId="{8E648125-4DA8-456E-A453-4529D76DFEA1}" destId="{7FBEAF8A-D817-40D2-B592-E665F110F01D}" srcOrd="1" destOrd="0" parTransId="{DD6B6F18-6F13-4001-A5FA-C789F5314305}" sibTransId="{81F7C578-17A3-4B35-AD4D-40E033B11679}"/>
    <dgm:cxn modelId="{06682C2B-563A-4CD4-9C33-A70234BB5ACA}" type="presOf" srcId="{756B5596-D94C-484C-A977-746DF2F0D36D}" destId="{172D8F90-7779-4181-A6CC-6A7A4383993F}" srcOrd="0" destOrd="0" presId="urn:microsoft.com/office/officeart/2005/8/layout/chevron2"/>
    <dgm:cxn modelId="{C80B992B-52A8-43E9-9A88-8E5AAC6CB6EA}" srcId="{564FD834-0A40-425B-B2CF-35FBD8B44777}" destId="{8567CA96-EFB9-417A-962C-2CCFD6B19D12}" srcOrd="1" destOrd="0" parTransId="{5FF29EA3-BF3C-464D-A132-F434B44C2BD3}" sibTransId="{E4D11947-2471-4C4A-9BB6-02B5EB99A2CE}"/>
    <dgm:cxn modelId="{E06CC73F-CD22-4062-9AC5-030699EBF87A}" srcId="{564FD834-0A40-425B-B2CF-35FBD8B44777}" destId="{7C57AE6D-B188-4180-93DB-A1651CBB4544}" srcOrd="0" destOrd="0" parTransId="{4CD9DDF1-E043-4563-8DF6-881C5BB92B9C}" sibTransId="{08E2A085-6090-4BB7-B73E-26DB38021C13}"/>
    <dgm:cxn modelId="{27323F41-A8E4-48FB-A633-5A1A1F0E91B6}" srcId="{90129232-8EC1-49DC-B122-51D44B8612CF}" destId="{8E648125-4DA8-456E-A453-4529D76DFEA1}" srcOrd="0" destOrd="0" parTransId="{96A6A5DD-A25B-41B0-BEA4-9179895F2623}" sibTransId="{E32108C2-F7CA-4837-82E1-B2D07D6A7480}"/>
    <dgm:cxn modelId="{D675BB64-6E38-43DA-A561-1D242C408215}" srcId="{7BE4E61A-1665-4C65-9C67-E87A9D39DE07}" destId="{756B5596-D94C-484C-A977-746DF2F0D36D}" srcOrd="0" destOrd="0" parTransId="{7A95AF50-1229-4E0B-A2B2-02BEB121AC2E}" sibTransId="{E20AC2ED-8F44-4CBB-924B-454B1CBD8593}"/>
    <dgm:cxn modelId="{81FDEC47-F363-4610-95C0-7C797F4870FB}" type="presOf" srcId="{564FD834-0A40-425B-B2CF-35FBD8B44777}" destId="{CFDA93C5-3BF5-4C88-B28B-A70F498840D9}" srcOrd="0" destOrd="0" presId="urn:microsoft.com/office/officeart/2005/8/layout/chevron2"/>
    <dgm:cxn modelId="{56274C6B-9E04-4703-8454-63D6EA58B298}" type="presOf" srcId="{7C57AE6D-B188-4180-93DB-A1651CBB4544}" destId="{03BA457B-90A7-416F-92C4-A15B6999ED6D}" srcOrd="0" destOrd="0" presId="urn:microsoft.com/office/officeart/2005/8/layout/chevron2"/>
    <dgm:cxn modelId="{1887594D-5732-44BC-8F29-752D9958FB47}" srcId="{90129232-8EC1-49DC-B122-51D44B8612CF}" destId="{564FD834-0A40-425B-B2CF-35FBD8B44777}" srcOrd="2" destOrd="0" parTransId="{7B0D9E25-7060-4B13-A5BD-5DD2E72EFA12}" sibTransId="{00E5B123-6BC1-418C-8113-20EC14DFD2F6}"/>
    <dgm:cxn modelId="{96D58F50-A727-461E-97E9-E7FD64EB3533}" srcId="{90129232-8EC1-49DC-B122-51D44B8612CF}" destId="{7BE4E61A-1665-4C65-9C67-E87A9D39DE07}" srcOrd="1" destOrd="0" parTransId="{1722F0D4-4568-4C51-A66A-B47909F73A5F}" sibTransId="{DE440AB6-A073-4469-B5A7-F4FD33C47B55}"/>
    <dgm:cxn modelId="{D7942775-31F4-4D48-A4D6-A0DF261C70E9}" srcId="{8E648125-4DA8-456E-A453-4529D76DFEA1}" destId="{D88910BF-A2E8-482D-A130-53F164B0A03E}" srcOrd="0" destOrd="0" parTransId="{58EA70F7-AC7F-46BA-9B0F-130EE5ECBD3E}" sibTransId="{28EDD450-0854-49DB-A473-DED8C79C3568}"/>
    <dgm:cxn modelId="{F3746C8F-7C8D-4016-AF42-8001F1DF071E}" srcId="{7BE4E61A-1665-4C65-9C67-E87A9D39DE07}" destId="{FC3A7CA9-697E-4118-82EE-CF03E544B3CD}" srcOrd="1" destOrd="0" parTransId="{A607BA73-9D22-449F-B29F-F14C72A5B3A5}" sibTransId="{1EA37E0A-19E2-4C46-95CA-ED671EA20D51}"/>
    <dgm:cxn modelId="{FF46B293-54C5-4A05-BFCE-1F45370CE8EC}" type="presOf" srcId="{90129232-8EC1-49DC-B122-51D44B8612CF}" destId="{D716E3FC-DCB4-40AF-B724-97FD7BB13E8E}" srcOrd="0" destOrd="0" presId="urn:microsoft.com/office/officeart/2005/8/layout/chevron2"/>
    <dgm:cxn modelId="{99A967CB-0E8C-4CEA-8F0C-3A7CBF596C4D}" type="presOf" srcId="{7FBEAF8A-D817-40D2-B592-E665F110F01D}" destId="{52059B57-1581-4BE7-9D89-C4BC32D3338B}" srcOrd="0" destOrd="1" presId="urn:microsoft.com/office/officeart/2005/8/layout/chevron2"/>
    <dgm:cxn modelId="{2892E4CC-EB5C-484F-BD20-3E209E39EA11}" type="presOf" srcId="{8E648125-4DA8-456E-A453-4529D76DFEA1}" destId="{0EEDF736-2331-4414-B98F-6F3631A8798E}" srcOrd="0" destOrd="0" presId="urn:microsoft.com/office/officeart/2005/8/layout/chevron2"/>
    <dgm:cxn modelId="{278FA4DA-96EF-4E10-8FD9-B8B371373DF9}" type="presOf" srcId="{7BE4E61A-1665-4C65-9C67-E87A9D39DE07}" destId="{2C46304E-AF5E-42A3-BADE-D08C49F06A3D}" srcOrd="0" destOrd="0" presId="urn:microsoft.com/office/officeart/2005/8/layout/chevron2"/>
    <dgm:cxn modelId="{665B3F52-64AE-4820-8B3A-F04A624CE17A}" type="presParOf" srcId="{D716E3FC-DCB4-40AF-B724-97FD7BB13E8E}" destId="{F7CFC5D3-2F2E-43A4-832F-73487C51F082}" srcOrd="0" destOrd="0" presId="urn:microsoft.com/office/officeart/2005/8/layout/chevron2"/>
    <dgm:cxn modelId="{68D931AB-6146-4C56-B297-9DB6C3273038}" type="presParOf" srcId="{F7CFC5D3-2F2E-43A4-832F-73487C51F082}" destId="{0EEDF736-2331-4414-B98F-6F3631A8798E}" srcOrd="0" destOrd="0" presId="urn:microsoft.com/office/officeart/2005/8/layout/chevron2"/>
    <dgm:cxn modelId="{D913BC19-BFA2-422D-B8D4-33814F0868A3}" type="presParOf" srcId="{F7CFC5D3-2F2E-43A4-832F-73487C51F082}" destId="{52059B57-1581-4BE7-9D89-C4BC32D3338B}" srcOrd="1" destOrd="0" presId="urn:microsoft.com/office/officeart/2005/8/layout/chevron2"/>
    <dgm:cxn modelId="{951CD710-7C8C-4E4D-810B-2181C3EAAB1B}" type="presParOf" srcId="{D716E3FC-DCB4-40AF-B724-97FD7BB13E8E}" destId="{3EBADF9E-9F2E-44DF-92C6-F5995DD95103}" srcOrd="1" destOrd="0" presId="urn:microsoft.com/office/officeart/2005/8/layout/chevron2"/>
    <dgm:cxn modelId="{F291C949-14F0-423D-98AC-7E14829B96CC}" type="presParOf" srcId="{D716E3FC-DCB4-40AF-B724-97FD7BB13E8E}" destId="{F6867CFD-A847-4FBB-9831-BDCDA7A9167F}" srcOrd="2" destOrd="0" presId="urn:microsoft.com/office/officeart/2005/8/layout/chevron2"/>
    <dgm:cxn modelId="{53C9D530-6ECA-4467-A3D9-8A0E14CB6644}" type="presParOf" srcId="{F6867CFD-A847-4FBB-9831-BDCDA7A9167F}" destId="{2C46304E-AF5E-42A3-BADE-D08C49F06A3D}" srcOrd="0" destOrd="0" presId="urn:microsoft.com/office/officeart/2005/8/layout/chevron2"/>
    <dgm:cxn modelId="{9DC3B35C-375B-414E-BF42-CBEAEE4EFB9E}" type="presParOf" srcId="{F6867CFD-A847-4FBB-9831-BDCDA7A9167F}" destId="{172D8F90-7779-4181-A6CC-6A7A4383993F}" srcOrd="1" destOrd="0" presId="urn:microsoft.com/office/officeart/2005/8/layout/chevron2"/>
    <dgm:cxn modelId="{22DA2537-045D-47EF-838F-6A41DC659B30}" type="presParOf" srcId="{D716E3FC-DCB4-40AF-B724-97FD7BB13E8E}" destId="{37BFE296-335D-42B4-9EA0-FA55D994752C}" srcOrd="3" destOrd="0" presId="urn:microsoft.com/office/officeart/2005/8/layout/chevron2"/>
    <dgm:cxn modelId="{1EA08439-BC81-41E4-9366-CCC0C18D523A}" type="presParOf" srcId="{D716E3FC-DCB4-40AF-B724-97FD7BB13E8E}" destId="{08D1E3C9-F77C-4390-A259-6CF4BAC2303C}" srcOrd="4" destOrd="0" presId="urn:microsoft.com/office/officeart/2005/8/layout/chevron2"/>
    <dgm:cxn modelId="{BCDD37C6-A48A-4F70-A01B-A793C1640277}" type="presParOf" srcId="{08D1E3C9-F77C-4390-A259-6CF4BAC2303C}" destId="{CFDA93C5-3BF5-4C88-B28B-A70F498840D9}" srcOrd="0" destOrd="0" presId="urn:microsoft.com/office/officeart/2005/8/layout/chevron2"/>
    <dgm:cxn modelId="{01E6CFAE-1BD6-4DA5-9504-6F7594B2FE2D}" type="presParOf" srcId="{08D1E3C9-F77C-4390-A259-6CF4BAC2303C}" destId="{03BA457B-90A7-416F-92C4-A15B6999ED6D}" srcOrd="1" destOrd="0" presId="urn:microsoft.com/office/officeart/2005/8/layout/chevron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EEDF736-2331-4414-B98F-6F3631A8798E}">
      <dsp:nvSpPr>
        <dsp:cNvPr id="0" name=""/>
        <dsp:cNvSpPr/>
      </dsp:nvSpPr>
      <dsp:spPr>
        <a:xfrm rot="5400000">
          <a:off x="-271604" y="273641"/>
          <a:ext cx="1810699" cy="1267489"/>
        </a:xfrm>
        <a:prstGeom prst="chevron">
          <a:avLst/>
        </a:prstGeom>
        <a:solidFill>
          <a:schemeClr val="accen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225" tIns="22225" rIns="22225" bIns="22225" numCol="1" spcCol="1270" anchor="ctr" anchorCtr="0">
          <a:noAutofit/>
        </a:bodyPr>
        <a:lstStyle/>
        <a:p>
          <a:pPr marL="0" lvl="0" indent="0" algn="ctr" defTabSz="1555750" rtl="1">
            <a:lnSpc>
              <a:spcPct val="90000"/>
            </a:lnSpc>
            <a:spcBef>
              <a:spcPct val="0"/>
            </a:spcBef>
            <a:spcAft>
              <a:spcPct val="35000"/>
            </a:spcAft>
            <a:buNone/>
          </a:pPr>
          <a:r>
            <a:rPr lang="en-US" sz="3500" kern="1200"/>
            <a:t>1</a:t>
          </a:r>
          <a:endParaRPr lang="ar-EG" sz="3500" kern="1200"/>
        </a:p>
      </dsp:txBody>
      <dsp:txXfrm rot="-5400000">
        <a:off x="2" y="635781"/>
        <a:ext cx="1267489" cy="543210"/>
      </dsp:txXfrm>
    </dsp:sp>
    <dsp:sp modelId="{52059B57-1581-4BE7-9D89-C4BC32D3338B}">
      <dsp:nvSpPr>
        <dsp:cNvPr id="0" name=""/>
        <dsp:cNvSpPr/>
      </dsp:nvSpPr>
      <dsp:spPr>
        <a:xfrm rot="5400000">
          <a:off x="3696404" y="-2426878"/>
          <a:ext cx="1176954" cy="6034784"/>
        </a:xfrm>
        <a:prstGeom prst="round2SameRect">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20904" tIns="10795" rIns="10795" bIns="10795" numCol="1" spcCol="1270" anchor="ctr" anchorCtr="0">
          <a:noAutofit/>
        </a:bodyPr>
        <a:lstStyle/>
        <a:p>
          <a:pPr marL="171450" lvl="1" indent="-171450" algn="r" defTabSz="755650" rtl="1">
            <a:lnSpc>
              <a:spcPct val="90000"/>
            </a:lnSpc>
            <a:spcBef>
              <a:spcPct val="0"/>
            </a:spcBef>
            <a:spcAft>
              <a:spcPct val="15000"/>
            </a:spcAft>
            <a:buChar char="•"/>
          </a:pPr>
          <a:r>
            <a:rPr lang="en-US" sz="1700" kern="1200"/>
            <a:t>Manager Perform The Audit</a:t>
          </a:r>
          <a:endParaRPr lang="ar-EG" sz="1700" kern="1200"/>
        </a:p>
        <a:p>
          <a:pPr marL="171450" lvl="1" indent="-171450" algn="r" defTabSz="755650" rtl="1">
            <a:lnSpc>
              <a:spcPct val="90000"/>
            </a:lnSpc>
            <a:spcBef>
              <a:spcPct val="0"/>
            </a:spcBef>
            <a:spcAft>
              <a:spcPct val="15000"/>
            </a:spcAft>
            <a:buChar char="•"/>
          </a:pPr>
          <a:r>
            <a:rPr lang="en-US" sz="1700" kern="1200"/>
            <a:t>Manager Send the audit sheet to WA FGMs, Area Authority &amp; HSE</a:t>
          </a:r>
          <a:endParaRPr lang="ar-EG" sz="1700" kern="1200"/>
        </a:p>
      </dsp:txBody>
      <dsp:txXfrm rot="-5400000">
        <a:off x="1267489" y="59491"/>
        <a:ext cx="5977330" cy="1062046"/>
      </dsp:txXfrm>
    </dsp:sp>
    <dsp:sp modelId="{2C46304E-AF5E-42A3-BADE-D08C49F06A3D}">
      <dsp:nvSpPr>
        <dsp:cNvPr id="0" name=""/>
        <dsp:cNvSpPr/>
      </dsp:nvSpPr>
      <dsp:spPr>
        <a:xfrm rot="5400000">
          <a:off x="-271604" y="1892353"/>
          <a:ext cx="1810699" cy="1267489"/>
        </a:xfrm>
        <a:prstGeom prst="chevron">
          <a:avLst/>
        </a:prstGeom>
        <a:solidFill>
          <a:schemeClr val="accen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225" tIns="22225" rIns="22225" bIns="22225" numCol="1" spcCol="1270" anchor="ctr" anchorCtr="0">
          <a:noAutofit/>
        </a:bodyPr>
        <a:lstStyle/>
        <a:p>
          <a:pPr marL="0" lvl="0" indent="0" algn="ctr" defTabSz="1555750" rtl="1">
            <a:lnSpc>
              <a:spcPct val="90000"/>
            </a:lnSpc>
            <a:spcBef>
              <a:spcPct val="0"/>
            </a:spcBef>
            <a:spcAft>
              <a:spcPct val="35000"/>
            </a:spcAft>
            <a:buNone/>
          </a:pPr>
          <a:r>
            <a:rPr lang="en-US" sz="3500" kern="1200"/>
            <a:t>2</a:t>
          </a:r>
          <a:endParaRPr lang="ar-EG" sz="3500" kern="1200"/>
        </a:p>
      </dsp:txBody>
      <dsp:txXfrm rot="-5400000">
        <a:off x="2" y="2254493"/>
        <a:ext cx="1267489" cy="543210"/>
      </dsp:txXfrm>
    </dsp:sp>
    <dsp:sp modelId="{172D8F90-7779-4181-A6CC-6A7A4383993F}">
      <dsp:nvSpPr>
        <dsp:cNvPr id="0" name=""/>
        <dsp:cNvSpPr/>
      </dsp:nvSpPr>
      <dsp:spPr>
        <a:xfrm rot="5400000">
          <a:off x="3696404" y="-808166"/>
          <a:ext cx="1176954" cy="6034784"/>
        </a:xfrm>
        <a:prstGeom prst="round2SameRect">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20904" tIns="10795" rIns="10795" bIns="10795" numCol="1" spcCol="1270" anchor="ctr" anchorCtr="0">
          <a:noAutofit/>
        </a:bodyPr>
        <a:lstStyle/>
        <a:p>
          <a:pPr marL="171450" lvl="1" indent="-171450" algn="r" defTabSz="755650" rtl="1">
            <a:lnSpc>
              <a:spcPct val="90000"/>
            </a:lnSpc>
            <a:spcBef>
              <a:spcPct val="0"/>
            </a:spcBef>
            <a:spcAft>
              <a:spcPct val="15000"/>
            </a:spcAft>
            <a:buChar char="•"/>
          </a:pPr>
          <a:r>
            <a:rPr lang="en-US" sz="1700" kern="1200"/>
            <a:t>Area Authority To issue Work Orders To the assigned Department (Flag: Walk Through)</a:t>
          </a:r>
          <a:endParaRPr lang="ar-EG" sz="1700" kern="1200"/>
        </a:p>
        <a:p>
          <a:pPr marL="171450" lvl="1" indent="-171450" algn="r" defTabSz="755650" rtl="1">
            <a:lnSpc>
              <a:spcPct val="90000"/>
            </a:lnSpc>
            <a:spcBef>
              <a:spcPct val="0"/>
            </a:spcBef>
            <a:spcAft>
              <a:spcPct val="15000"/>
            </a:spcAft>
            <a:buChar char="•"/>
          </a:pPr>
          <a:r>
            <a:rPr lang="en-US" sz="1700" kern="1200"/>
            <a:t>Assigned Departments T start Executing the corrective actions and complete the work orders</a:t>
          </a:r>
          <a:endParaRPr lang="ar-EG" sz="1700" kern="1200"/>
        </a:p>
      </dsp:txBody>
      <dsp:txXfrm rot="-5400000">
        <a:off x="1267489" y="1678203"/>
        <a:ext cx="5977330" cy="1062046"/>
      </dsp:txXfrm>
    </dsp:sp>
    <dsp:sp modelId="{CFDA93C5-3BF5-4C88-B28B-A70F498840D9}">
      <dsp:nvSpPr>
        <dsp:cNvPr id="0" name=""/>
        <dsp:cNvSpPr/>
      </dsp:nvSpPr>
      <dsp:spPr>
        <a:xfrm rot="5400000">
          <a:off x="-271604" y="3511065"/>
          <a:ext cx="1810699" cy="1267489"/>
        </a:xfrm>
        <a:prstGeom prst="chevron">
          <a:avLst/>
        </a:prstGeom>
        <a:solidFill>
          <a:schemeClr val="accent1">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2225" tIns="22225" rIns="22225" bIns="22225" numCol="1" spcCol="1270" anchor="ctr" anchorCtr="0">
          <a:noAutofit/>
        </a:bodyPr>
        <a:lstStyle/>
        <a:p>
          <a:pPr marL="0" lvl="0" indent="0" algn="ctr" defTabSz="1555750" rtl="1">
            <a:lnSpc>
              <a:spcPct val="90000"/>
            </a:lnSpc>
            <a:spcBef>
              <a:spcPct val="0"/>
            </a:spcBef>
            <a:spcAft>
              <a:spcPct val="35000"/>
            </a:spcAft>
            <a:buNone/>
          </a:pPr>
          <a:r>
            <a:rPr lang="en-US" sz="3500" kern="1200"/>
            <a:t>3</a:t>
          </a:r>
          <a:endParaRPr lang="ar-EG" sz="3500" kern="1200"/>
        </a:p>
      </dsp:txBody>
      <dsp:txXfrm rot="-5400000">
        <a:off x="2" y="3873205"/>
        <a:ext cx="1267489" cy="543210"/>
      </dsp:txXfrm>
    </dsp:sp>
    <dsp:sp modelId="{03BA457B-90A7-416F-92C4-A15B6999ED6D}">
      <dsp:nvSpPr>
        <dsp:cNvPr id="0" name=""/>
        <dsp:cNvSpPr/>
      </dsp:nvSpPr>
      <dsp:spPr>
        <a:xfrm rot="5400000">
          <a:off x="3696404" y="810545"/>
          <a:ext cx="1176954" cy="6034784"/>
        </a:xfrm>
        <a:prstGeom prst="round2SameRect">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20904" tIns="10795" rIns="10795" bIns="10795" numCol="1" spcCol="1270" anchor="ctr" anchorCtr="0">
          <a:noAutofit/>
        </a:bodyPr>
        <a:lstStyle/>
        <a:p>
          <a:pPr marL="171450" lvl="1" indent="-171450" algn="r" defTabSz="755650" rtl="1">
            <a:lnSpc>
              <a:spcPct val="90000"/>
            </a:lnSpc>
            <a:spcBef>
              <a:spcPct val="0"/>
            </a:spcBef>
            <a:spcAft>
              <a:spcPct val="15000"/>
            </a:spcAft>
            <a:buChar char="•"/>
          </a:pPr>
          <a:r>
            <a:rPr lang="en-US" sz="1700" kern="1200"/>
            <a:t>HSE to Track the Work Orders Via Oracle </a:t>
          </a:r>
          <a:endParaRPr lang="ar-EG" sz="1700" kern="1200"/>
        </a:p>
        <a:p>
          <a:pPr marL="171450" lvl="1" indent="-171450" algn="r" defTabSz="755650" rtl="1">
            <a:lnSpc>
              <a:spcPct val="90000"/>
            </a:lnSpc>
            <a:spcBef>
              <a:spcPct val="0"/>
            </a:spcBef>
            <a:spcAft>
              <a:spcPct val="15000"/>
            </a:spcAft>
            <a:buChar char="•"/>
          </a:pPr>
          <a:r>
            <a:rPr lang="en-US" sz="1700" kern="1200"/>
            <a:t>CAT Meeting</a:t>
          </a:r>
          <a:endParaRPr lang="ar-EG" sz="1700" kern="1200"/>
        </a:p>
      </dsp:txBody>
      <dsp:txXfrm rot="-5400000">
        <a:off x="1267489" y="3296914"/>
        <a:ext cx="5977330" cy="1062046"/>
      </dsp:txXfrm>
    </dsp:sp>
  </dsp:spTree>
</dsp:drawing>
</file>

<file path=xl/diagrams/layout1.xml><?xml version="1.0" encoding="utf-8"?>
<dgm:layoutDef xmlns:dgm="http://schemas.openxmlformats.org/drawingml/2006/diagram" xmlns:a="http://schemas.openxmlformats.org/drawingml/2006/main" uniqueId="urn:microsoft.com/office/officeart/2005/8/layout/chevron2">
  <dgm:title val=""/>
  <dgm:desc val=""/>
  <dgm:catLst>
    <dgm:cat type="process" pri="12000"/>
    <dgm:cat type="list" pri="16000"/>
    <dgm:cat type="convert" pri="11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Lst>
      <dgm:cxnLst>
        <dgm:cxn modelId="4" srcId="0" destId="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linearFlow">
    <dgm:varLst>
      <dgm:dir/>
      <dgm:animLvl val="lvl"/>
      <dgm:resizeHandles val="exact"/>
    </dgm:varLst>
    <dgm:alg type="lin">
      <dgm:param type="linDir" val="fromT"/>
      <dgm:param type="nodeHorzAlign" val="l"/>
    </dgm:alg>
    <dgm:shape xmlns:r="http://schemas.openxmlformats.org/officeDocument/2006/relationships" r:blip="">
      <dgm:adjLst/>
    </dgm:shape>
    <dgm:presOf/>
    <dgm:constrLst>
      <dgm:constr type="h" for="ch" forName="composite" refType="h"/>
      <dgm:constr type="w" for="ch" forName="composite" refType="w"/>
      <dgm:constr type="h" for="des" forName="parentText" op="equ"/>
      <dgm:constr type="h" for="ch" forName="sp" val="-14.88"/>
      <dgm:constr type="h" for="ch" forName="sp" refType="w" refFor="des" refForName="parentText" op="gte" fact="-0.3"/>
      <dgm:constr type="primFontSz" for="des" forName="parentText" op="equ" val="65"/>
      <dgm:constr type="primFontSz" for="des" forName="descendantText" op="equ" val="65"/>
    </dgm:constrLst>
    <dgm:ruleLst/>
    <dgm:forEach name="Name0" axis="ch" ptType="node">
      <dgm:layoutNode name="composite">
        <dgm:alg type="composite"/>
        <dgm:shape xmlns:r="http://schemas.openxmlformats.org/officeDocument/2006/relationships" r:blip="">
          <dgm:adjLst/>
        </dgm:shape>
        <dgm:presOf/>
        <dgm:choose name="Name1">
          <dgm:if name="Name2" func="var" arg="dir" op="equ" val="norm">
            <dgm:constrLst>
              <dgm:constr type="t" for="ch" forName="parentText"/>
              <dgm:constr type="l" for="ch" forName="parentText"/>
              <dgm:constr type="w" for="ch" forName="parentText" refType="w" fact="0.4"/>
              <dgm:constr type="h" for="ch" forName="parentText" refType="h"/>
              <dgm:constr type="w" for="ch" forName="parentText" refType="w" op="lte" fact="0.5"/>
              <dgm:constr type="w" for="ch" forName="parentText" refType="h" refFor="ch" refForName="parentText" op="lte" fact="0.7"/>
              <dgm:constr type="h" for="ch" forName="parentText" refType="w" refFor="ch" refForName="parentText" op="lte" fact="3"/>
              <dgm:constr type="l" for="ch" forName="descendantText" refType="w" refFor="ch" refForName="parentText"/>
              <dgm:constr type="w" for="ch" forName="descendantText" refType="w"/>
              <dgm:constr type="wOff" for="ch" forName="descendantText" refType="w" refFor="ch" refForName="parentText" fact="-1"/>
              <dgm:constr type="t" for="ch" forName="descendantText"/>
              <dgm:constr type="b" for="ch" forName="descendantText" refType="h" refFor="ch" refForName="parentText"/>
              <dgm:constr type="bOff" for="ch" forName="descendantText" refType="w" refFor="ch" refForName="parentText" fact="-0.5"/>
            </dgm:constrLst>
          </dgm:if>
          <dgm:else name="Name3">
            <dgm:constrLst>
              <dgm:constr type="t" for="ch" forName="parentText"/>
              <dgm:constr type="r" for="ch" forName="parentText" refType="w"/>
              <dgm:constr type="w" for="ch" forName="parentText" refType="w" fact="0.4"/>
              <dgm:constr type="h" for="ch" forName="parentText" refType="h"/>
              <dgm:constr type="w" for="ch" forName="parentText" refType="w" op="lte" fact="0.5"/>
              <dgm:constr type="w" for="ch" forName="parentText" refType="h" refFor="ch" refForName="parentText" op="lte" fact="0.7"/>
              <dgm:constr type="h" for="ch" forName="parentText" refType="w" refFor="ch" refForName="parentText" op="lte" fact="3"/>
              <dgm:constr type="l" for="ch" forName="descendantText"/>
              <dgm:constr type="w" for="ch" forName="descendantText" refType="w"/>
              <dgm:constr type="wOff" for="ch" forName="descendantText" refType="w" refFor="ch" refForName="parentText" fact="-1"/>
              <dgm:constr type="t" for="ch" forName="descendantText"/>
              <dgm:constr type="b" for="ch" forName="descendantText" refType="h" refFor="ch" refForName="parentText"/>
              <dgm:constr type="bOff" for="ch" forName="descendantText" refType="w" refFor="ch" refForName="parentText" fact="-0.5"/>
            </dgm:constrLst>
          </dgm:else>
        </dgm:choose>
        <dgm:ruleLst/>
        <dgm:layoutNode name="parentText" styleLbl="alignNode1">
          <dgm:varLst>
            <dgm:chMax val="1"/>
            <dgm:bulletEnabled val="1"/>
          </dgm:varLst>
          <dgm:alg type="tx"/>
          <dgm:shape xmlns:r="http://schemas.openxmlformats.org/officeDocument/2006/relationships" rot="90" type="chevron"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h" val="100" fact="NaN" max="NaN"/>
            <dgm:rule type="primFontSz" val="24" fact="NaN" max="NaN"/>
            <dgm:rule type="h" val="110" fact="NaN" max="NaN"/>
            <dgm:rule type="primFontSz" val="18" fact="NaN" max="NaN"/>
            <dgm:rule type="h" val="INF" fact="NaN" max="NaN"/>
            <dgm:rule type="primFontSz" val="5" fact="NaN" max="NaN"/>
          </dgm:ruleLst>
        </dgm:layoutNode>
        <dgm:layoutNode name="descendantText" styleLbl="alignAcc1">
          <dgm:varLst>
            <dgm:bulletEnabled val="1"/>
          </dgm:varLst>
          <dgm:choose name="Name4">
            <dgm:if name="Name5" func="var" arg="dir" op="equ" val="norm">
              <dgm:alg type="tx">
                <dgm:param type="stBulletLvl" val="1"/>
                <dgm:param type="txAnchorVertCh" val="mid"/>
              </dgm:alg>
              <dgm:shape xmlns:r="http://schemas.openxmlformats.org/officeDocument/2006/relationships" rot="90" type="round2SameRect" r:blip="">
                <dgm:adjLst/>
              </dgm:shape>
            </dgm:if>
            <dgm:else name="Name6">
              <dgm:alg type="tx">
                <dgm:param type="stBulletLvl" val="1"/>
                <dgm:param type="txAnchorVertCh" val="mid"/>
              </dgm:alg>
              <dgm:shape xmlns:r="http://schemas.openxmlformats.org/officeDocument/2006/relationships" rot="-90" type="round2SameRect" r:blip="">
                <dgm:adjLst/>
              </dgm:shape>
            </dgm:else>
          </dgm:choose>
          <dgm:presOf axis="des" ptType="node"/>
          <dgm:choose name="Name7">
            <dgm:if name="Name8" func="var" arg="dir" op="equ" val="norm">
              <dgm:constrLst>
                <dgm:constr type="secFontSz" refType="primFontSz"/>
                <dgm:constr type="tMarg" refType="primFontSz" fact="0.05"/>
                <dgm:constr type="bMarg" refType="primFontSz" fact="0.05"/>
                <dgm:constr type="rMarg" refType="primFontSz" fact="0.05"/>
              </dgm:constrLst>
            </dgm:if>
            <dgm:else name="Name9">
              <dgm:constrLst>
                <dgm:constr type="secFontSz" refType="primFontSz"/>
                <dgm:constr type="tMarg" refType="primFontSz" fact="0.05"/>
                <dgm:constr type="bMarg" refType="primFontSz" fact="0.05"/>
                <dgm:constr type="lMarg" refType="primFontSz" fact="0.05"/>
              </dgm:constrLst>
            </dgm:else>
          </dgm:choose>
          <dgm:ruleLst>
            <dgm:rule type="primFontSz" val="5" fact="NaN" max="NaN"/>
          </dgm:ruleLst>
        </dgm:layoutNode>
      </dgm:layoutNode>
      <dgm:forEach name="Name10" axis="followSib" ptType="sibTrans" cnt="1">
        <dgm:layoutNode name="sp">
          <dgm:alg type="sp"/>
          <dgm:shape xmlns:r="http://schemas.openxmlformats.org/officeDocument/2006/relationships" r:blip="">
            <dgm:adjLst/>
          </dgm:shape>
          <dgm:presOf axis="self"/>
          <dgm:constrLst>
            <dgm:constr type="w" val="1"/>
            <dgm:constr type="h" val="37.5"/>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11</xdr:col>
      <xdr:colOff>409575</xdr:colOff>
      <xdr:row>67</xdr:row>
      <xdr:rowOff>0</xdr:rowOff>
    </xdr:from>
    <xdr:to>
      <xdr:col>11</xdr:col>
      <xdr:colOff>594306</xdr:colOff>
      <xdr:row>67</xdr:row>
      <xdr:rowOff>254557</xdr:rowOff>
    </xdr:to>
    <xdr:sp macro="" textlink="">
      <xdr:nvSpPr>
        <xdr:cNvPr id="2" name="TextBox 726">
          <a:extLst>
            <a:ext uri="{FF2B5EF4-FFF2-40B4-BE49-F238E27FC236}">
              <a16:creationId xmlns:a16="http://schemas.microsoft.com/office/drawing/2014/main" id="{00000000-0008-0000-0000-00000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 name="TextBox 727">
          <a:extLst>
            <a:ext uri="{FF2B5EF4-FFF2-40B4-BE49-F238E27FC236}">
              <a16:creationId xmlns:a16="http://schemas.microsoft.com/office/drawing/2014/main" id="{00000000-0008-0000-0000-00000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 name="TextBox 728">
          <a:extLst>
            <a:ext uri="{FF2B5EF4-FFF2-40B4-BE49-F238E27FC236}">
              <a16:creationId xmlns:a16="http://schemas.microsoft.com/office/drawing/2014/main" id="{00000000-0008-0000-0000-00000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 name="TextBox 729">
          <a:extLst>
            <a:ext uri="{FF2B5EF4-FFF2-40B4-BE49-F238E27FC236}">
              <a16:creationId xmlns:a16="http://schemas.microsoft.com/office/drawing/2014/main" id="{00000000-0008-0000-0000-00000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 name="TextBox 730">
          <a:extLst>
            <a:ext uri="{FF2B5EF4-FFF2-40B4-BE49-F238E27FC236}">
              <a16:creationId xmlns:a16="http://schemas.microsoft.com/office/drawing/2014/main" id="{00000000-0008-0000-0000-00000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 name="TextBox 731">
          <a:extLst>
            <a:ext uri="{FF2B5EF4-FFF2-40B4-BE49-F238E27FC236}">
              <a16:creationId xmlns:a16="http://schemas.microsoft.com/office/drawing/2014/main" id="{00000000-0008-0000-0000-00000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 name="TextBox 732">
          <a:extLst>
            <a:ext uri="{FF2B5EF4-FFF2-40B4-BE49-F238E27FC236}">
              <a16:creationId xmlns:a16="http://schemas.microsoft.com/office/drawing/2014/main" id="{00000000-0008-0000-0000-00000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 name="TextBox 733">
          <a:extLst>
            <a:ext uri="{FF2B5EF4-FFF2-40B4-BE49-F238E27FC236}">
              <a16:creationId xmlns:a16="http://schemas.microsoft.com/office/drawing/2014/main" id="{00000000-0008-0000-0000-00000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 name="TextBox 734">
          <a:extLst>
            <a:ext uri="{FF2B5EF4-FFF2-40B4-BE49-F238E27FC236}">
              <a16:creationId xmlns:a16="http://schemas.microsoft.com/office/drawing/2014/main" id="{00000000-0008-0000-0000-00000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 name="TextBox 735">
          <a:extLst>
            <a:ext uri="{FF2B5EF4-FFF2-40B4-BE49-F238E27FC236}">
              <a16:creationId xmlns:a16="http://schemas.microsoft.com/office/drawing/2014/main" id="{00000000-0008-0000-0000-00000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 name="TextBox 736">
          <a:extLst>
            <a:ext uri="{FF2B5EF4-FFF2-40B4-BE49-F238E27FC236}">
              <a16:creationId xmlns:a16="http://schemas.microsoft.com/office/drawing/2014/main" id="{00000000-0008-0000-0000-00000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 name="TextBox 737">
          <a:extLst>
            <a:ext uri="{FF2B5EF4-FFF2-40B4-BE49-F238E27FC236}">
              <a16:creationId xmlns:a16="http://schemas.microsoft.com/office/drawing/2014/main" id="{00000000-0008-0000-0000-00000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 name="TextBox 738">
          <a:extLst>
            <a:ext uri="{FF2B5EF4-FFF2-40B4-BE49-F238E27FC236}">
              <a16:creationId xmlns:a16="http://schemas.microsoft.com/office/drawing/2014/main" id="{00000000-0008-0000-0000-00000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 name="TextBox 739">
          <a:extLst>
            <a:ext uri="{FF2B5EF4-FFF2-40B4-BE49-F238E27FC236}">
              <a16:creationId xmlns:a16="http://schemas.microsoft.com/office/drawing/2014/main" id="{00000000-0008-0000-0000-00000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 name="TextBox 740">
          <a:extLst>
            <a:ext uri="{FF2B5EF4-FFF2-40B4-BE49-F238E27FC236}">
              <a16:creationId xmlns:a16="http://schemas.microsoft.com/office/drawing/2014/main" id="{00000000-0008-0000-0000-00001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 name="TextBox 741">
          <a:extLst>
            <a:ext uri="{FF2B5EF4-FFF2-40B4-BE49-F238E27FC236}">
              <a16:creationId xmlns:a16="http://schemas.microsoft.com/office/drawing/2014/main" id="{00000000-0008-0000-0000-00001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 name="TextBox 742">
          <a:extLst>
            <a:ext uri="{FF2B5EF4-FFF2-40B4-BE49-F238E27FC236}">
              <a16:creationId xmlns:a16="http://schemas.microsoft.com/office/drawing/2014/main" id="{00000000-0008-0000-0000-00001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 name="TextBox 743">
          <a:extLst>
            <a:ext uri="{FF2B5EF4-FFF2-40B4-BE49-F238E27FC236}">
              <a16:creationId xmlns:a16="http://schemas.microsoft.com/office/drawing/2014/main" id="{00000000-0008-0000-0000-00001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 name="TextBox 744">
          <a:extLst>
            <a:ext uri="{FF2B5EF4-FFF2-40B4-BE49-F238E27FC236}">
              <a16:creationId xmlns:a16="http://schemas.microsoft.com/office/drawing/2014/main" id="{00000000-0008-0000-0000-00001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 name="TextBox 745">
          <a:extLst>
            <a:ext uri="{FF2B5EF4-FFF2-40B4-BE49-F238E27FC236}">
              <a16:creationId xmlns:a16="http://schemas.microsoft.com/office/drawing/2014/main" id="{00000000-0008-0000-0000-00001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 name="TextBox 746">
          <a:extLst>
            <a:ext uri="{FF2B5EF4-FFF2-40B4-BE49-F238E27FC236}">
              <a16:creationId xmlns:a16="http://schemas.microsoft.com/office/drawing/2014/main" id="{00000000-0008-0000-0000-00001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 name="TextBox 747">
          <a:extLst>
            <a:ext uri="{FF2B5EF4-FFF2-40B4-BE49-F238E27FC236}">
              <a16:creationId xmlns:a16="http://schemas.microsoft.com/office/drawing/2014/main" id="{00000000-0008-0000-0000-00001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4" name="TextBox 748">
          <a:extLst>
            <a:ext uri="{FF2B5EF4-FFF2-40B4-BE49-F238E27FC236}">
              <a16:creationId xmlns:a16="http://schemas.microsoft.com/office/drawing/2014/main" id="{00000000-0008-0000-0000-00001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5" name="TextBox 749">
          <a:extLst>
            <a:ext uri="{FF2B5EF4-FFF2-40B4-BE49-F238E27FC236}">
              <a16:creationId xmlns:a16="http://schemas.microsoft.com/office/drawing/2014/main" id="{00000000-0008-0000-0000-00001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6" name="TextBox 750">
          <a:extLst>
            <a:ext uri="{FF2B5EF4-FFF2-40B4-BE49-F238E27FC236}">
              <a16:creationId xmlns:a16="http://schemas.microsoft.com/office/drawing/2014/main" id="{00000000-0008-0000-0000-00001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7" name="TextBox 751">
          <a:extLst>
            <a:ext uri="{FF2B5EF4-FFF2-40B4-BE49-F238E27FC236}">
              <a16:creationId xmlns:a16="http://schemas.microsoft.com/office/drawing/2014/main" id="{00000000-0008-0000-0000-00001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8" name="TextBox 752">
          <a:extLst>
            <a:ext uri="{FF2B5EF4-FFF2-40B4-BE49-F238E27FC236}">
              <a16:creationId xmlns:a16="http://schemas.microsoft.com/office/drawing/2014/main" id="{00000000-0008-0000-0000-00001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9" name="TextBox 753">
          <a:extLst>
            <a:ext uri="{FF2B5EF4-FFF2-40B4-BE49-F238E27FC236}">
              <a16:creationId xmlns:a16="http://schemas.microsoft.com/office/drawing/2014/main" id="{00000000-0008-0000-0000-00001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0" name="TextBox 754">
          <a:extLst>
            <a:ext uri="{FF2B5EF4-FFF2-40B4-BE49-F238E27FC236}">
              <a16:creationId xmlns:a16="http://schemas.microsoft.com/office/drawing/2014/main" id="{00000000-0008-0000-0000-00001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1" name="TextBox 755">
          <a:extLst>
            <a:ext uri="{FF2B5EF4-FFF2-40B4-BE49-F238E27FC236}">
              <a16:creationId xmlns:a16="http://schemas.microsoft.com/office/drawing/2014/main" id="{00000000-0008-0000-0000-00001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2" name="TextBox 756">
          <a:extLst>
            <a:ext uri="{FF2B5EF4-FFF2-40B4-BE49-F238E27FC236}">
              <a16:creationId xmlns:a16="http://schemas.microsoft.com/office/drawing/2014/main" id="{00000000-0008-0000-0000-00002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3" name="TextBox 757">
          <a:extLst>
            <a:ext uri="{FF2B5EF4-FFF2-40B4-BE49-F238E27FC236}">
              <a16:creationId xmlns:a16="http://schemas.microsoft.com/office/drawing/2014/main" id="{00000000-0008-0000-0000-00002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4" name="TextBox 758">
          <a:extLst>
            <a:ext uri="{FF2B5EF4-FFF2-40B4-BE49-F238E27FC236}">
              <a16:creationId xmlns:a16="http://schemas.microsoft.com/office/drawing/2014/main" id="{00000000-0008-0000-0000-00002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5" name="TextBox 759">
          <a:extLst>
            <a:ext uri="{FF2B5EF4-FFF2-40B4-BE49-F238E27FC236}">
              <a16:creationId xmlns:a16="http://schemas.microsoft.com/office/drawing/2014/main" id="{00000000-0008-0000-0000-00002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6" name="TextBox 760">
          <a:extLst>
            <a:ext uri="{FF2B5EF4-FFF2-40B4-BE49-F238E27FC236}">
              <a16:creationId xmlns:a16="http://schemas.microsoft.com/office/drawing/2014/main" id="{00000000-0008-0000-0000-00002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7" name="TextBox 761">
          <a:extLst>
            <a:ext uri="{FF2B5EF4-FFF2-40B4-BE49-F238E27FC236}">
              <a16:creationId xmlns:a16="http://schemas.microsoft.com/office/drawing/2014/main" id="{00000000-0008-0000-0000-00002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8" name="TextBox 762">
          <a:extLst>
            <a:ext uri="{FF2B5EF4-FFF2-40B4-BE49-F238E27FC236}">
              <a16:creationId xmlns:a16="http://schemas.microsoft.com/office/drawing/2014/main" id="{00000000-0008-0000-0000-00002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39" name="TextBox 763">
          <a:extLst>
            <a:ext uri="{FF2B5EF4-FFF2-40B4-BE49-F238E27FC236}">
              <a16:creationId xmlns:a16="http://schemas.microsoft.com/office/drawing/2014/main" id="{00000000-0008-0000-0000-00002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0" name="TextBox 764">
          <a:extLst>
            <a:ext uri="{FF2B5EF4-FFF2-40B4-BE49-F238E27FC236}">
              <a16:creationId xmlns:a16="http://schemas.microsoft.com/office/drawing/2014/main" id="{00000000-0008-0000-0000-00002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1" name="TextBox 765">
          <a:extLst>
            <a:ext uri="{FF2B5EF4-FFF2-40B4-BE49-F238E27FC236}">
              <a16:creationId xmlns:a16="http://schemas.microsoft.com/office/drawing/2014/main" id="{00000000-0008-0000-0000-00002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2" name="TextBox 766">
          <a:extLst>
            <a:ext uri="{FF2B5EF4-FFF2-40B4-BE49-F238E27FC236}">
              <a16:creationId xmlns:a16="http://schemas.microsoft.com/office/drawing/2014/main" id="{00000000-0008-0000-0000-00002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3" name="TextBox 767">
          <a:extLst>
            <a:ext uri="{FF2B5EF4-FFF2-40B4-BE49-F238E27FC236}">
              <a16:creationId xmlns:a16="http://schemas.microsoft.com/office/drawing/2014/main" id="{00000000-0008-0000-0000-00002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4" name="TextBox 768">
          <a:extLst>
            <a:ext uri="{FF2B5EF4-FFF2-40B4-BE49-F238E27FC236}">
              <a16:creationId xmlns:a16="http://schemas.microsoft.com/office/drawing/2014/main" id="{00000000-0008-0000-0000-00002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5" name="TextBox 769">
          <a:extLst>
            <a:ext uri="{FF2B5EF4-FFF2-40B4-BE49-F238E27FC236}">
              <a16:creationId xmlns:a16="http://schemas.microsoft.com/office/drawing/2014/main" id="{00000000-0008-0000-0000-00002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6" name="TextBox 770">
          <a:extLst>
            <a:ext uri="{FF2B5EF4-FFF2-40B4-BE49-F238E27FC236}">
              <a16:creationId xmlns:a16="http://schemas.microsoft.com/office/drawing/2014/main" id="{00000000-0008-0000-0000-00002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7" name="TextBox 771">
          <a:extLst>
            <a:ext uri="{FF2B5EF4-FFF2-40B4-BE49-F238E27FC236}">
              <a16:creationId xmlns:a16="http://schemas.microsoft.com/office/drawing/2014/main" id="{00000000-0008-0000-0000-00002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8" name="TextBox 772">
          <a:extLst>
            <a:ext uri="{FF2B5EF4-FFF2-40B4-BE49-F238E27FC236}">
              <a16:creationId xmlns:a16="http://schemas.microsoft.com/office/drawing/2014/main" id="{00000000-0008-0000-0000-00003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49" name="TextBox 773">
          <a:extLst>
            <a:ext uri="{FF2B5EF4-FFF2-40B4-BE49-F238E27FC236}">
              <a16:creationId xmlns:a16="http://schemas.microsoft.com/office/drawing/2014/main" id="{00000000-0008-0000-0000-00003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0" name="TextBox 774">
          <a:extLst>
            <a:ext uri="{FF2B5EF4-FFF2-40B4-BE49-F238E27FC236}">
              <a16:creationId xmlns:a16="http://schemas.microsoft.com/office/drawing/2014/main" id="{00000000-0008-0000-0000-00003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1" name="TextBox 775">
          <a:extLst>
            <a:ext uri="{FF2B5EF4-FFF2-40B4-BE49-F238E27FC236}">
              <a16:creationId xmlns:a16="http://schemas.microsoft.com/office/drawing/2014/main" id="{00000000-0008-0000-0000-00003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2" name="TextBox 776">
          <a:extLst>
            <a:ext uri="{FF2B5EF4-FFF2-40B4-BE49-F238E27FC236}">
              <a16:creationId xmlns:a16="http://schemas.microsoft.com/office/drawing/2014/main" id="{00000000-0008-0000-0000-00003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3" name="TextBox 777">
          <a:extLst>
            <a:ext uri="{FF2B5EF4-FFF2-40B4-BE49-F238E27FC236}">
              <a16:creationId xmlns:a16="http://schemas.microsoft.com/office/drawing/2014/main" id="{00000000-0008-0000-0000-00003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4" name="TextBox 778">
          <a:extLst>
            <a:ext uri="{FF2B5EF4-FFF2-40B4-BE49-F238E27FC236}">
              <a16:creationId xmlns:a16="http://schemas.microsoft.com/office/drawing/2014/main" id="{00000000-0008-0000-0000-00003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5" name="TextBox 779">
          <a:extLst>
            <a:ext uri="{FF2B5EF4-FFF2-40B4-BE49-F238E27FC236}">
              <a16:creationId xmlns:a16="http://schemas.microsoft.com/office/drawing/2014/main" id="{00000000-0008-0000-0000-00003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6" name="TextBox 780">
          <a:extLst>
            <a:ext uri="{FF2B5EF4-FFF2-40B4-BE49-F238E27FC236}">
              <a16:creationId xmlns:a16="http://schemas.microsoft.com/office/drawing/2014/main" id="{00000000-0008-0000-0000-00003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7" name="TextBox 781">
          <a:extLst>
            <a:ext uri="{FF2B5EF4-FFF2-40B4-BE49-F238E27FC236}">
              <a16:creationId xmlns:a16="http://schemas.microsoft.com/office/drawing/2014/main" id="{00000000-0008-0000-0000-00003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8" name="TextBox 782">
          <a:extLst>
            <a:ext uri="{FF2B5EF4-FFF2-40B4-BE49-F238E27FC236}">
              <a16:creationId xmlns:a16="http://schemas.microsoft.com/office/drawing/2014/main" id="{00000000-0008-0000-0000-00003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59" name="TextBox 783">
          <a:extLst>
            <a:ext uri="{FF2B5EF4-FFF2-40B4-BE49-F238E27FC236}">
              <a16:creationId xmlns:a16="http://schemas.microsoft.com/office/drawing/2014/main" id="{00000000-0008-0000-0000-00003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0" name="TextBox 784">
          <a:extLst>
            <a:ext uri="{FF2B5EF4-FFF2-40B4-BE49-F238E27FC236}">
              <a16:creationId xmlns:a16="http://schemas.microsoft.com/office/drawing/2014/main" id="{00000000-0008-0000-0000-00003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1" name="TextBox 785">
          <a:extLst>
            <a:ext uri="{FF2B5EF4-FFF2-40B4-BE49-F238E27FC236}">
              <a16:creationId xmlns:a16="http://schemas.microsoft.com/office/drawing/2014/main" id="{00000000-0008-0000-0000-00003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2" name="TextBox 786">
          <a:extLst>
            <a:ext uri="{FF2B5EF4-FFF2-40B4-BE49-F238E27FC236}">
              <a16:creationId xmlns:a16="http://schemas.microsoft.com/office/drawing/2014/main" id="{00000000-0008-0000-0000-00003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3" name="TextBox 787">
          <a:extLst>
            <a:ext uri="{FF2B5EF4-FFF2-40B4-BE49-F238E27FC236}">
              <a16:creationId xmlns:a16="http://schemas.microsoft.com/office/drawing/2014/main" id="{00000000-0008-0000-0000-00003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4" name="TextBox 788">
          <a:extLst>
            <a:ext uri="{FF2B5EF4-FFF2-40B4-BE49-F238E27FC236}">
              <a16:creationId xmlns:a16="http://schemas.microsoft.com/office/drawing/2014/main" id="{00000000-0008-0000-0000-00004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5" name="TextBox 789">
          <a:extLst>
            <a:ext uri="{FF2B5EF4-FFF2-40B4-BE49-F238E27FC236}">
              <a16:creationId xmlns:a16="http://schemas.microsoft.com/office/drawing/2014/main" id="{00000000-0008-0000-0000-00004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6" name="TextBox 790">
          <a:extLst>
            <a:ext uri="{FF2B5EF4-FFF2-40B4-BE49-F238E27FC236}">
              <a16:creationId xmlns:a16="http://schemas.microsoft.com/office/drawing/2014/main" id="{00000000-0008-0000-0000-00004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7" name="TextBox 791">
          <a:extLst>
            <a:ext uri="{FF2B5EF4-FFF2-40B4-BE49-F238E27FC236}">
              <a16:creationId xmlns:a16="http://schemas.microsoft.com/office/drawing/2014/main" id="{00000000-0008-0000-0000-00004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8" name="TextBox 792">
          <a:extLst>
            <a:ext uri="{FF2B5EF4-FFF2-40B4-BE49-F238E27FC236}">
              <a16:creationId xmlns:a16="http://schemas.microsoft.com/office/drawing/2014/main" id="{00000000-0008-0000-0000-00004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69" name="TextBox 793">
          <a:extLst>
            <a:ext uri="{FF2B5EF4-FFF2-40B4-BE49-F238E27FC236}">
              <a16:creationId xmlns:a16="http://schemas.microsoft.com/office/drawing/2014/main" id="{00000000-0008-0000-0000-00004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0" name="TextBox 794">
          <a:extLst>
            <a:ext uri="{FF2B5EF4-FFF2-40B4-BE49-F238E27FC236}">
              <a16:creationId xmlns:a16="http://schemas.microsoft.com/office/drawing/2014/main" id="{00000000-0008-0000-0000-00004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1" name="TextBox 795">
          <a:extLst>
            <a:ext uri="{FF2B5EF4-FFF2-40B4-BE49-F238E27FC236}">
              <a16:creationId xmlns:a16="http://schemas.microsoft.com/office/drawing/2014/main" id="{00000000-0008-0000-0000-00004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2" name="TextBox 796">
          <a:extLst>
            <a:ext uri="{FF2B5EF4-FFF2-40B4-BE49-F238E27FC236}">
              <a16:creationId xmlns:a16="http://schemas.microsoft.com/office/drawing/2014/main" id="{00000000-0008-0000-0000-00004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3" name="TextBox 797">
          <a:extLst>
            <a:ext uri="{FF2B5EF4-FFF2-40B4-BE49-F238E27FC236}">
              <a16:creationId xmlns:a16="http://schemas.microsoft.com/office/drawing/2014/main" id="{00000000-0008-0000-0000-00004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4" name="TextBox 798">
          <a:extLst>
            <a:ext uri="{FF2B5EF4-FFF2-40B4-BE49-F238E27FC236}">
              <a16:creationId xmlns:a16="http://schemas.microsoft.com/office/drawing/2014/main" id="{00000000-0008-0000-0000-00004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5" name="TextBox 799">
          <a:extLst>
            <a:ext uri="{FF2B5EF4-FFF2-40B4-BE49-F238E27FC236}">
              <a16:creationId xmlns:a16="http://schemas.microsoft.com/office/drawing/2014/main" id="{00000000-0008-0000-0000-00004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6" name="TextBox 800">
          <a:extLst>
            <a:ext uri="{FF2B5EF4-FFF2-40B4-BE49-F238E27FC236}">
              <a16:creationId xmlns:a16="http://schemas.microsoft.com/office/drawing/2014/main" id="{00000000-0008-0000-0000-00004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7" name="TextBox 801">
          <a:extLst>
            <a:ext uri="{FF2B5EF4-FFF2-40B4-BE49-F238E27FC236}">
              <a16:creationId xmlns:a16="http://schemas.microsoft.com/office/drawing/2014/main" id="{00000000-0008-0000-0000-00004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8" name="TextBox 802">
          <a:extLst>
            <a:ext uri="{FF2B5EF4-FFF2-40B4-BE49-F238E27FC236}">
              <a16:creationId xmlns:a16="http://schemas.microsoft.com/office/drawing/2014/main" id="{00000000-0008-0000-0000-00004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79" name="TextBox 803">
          <a:extLst>
            <a:ext uri="{FF2B5EF4-FFF2-40B4-BE49-F238E27FC236}">
              <a16:creationId xmlns:a16="http://schemas.microsoft.com/office/drawing/2014/main" id="{00000000-0008-0000-0000-00004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0" name="TextBox 804">
          <a:extLst>
            <a:ext uri="{FF2B5EF4-FFF2-40B4-BE49-F238E27FC236}">
              <a16:creationId xmlns:a16="http://schemas.microsoft.com/office/drawing/2014/main" id="{00000000-0008-0000-0000-00005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1" name="TextBox 805">
          <a:extLst>
            <a:ext uri="{FF2B5EF4-FFF2-40B4-BE49-F238E27FC236}">
              <a16:creationId xmlns:a16="http://schemas.microsoft.com/office/drawing/2014/main" id="{00000000-0008-0000-0000-00005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2" name="TextBox 806">
          <a:extLst>
            <a:ext uri="{FF2B5EF4-FFF2-40B4-BE49-F238E27FC236}">
              <a16:creationId xmlns:a16="http://schemas.microsoft.com/office/drawing/2014/main" id="{00000000-0008-0000-0000-00005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3" name="TextBox 807">
          <a:extLst>
            <a:ext uri="{FF2B5EF4-FFF2-40B4-BE49-F238E27FC236}">
              <a16:creationId xmlns:a16="http://schemas.microsoft.com/office/drawing/2014/main" id="{00000000-0008-0000-0000-00005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4" name="TextBox 808">
          <a:extLst>
            <a:ext uri="{FF2B5EF4-FFF2-40B4-BE49-F238E27FC236}">
              <a16:creationId xmlns:a16="http://schemas.microsoft.com/office/drawing/2014/main" id="{00000000-0008-0000-0000-00005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5" name="TextBox 809">
          <a:extLst>
            <a:ext uri="{FF2B5EF4-FFF2-40B4-BE49-F238E27FC236}">
              <a16:creationId xmlns:a16="http://schemas.microsoft.com/office/drawing/2014/main" id="{00000000-0008-0000-0000-00005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6" name="TextBox 810">
          <a:extLst>
            <a:ext uri="{FF2B5EF4-FFF2-40B4-BE49-F238E27FC236}">
              <a16:creationId xmlns:a16="http://schemas.microsoft.com/office/drawing/2014/main" id="{00000000-0008-0000-0000-00005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7" name="TextBox 811">
          <a:extLst>
            <a:ext uri="{FF2B5EF4-FFF2-40B4-BE49-F238E27FC236}">
              <a16:creationId xmlns:a16="http://schemas.microsoft.com/office/drawing/2014/main" id="{00000000-0008-0000-0000-00005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8" name="TextBox 812">
          <a:extLst>
            <a:ext uri="{FF2B5EF4-FFF2-40B4-BE49-F238E27FC236}">
              <a16:creationId xmlns:a16="http://schemas.microsoft.com/office/drawing/2014/main" id="{00000000-0008-0000-0000-00005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89" name="TextBox 813">
          <a:extLst>
            <a:ext uri="{FF2B5EF4-FFF2-40B4-BE49-F238E27FC236}">
              <a16:creationId xmlns:a16="http://schemas.microsoft.com/office/drawing/2014/main" id="{00000000-0008-0000-0000-00005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0" name="TextBox 814">
          <a:extLst>
            <a:ext uri="{FF2B5EF4-FFF2-40B4-BE49-F238E27FC236}">
              <a16:creationId xmlns:a16="http://schemas.microsoft.com/office/drawing/2014/main" id="{00000000-0008-0000-0000-00005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1" name="TextBox 815">
          <a:extLst>
            <a:ext uri="{FF2B5EF4-FFF2-40B4-BE49-F238E27FC236}">
              <a16:creationId xmlns:a16="http://schemas.microsoft.com/office/drawing/2014/main" id="{00000000-0008-0000-0000-00005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2" name="TextBox 816">
          <a:extLst>
            <a:ext uri="{FF2B5EF4-FFF2-40B4-BE49-F238E27FC236}">
              <a16:creationId xmlns:a16="http://schemas.microsoft.com/office/drawing/2014/main" id="{00000000-0008-0000-0000-00005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3" name="TextBox 817">
          <a:extLst>
            <a:ext uri="{FF2B5EF4-FFF2-40B4-BE49-F238E27FC236}">
              <a16:creationId xmlns:a16="http://schemas.microsoft.com/office/drawing/2014/main" id="{00000000-0008-0000-0000-00005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4" name="TextBox 818">
          <a:extLst>
            <a:ext uri="{FF2B5EF4-FFF2-40B4-BE49-F238E27FC236}">
              <a16:creationId xmlns:a16="http://schemas.microsoft.com/office/drawing/2014/main" id="{00000000-0008-0000-0000-00005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5" name="TextBox 819">
          <a:extLst>
            <a:ext uri="{FF2B5EF4-FFF2-40B4-BE49-F238E27FC236}">
              <a16:creationId xmlns:a16="http://schemas.microsoft.com/office/drawing/2014/main" id="{00000000-0008-0000-0000-00005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6" name="TextBox 820">
          <a:extLst>
            <a:ext uri="{FF2B5EF4-FFF2-40B4-BE49-F238E27FC236}">
              <a16:creationId xmlns:a16="http://schemas.microsoft.com/office/drawing/2014/main" id="{00000000-0008-0000-0000-00006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 name="TextBox 821">
          <a:extLst>
            <a:ext uri="{FF2B5EF4-FFF2-40B4-BE49-F238E27FC236}">
              <a16:creationId xmlns:a16="http://schemas.microsoft.com/office/drawing/2014/main" id="{00000000-0008-0000-0000-00006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 name="TextBox 822">
          <a:extLst>
            <a:ext uri="{FF2B5EF4-FFF2-40B4-BE49-F238E27FC236}">
              <a16:creationId xmlns:a16="http://schemas.microsoft.com/office/drawing/2014/main" id="{00000000-0008-0000-0000-00006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 name="TextBox 823">
          <a:extLst>
            <a:ext uri="{FF2B5EF4-FFF2-40B4-BE49-F238E27FC236}">
              <a16:creationId xmlns:a16="http://schemas.microsoft.com/office/drawing/2014/main" id="{00000000-0008-0000-0000-00006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 name="TextBox 824">
          <a:extLst>
            <a:ext uri="{FF2B5EF4-FFF2-40B4-BE49-F238E27FC236}">
              <a16:creationId xmlns:a16="http://schemas.microsoft.com/office/drawing/2014/main" id="{00000000-0008-0000-0000-00006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 name="TextBox 825">
          <a:extLst>
            <a:ext uri="{FF2B5EF4-FFF2-40B4-BE49-F238E27FC236}">
              <a16:creationId xmlns:a16="http://schemas.microsoft.com/office/drawing/2014/main" id="{00000000-0008-0000-0000-00006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 name="TextBox 826">
          <a:extLst>
            <a:ext uri="{FF2B5EF4-FFF2-40B4-BE49-F238E27FC236}">
              <a16:creationId xmlns:a16="http://schemas.microsoft.com/office/drawing/2014/main" id="{00000000-0008-0000-0000-00006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 name="TextBox 827">
          <a:extLst>
            <a:ext uri="{FF2B5EF4-FFF2-40B4-BE49-F238E27FC236}">
              <a16:creationId xmlns:a16="http://schemas.microsoft.com/office/drawing/2014/main" id="{00000000-0008-0000-0000-00006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4" name="TextBox 828">
          <a:extLst>
            <a:ext uri="{FF2B5EF4-FFF2-40B4-BE49-F238E27FC236}">
              <a16:creationId xmlns:a16="http://schemas.microsoft.com/office/drawing/2014/main" id="{00000000-0008-0000-0000-00006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5" name="TextBox 829">
          <a:extLst>
            <a:ext uri="{FF2B5EF4-FFF2-40B4-BE49-F238E27FC236}">
              <a16:creationId xmlns:a16="http://schemas.microsoft.com/office/drawing/2014/main" id="{00000000-0008-0000-0000-00006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6" name="TextBox 830">
          <a:extLst>
            <a:ext uri="{FF2B5EF4-FFF2-40B4-BE49-F238E27FC236}">
              <a16:creationId xmlns:a16="http://schemas.microsoft.com/office/drawing/2014/main" id="{00000000-0008-0000-0000-00006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7" name="TextBox 831">
          <a:extLst>
            <a:ext uri="{FF2B5EF4-FFF2-40B4-BE49-F238E27FC236}">
              <a16:creationId xmlns:a16="http://schemas.microsoft.com/office/drawing/2014/main" id="{00000000-0008-0000-0000-00006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8" name="TextBox 832">
          <a:extLst>
            <a:ext uri="{FF2B5EF4-FFF2-40B4-BE49-F238E27FC236}">
              <a16:creationId xmlns:a16="http://schemas.microsoft.com/office/drawing/2014/main" id="{00000000-0008-0000-0000-00006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9" name="TextBox 833">
          <a:extLst>
            <a:ext uri="{FF2B5EF4-FFF2-40B4-BE49-F238E27FC236}">
              <a16:creationId xmlns:a16="http://schemas.microsoft.com/office/drawing/2014/main" id="{00000000-0008-0000-0000-00006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0" name="TextBox 834">
          <a:extLst>
            <a:ext uri="{FF2B5EF4-FFF2-40B4-BE49-F238E27FC236}">
              <a16:creationId xmlns:a16="http://schemas.microsoft.com/office/drawing/2014/main" id="{00000000-0008-0000-0000-00006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1" name="TextBox 835">
          <a:extLst>
            <a:ext uri="{FF2B5EF4-FFF2-40B4-BE49-F238E27FC236}">
              <a16:creationId xmlns:a16="http://schemas.microsoft.com/office/drawing/2014/main" id="{00000000-0008-0000-0000-00006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2" name="TextBox 836">
          <a:extLst>
            <a:ext uri="{FF2B5EF4-FFF2-40B4-BE49-F238E27FC236}">
              <a16:creationId xmlns:a16="http://schemas.microsoft.com/office/drawing/2014/main" id="{00000000-0008-0000-0000-00007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3" name="TextBox 837">
          <a:extLst>
            <a:ext uri="{FF2B5EF4-FFF2-40B4-BE49-F238E27FC236}">
              <a16:creationId xmlns:a16="http://schemas.microsoft.com/office/drawing/2014/main" id="{00000000-0008-0000-0000-00007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4" name="TextBox 838">
          <a:extLst>
            <a:ext uri="{FF2B5EF4-FFF2-40B4-BE49-F238E27FC236}">
              <a16:creationId xmlns:a16="http://schemas.microsoft.com/office/drawing/2014/main" id="{00000000-0008-0000-0000-00007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5" name="TextBox 839">
          <a:extLst>
            <a:ext uri="{FF2B5EF4-FFF2-40B4-BE49-F238E27FC236}">
              <a16:creationId xmlns:a16="http://schemas.microsoft.com/office/drawing/2014/main" id="{00000000-0008-0000-0000-00007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6" name="TextBox 840">
          <a:extLst>
            <a:ext uri="{FF2B5EF4-FFF2-40B4-BE49-F238E27FC236}">
              <a16:creationId xmlns:a16="http://schemas.microsoft.com/office/drawing/2014/main" id="{00000000-0008-0000-0000-00007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7" name="TextBox 841">
          <a:extLst>
            <a:ext uri="{FF2B5EF4-FFF2-40B4-BE49-F238E27FC236}">
              <a16:creationId xmlns:a16="http://schemas.microsoft.com/office/drawing/2014/main" id="{00000000-0008-0000-0000-00007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8" name="TextBox 842">
          <a:extLst>
            <a:ext uri="{FF2B5EF4-FFF2-40B4-BE49-F238E27FC236}">
              <a16:creationId xmlns:a16="http://schemas.microsoft.com/office/drawing/2014/main" id="{00000000-0008-0000-0000-00007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19" name="TextBox 843">
          <a:extLst>
            <a:ext uri="{FF2B5EF4-FFF2-40B4-BE49-F238E27FC236}">
              <a16:creationId xmlns:a16="http://schemas.microsoft.com/office/drawing/2014/main" id="{00000000-0008-0000-0000-00007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0" name="TextBox 844">
          <a:extLst>
            <a:ext uri="{FF2B5EF4-FFF2-40B4-BE49-F238E27FC236}">
              <a16:creationId xmlns:a16="http://schemas.microsoft.com/office/drawing/2014/main" id="{00000000-0008-0000-0000-00007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1" name="TextBox 845">
          <a:extLst>
            <a:ext uri="{FF2B5EF4-FFF2-40B4-BE49-F238E27FC236}">
              <a16:creationId xmlns:a16="http://schemas.microsoft.com/office/drawing/2014/main" id="{00000000-0008-0000-0000-00007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2" name="TextBox 11040">
          <a:extLst>
            <a:ext uri="{FF2B5EF4-FFF2-40B4-BE49-F238E27FC236}">
              <a16:creationId xmlns:a16="http://schemas.microsoft.com/office/drawing/2014/main" id="{00000000-0008-0000-0000-00007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3" name="TextBox 11041">
          <a:extLst>
            <a:ext uri="{FF2B5EF4-FFF2-40B4-BE49-F238E27FC236}">
              <a16:creationId xmlns:a16="http://schemas.microsoft.com/office/drawing/2014/main" id="{00000000-0008-0000-0000-00007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4" name="TextBox 11042">
          <a:extLst>
            <a:ext uri="{FF2B5EF4-FFF2-40B4-BE49-F238E27FC236}">
              <a16:creationId xmlns:a16="http://schemas.microsoft.com/office/drawing/2014/main" id="{00000000-0008-0000-0000-00007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5" name="TextBox 11043">
          <a:extLst>
            <a:ext uri="{FF2B5EF4-FFF2-40B4-BE49-F238E27FC236}">
              <a16:creationId xmlns:a16="http://schemas.microsoft.com/office/drawing/2014/main" id="{00000000-0008-0000-0000-00007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 name="TextBox 11044">
          <a:extLst>
            <a:ext uri="{FF2B5EF4-FFF2-40B4-BE49-F238E27FC236}">
              <a16:creationId xmlns:a16="http://schemas.microsoft.com/office/drawing/2014/main" id="{00000000-0008-0000-0000-00007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 name="TextBox 11045">
          <a:extLst>
            <a:ext uri="{FF2B5EF4-FFF2-40B4-BE49-F238E27FC236}">
              <a16:creationId xmlns:a16="http://schemas.microsoft.com/office/drawing/2014/main" id="{00000000-0008-0000-0000-00007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 name="TextBox 11046">
          <a:extLst>
            <a:ext uri="{FF2B5EF4-FFF2-40B4-BE49-F238E27FC236}">
              <a16:creationId xmlns:a16="http://schemas.microsoft.com/office/drawing/2014/main" id="{00000000-0008-0000-0000-00008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 name="TextBox 11047">
          <a:extLst>
            <a:ext uri="{FF2B5EF4-FFF2-40B4-BE49-F238E27FC236}">
              <a16:creationId xmlns:a16="http://schemas.microsoft.com/office/drawing/2014/main" id="{00000000-0008-0000-0000-00008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 name="TextBox 11048">
          <a:extLst>
            <a:ext uri="{FF2B5EF4-FFF2-40B4-BE49-F238E27FC236}">
              <a16:creationId xmlns:a16="http://schemas.microsoft.com/office/drawing/2014/main" id="{00000000-0008-0000-0000-00008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 name="TextBox 11049">
          <a:extLst>
            <a:ext uri="{FF2B5EF4-FFF2-40B4-BE49-F238E27FC236}">
              <a16:creationId xmlns:a16="http://schemas.microsoft.com/office/drawing/2014/main" id="{00000000-0008-0000-0000-00008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 name="TextBox 11050">
          <a:extLst>
            <a:ext uri="{FF2B5EF4-FFF2-40B4-BE49-F238E27FC236}">
              <a16:creationId xmlns:a16="http://schemas.microsoft.com/office/drawing/2014/main" id="{00000000-0008-0000-0000-00008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 name="TextBox 11051">
          <a:extLst>
            <a:ext uri="{FF2B5EF4-FFF2-40B4-BE49-F238E27FC236}">
              <a16:creationId xmlns:a16="http://schemas.microsoft.com/office/drawing/2014/main" id="{00000000-0008-0000-0000-00008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 name="TextBox 11052">
          <a:extLst>
            <a:ext uri="{FF2B5EF4-FFF2-40B4-BE49-F238E27FC236}">
              <a16:creationId xmlns:a16="http://schemas.microsoft.com/office/drawing/2014/main" id="{00000000-0008-0000-0000-00008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 name="TextBox 11053">
          <a:extLst>
            <a:ext uri="{FF2B5EF4-FFF2-40B4-BE49-F238E27FC236}">
              <a16:creationId xmlns:a16="http://schemas.microsoft.com/office/drawing/2014/main" id="{00000000-0008-0000-0000-00008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 name="TextBox 11054">
          <a:extLst>
            <a:ext uri="{FF2B5EF4-FFF2-40B4-BE49-F238E27FC236}">
              <a16:creationId xmlns:a16="http://schemas.microsoft.com/office/drawing/2014/main" id="{00000000-0008-0000-0000-00008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 name="TextBox 11055">
          <a:extLst>
            <a:ext uri="{FF2B5EF4-FFF2-40B4-BE49-F238E27FC236}">
              <a16:creationId xmlns:a16="http://schemas.microsoft.com/office/drawing/2014/main" id="{00000000-0008-0000-0000-00008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 name="TextBox 11056">
          <a:extLst>
            <a:ext uri="{FF2B5EF4-FFF2-40B4-BE49-F238E27FC236}">
              <a16:creationId xmlns:a16="http://schemas.microsoft.com/office/drawing/2014/main" id="{00000000-0008-0000-0000-00008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 name="TextBox 11057">
          <a:extLst>
            <a:ext uri="{FF2B5EF4-FFF2-40B4-BE49-F238E27FC236}">
              <a16:creationId xmlns:a16="http://schemas.microsoft.com/office/drawing/2014/main" id="{00000000-0008-0000-0000-00008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 name="TextBox 11058">
          <a:extLst>
            <a:ext uri="{FF2B5EF4-FFF2-40B4-BE49-F238E27FC236}">
              <a16:creationId xmlns:a16="http://schemas.microsoft.com/office/drawing/2014/main" id="{00000000-0008-0000-0000-00008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1" name="TextBox 11059">
          <a:extLst>
            <a:ext uri="{FF2B5EF4-FFF2-40B4-BE49-F238E27FC236}">
              <a16:creationId xmlns:a16="http://schemas.microsoft.com/office/drawing/2014/main" id="{00000000-0008-0000-0000-00008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2" name="TextBox 11060">
          <a:extLst>
            <a:ext uri="{FF2B5EF4-FFF2-40B4-BE49-F238E27FC236}">
              <a16:creationId xmlns:a16="http://schemas.microsoft.com/office/drawing/2014/main" id="{00000000-0008-0000-0000-00008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3" name="TextBox 11061">
          <a:extLst>
            <a:ext uri="{FF2B5EF4-FFF2-40B4-BE49-F238E27FC236}">
              <a16:creationId xmlns:a16="http://schemas.microsoft.com/office/drawing/2014/main" id="{00000000-0008-0000-0000-00008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4" name="TextBox 11062">
          <a:extLst>
            <a:ext uri="{FF2B5EF4-FFF2-40B4-BE49-F238E27FC236}">
              <a16:creationId xmlns:a16="http://schemas.microsoft.com/office/drawing/2014/main" id="{00000000-0008-0000-0000-00009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5" name="TextBox 11063">
          <a:extLst>
            <a:ext uri="{FF2B5EF4-FFF2-40B4-BE49-F238E27FC236}">
              <a16:creationId xmlns:a16="http://schemas.microsoft.com/office/drawing/2014/main" id="{00000000-0008-0000-0000-00009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6" name="TextBox 11064">
          <a:extLst>
            <a:ext uri="{FF2B5EF4-FFF2-40B4-BE49-F238E27FC236}">
              <a16:creationId xmlns:a16="http://schemas.microsoft.com/office/drawing/2014/main" id="{00000000-0008-0000-0000-00009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7" name="TextBox 11065">
          <a:extLst>
            <a:ext uri="{FF2B5EF4-FFF2-40B4-BE49-F238E27FC236}">
              <a16:creationId xmlns:a16="http://schemas.microsoft.com/office/drawing/2014/main" id="{00000000-0008-0000-0000-00009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8" name="TextBox 11066">
          <a:extLst>
            <a:ext uri="{FF2B5EF4-FFF2-40B4-BE49-F238E27FC236}">
              <a16:creationId xmlns:a16="http://schemas.microsoft.com/office/drawing/2014/main" id="{00000000-0008-0000-0000-00009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9" name="TextBox 11067">
          <a:extLst>
            <a:ext uri="{FF2B5EF4-FFF2-40B4-BE49-F238E27FC236}">
              <a16:creationId xmlns:a16="http://schemas.microsoft.com/office/drawing/2014/main" id="{00000000-0008-0000-0000-00009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0" name="TextBox 11068">
          <a:extLst>
            <a:ext uri="{FF2B5EF4-FFF2-40B4-BE49-F238E27FC236}">
              <a16:creationId xmlns:a16="http://schemas.microsoft.com/office/drawing/2014/main" id="{00000000-0008-0000-0000-00009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1" name="TextBox 11069">
          <a:extLst>
            <a:ext uri="{FF2B5EF4-FFF2-40B4-BE49-F238E27FC236}">
              <a16:creationId xmlns:a16="http://schemas.microsoft.com/office/drawing/2014/main" id="{00000000-0008-0000-0000-00009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2" name="TextBox 11070">
          <a:extLst>
            <a:ext uri="{FF2B5EF4-FFF2-40B4-BE49-F238E27FC236}">
              <a16:creationId xmlns:a16="http://schemas.microsoft.com/office/drawing/2014/main" id="{00000000-0008-0000-0000-00009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3" name="TextBox 11071">
          <a:extLst>
            <a:ext uri="{FF2B5EF4-FFF2-40B4-BE49-F238E27FC236}">
              <a16:creationId xmlns:a16="http://schemas.microsoft.com/office/drawing/2014/main" id="{00000000-0008-0000-0000-00009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4" name="TextBox 11072">
          <a:extLst>
            <a:ext uri="{FF2B5EF4-FFF2-40B4-BE49-F238E27FC236}">
              <a16:creationId xmlns:a16="http://schemas.microsoft.com/office/drawing/2014/main" id="{00000000-0008-0000-0000-00009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5" name="TextBox 11073">
          <a:extLst>
            <a:ext uri="{FF2B5EF4-FFF2-40B4-BE49-F238E27FC236}">
              <a16:creationId xmlns:a16="http://schemas.microsoft.com/office/drawing/2014/main" id="{00000000-0008-0000-0000-00009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6" name="TextBox 11074">
          <a:extLst>
            <a:ext uri="{FF2B5EF4-FFF2-40B4-BE49-F238E27FC236}">
              <a16:creationId xmlns:a16="http://schemas.microsoft.com/office/drawing/2014/main" id="{00000000-0008-0000-0000-00009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7" name="TextBox 11075">
          <a:extLst>
            <a:ext uri="{FF2B5EF4-FFF2-40B4-BE49-F238E27FC236}">
              <a16:creationId xmlns:a16="http://schemas.microsoft.com/office/drawing/2014/main" id="{00000000-0008-0000-0000-00009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8" name="TextBox 11076">
          <a:extLst>
            <a:ext uri="{FF2B5EF4-FFF2-40B4-BE49-F238E27FC236}">
              <a16:creationId xmlns:a16="http://schemas.microsoft.com/office/drawing/2014/main" id="{00000000-0008-0000-0000-00009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59" name="TextBox 11077">
          <a:extLst>
            <a:ext uri="{FF2B5EF4-FFF2-40B4-BE49-F238E27FC236}">
              <a16:creationId xmlns:a16="http://schemas.microsoft.com/office/drawing/2014/main" id="{00000000-0008-0000-0000-00009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0" name="TextBox 11078">
          <a:extLst>
            <a:ext uri="{FF2B5EF4-FFF2-40B4-BE49-F238E27FC236}">
              <a16:creationId xmlns:a16="http://schemas.microsoft.com/office/drawing/2014/main" id="{00000000-0008-0000-0000-0000A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1" name="TextBox 11079">
          <a:extLst>
            <a:ext uri="{FF2B5EF4-FFF2-40B4-BE49-F238E27FC236}">
              <a16:creationId xmlns:a16="http://schemas.microsoft.com/office/drawing/2014/main" id="{00000000-0008-0000-0000-0000A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2" name="TextBox 11080">
          <a:extLst>
            <a:ext uri="{FF2B5EF4-FFF2-40B4-BE49-F238E27FC236}">
              <a16:creationId xmlns:a16="http://schemas.microsoft.com/office/drawing/2014/main" id="{00000000-0008-0000-0000-0000A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3" name="TextBox 11081">
          <a:extLst>
            <a:ext uri="{FF2B5EF4-FFF2-40B4-BE49-F238E27FC236}">
              <a16:creationId xmlns:a16="http://schemas.microsoft.com/office/drawing/2014/main" id="{00000000-0008-0000-0000-0000A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4" name="TextBox 11082">
          <a:extLst>
            <a:ext uri="{FF2B5EF4-FFF2-40B4-BE49-F238E27FC236}">
              <a16:creationId xmlns:a16="http://schemas.microsoft.com/office/drawing/2014/main" id="{00000000-0008-0000-0000-0000A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5" name="TextBox 11083">
          <a:extLst>
            <a:ext uri="{FF2B5EF4-FFF2-40B4-BE49-F238E27FC236}">
              <a16:creationId xmlns:a16="http://schemas.microsoft.com/office/drawing/2014/main" id="{00000000-0008-0000-0000-0000A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6" name="TextBox 11084">
          <a:extLst>
            <a:ext uri="{FF2B5EF4-FFF2-40B4-BE49-F238E27FC236}">
              <a16:creationId xmlns:a16="http://schemas.microsoft.com/office/drawing/2014/main" id="{00000000-0008-0000-0000-0000A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7" name="TextBox 11085">
          <a:extLst>
            <a:ext uri="{FF2B5EF4-FFF2-40B4-BE49-F238E27FC236}">
              <a16:creationId xmlns:a16="http://schemas.microsoft.com/office/drawing/2014/main" id="{00000000-0008-0000-0000-0000A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8" name="TextBox 11086">
          <a:extLst>
            <a:ext uri="{FF2B5EF4-FFF2-40B4-BE49-F238E27FC236}">
              <a16:creationId xmlns:a16="http://schemas.microsoft.com/office/drawing/2014/main" id="{00000000-0008-0000-0000-0000A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69" name="TextBox 11087">
          <a:extLst>
            <a:ext uri="{FF2B5EF4-FFF2-40B4-BE49-F238E27FC236}">
              <a16:creationId xmlns:a16="http://schemas.microsoft.com/office/drawing/2014/main" id="{00000000-0008-0000-0000-0000A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0" name="TextBox 11088">
          <a:extLst>
            <a:ext uri="{FF2B5EF4-FFF2-40B4-BE49-F238E27FC236}">
              <a16:creationId xmlns:a16="http://schemas.microsoft.com/office/drawing/2014/main" id="{00000000-0008-0000-0000-0000A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1" name="TextBox 11089">
          <a:extLst>
            <a:ext uri="{FF2B5EF4-FFF2-40B4-BE49-F238E27FC236}">
              <a16:creationId xmlns:a16="http://schemas.microsoft.com/office/drawing/2014/main" id="{00000000-0008-0000-0000-0000A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2" name="TextBox 11090">
          <a:extLst>
            <a:ext uri="{FF2B5EF4-FFF2-40B4-BE49-F238E27FC236}">
              <a16:creationId xmlns:a16="http://schemas.microsoft.com/office/drawing/2014/main" id="{00000000-0008-0000-0000-0000A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3" name="TextBox 11091">
          <a:extLst>
            <a:ext uri="{FF2B5EF4-FFF2-40B4-BE49-F238E27FC236}">
              <a16:creationId xmlns:a16="http://schemas.microsoft.com/office/drawing/2014/main" id="{00000000-0008-0000-0000-0000A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4" name="TextBox 11092">
          <a:extLst>
            <a:ext uri="{FF2B5EF4-FFF2-40B4-BE49-F238E27FC236}">
              <a16:creationId xmlns:a16="http://schemas.microsoft.com/office/drawing/2014/main" id="{00000000-0008-0000-0000-0000A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5" name="TextBox 11093">
          <a:extLst>
            <a:ext uri="{FF2B5EF4-FFF2-40B4-BE49-F238E27FC236}">
              <a16:creationId xmlns:a16="http://schemas.microsoft.com/office/drawing/2014/main" id="{00000000-0008-0000-0000-0000A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6" name="TextBox 11094">
          <a:extLst>
            <a:ext uri="{FF2B5EF4-FFF2-40B4-BE49-F238E27FC236}">
              <a16:creationId xmlns:a16="http://schemas.microsoft.com/office/drawing/2014/main" id="{00000000-0008-0000-0000-0000B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7" name="TextBox 11095">
          <a:extLst>
            <a:ext uri="{FF2B5EF4-FFF2-40B4-BE49-F238E27FC236}">
              <a16:creationId xmlns:a16="http://schemas.microsoft.com/office/drawing/2014/main" id="{00000000-0008-0000-0000-0000B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8" name="TextBox 11096">
          <a:extLst>
            <a:ext uri="{FF2B5EF4-FFF2-40B4-BE49-F238E27FC236}">
              <a16:creationId xmlns:a16="http://schemas.microsoft.com/office/drawing/2014/main" id="{00000000-0008-0000-0000-0000B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79" name="TextBox 11097">
          <a:extLst>
            <a:ext uri="{FF2B5EF4-FFF2-40B4-BE49-F238E27FC236}">
              <a16:creationId xmlns:a16="http://schemas.microsoft.com/office/drawing/2014/main" id="{00000000-0008-0000-0000-0000B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0" name="TextBox 11098">
          <a:extLst>
            <a:ext uri="{FF2B5EF4-FFF2-40B4-BE49-F238E27FC236}">
              <a16:creationId xmlns:a16="http://schemas.microsoft.com/office/drawing/2014/main" id="{00000000-0008-0000-0000-0000B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1" name="TextBox 11099">
          <a:extLst>
            <a:ext uri="{FF2B5EF4-FFF2-40B4-BE49-F238E27FC236}">
              <a16:creationId xmlns:a16="http://schemas.microsoft.com/office/drawing/2014/main" id="{00000000-0008-0000-0000-0000B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2" name="TextBox 11100">
          <a:extLst>
            <a:ext uri="{FF2B5EF4-FFF2-40B4-BE49-F238E27FC236}">
              <a16:creationId xmlns:a16="http://schemas.microsoft.com/office/drawing/2014/main" id="{00000000-0008-0000-0000-0000B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3" name="TextBox 11101">
          <a:extLst>
            <a:ext uri="{FF2B5EF4-FFF2-40B4-BE49-F238E27FC236}">
              <a16:creationId xmlns:a16="http://schemas.microsoft.com/office/drawing/2014/main" id="{00000000-0008-0000-0000-0000B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4" name="TextBox 11102">
          <a:extLst>
            <a:ext uri="{FF2B5EF4-FFF2-40B4-BE49-F238E27FC236}">
              <a16:creationId xmlns:a16="http://schemas.microsoft.com/office/drawing/2014/main" id="{00000000-0008-0000-0000-0000B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5" name="TextBox 11103">
          <a:extLst>
            <a:ext uri="{FF2B5EF4-FFF2-40B4-BE49-F238E27FC236}">
              <a16:creationId xmlns:a16="http://schemas.microsoft.com/office/drawing/2014/main" id="{00000000-0008-0000-0000-0000B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6" name="TextBox 11104">
          <a:extLst>
            <a:ext uri="{FF2B5EF4-FFF2-40B4-BE49-F238E27FC236}">
              <a16:creationId xmlns:a16="http://schemas.microsoft.com/office/drawing/2014/main" id="{00000000-0008-0000-0000-0000B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7" name="TextBox 11105">
          <a:extLst>
            <a:ext uri="{FF2B5EF4-FFF2-40B4-BE49-F238E27FC236}">
              <a16:creationId xmlns:a16="http://schemas.microsoft.com/office/drawing/2014/main" id="{00000000-0008-0000-0000-0000B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8" name="TextBox 11106">
          <a:extLst>
            <a:ext uri="{FF2B5EF4-FFF2-40B4-BE49-F238E27FC236}">
              <a16:creationId xmlns:a16="http://schemas.microsoft.com/office/drawing/2014/main" id="{00000000-0008-0000-0000-0000B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89" name="TextBox 11107">
          <a:extLst>
            <a:ext uri="{FF2B5EF4-FFF2-40B4-BE49-F238E27FC236}">
              <a16:creationId xmlns:a16="http://schemas.microsoft.com/office/drawing/2014/main" id="{00000000-0008-0000-0000-0000B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0" name="TextBox 11108">
          <a:extLst>
            <a:ext uri="{FF2B5EF4-FFF2-40B4-BE49-F238E27FC236}">
              <a16:creationId xmlns:a16="http://schemas.microsoft.com/office/drawing/2014/main" id="{00000000-0008-0000-0000-0000B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1" name="TextBox 11109">
          <a:extLst>
            <a:ext uri="{FF2B5EF4-FFF2-40B4-BE49-F238E27FC236}">
              <a16:creationId xmlns:a16="http://schemas.microsoft.com/office/drawing/2014/main" id="{00000000-0008-0000-0000-0000B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2" name="TextBox 11110">
          <a:extLst>
            <a:ext uri="{FF2B5EF4-FFF2-40B4-BE49-F238E27FC236}">
              <a16:creationId xmlns:a16="http://schemas.microsoft.com/office/drawing/2014/main" id="{00000000-0008-0000-0000-0000C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3" name="TextBox 11111">
          <a:extLst>
            <a:ext uri="{FF2B5EF4-FFF2-40B4-BE49-F238E27FC236}">
              <a16:creationId xmlns:a16="http://schemas.microsoft.com/office/drawing/2014/main" id="{00000000-0008-0000-0000-0000C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4" name="TextBox 11112">
          <a:extLst>
            <a:ext uri="{FF2B5EF4-FFF2-40B4-BE49-F238E27FC236}">
              <a16:creationId xmlns:a16="http://schemas.microsoft.com/office/drawing/2014/main" id="{00000000-0008-0000-0000-0000C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5" name="TextBox 11113">
          <a:extLst>
            <a:ext uri="{FF2B5EF4-FFF2-40B4-BE49-F238E27FC236}">
              <a16:creationId xmlns:a16="http://schemas.microsoft.com/office/drawing/2014/main" id="{00000000-0008-0000-0000-0000C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6" name="TextBox 11114">
          <a:extLst>
            <a:ext uri="{FF2B5EF4-FFF2-40B4-BE49-F238E27FC236}">
              <a16:creationId xmlns:a16="http://schemas.microsoft.com/office/drawing/2014/main" id="{00000000-0008-0000-0000-0000C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7" name="TextBox 11115">
          <a:extLst>
            <a:ext uri="{FF2B5EF4-FFF2-40B4-BE49-F238E27FC236}">
              <a16:creationId xmlns:a16="http://schemas.microsoft.com/office/drawing/2014/main" id="{00000000-0008-0000-0000-0000C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8" name="TextBox 11116">
          <a:extLst>
            <a:ext uri="{FF2B5EF4-FFF2-40B4-BE49-F238E27FC236}">
              <a16:creationId xmlns:a16="http://schemas.microsoft.com/office/drawing/2014/main" id="{00000000-0008-0000-0000-0000C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99" name="TextBox 11117">
          <a:extLst>
            <a:ext uri="{FF2B5EF4-FFF2-40B4-BE49-F238E27FC236}">
              <a16:creationId xmlns:a16="http://schemas.microsoft.com/office/drawing/2014/main" id="{00000000-0008-0000-0000-0000C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0" name="TextBox 11118">
          <a:extLst>
            <a:ext uri="{FF2B5EF4-FFF2-40B4-BE49-F238E27FC236}">
              <a16:creationId xmlns:a16="http://schemas.microsoft.com/office/drawing/2014/main" id="{00000000-0008-0000-0000-0000C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1" name="TextBox 11119">
          <a:extLst>
            <a:ext uri="{FF2B5EF4-FFF2-40B4-BE49-F238E27FC236}">
              <a16:creationId xmlns:a16="http://schemas.microsoft.com/office/drawing/2014/main" id="{00000000-0008-0000-0000-0000C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2" name="TextBox 11120">
          <a:extLst>
            <a:ext uri="{FF2B5EF4-FFF2-40B4-BE49-F238E27FC236}">
              <a16:creationId xmlns:a16="http://schemas.microsoft.com/office/drawing/2014/main" id="{00000000-0008-0000-0000-0000C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3" name="TextBox 11121">
          <a:extLst>
            <a:ext uri="{FF2B5EF4-FFF2-40B4-BE49-F238E27FC236}">
              <a16:creationId xmlns:a16="http://schemas.microsoft.com/office/drawing/2014/main" id="{00000000-0008-0000-0000-0000C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4" name="TextBox 11122">
          <a:extLst>
            <a:ext uri="{FF2B5EF4-FFF2-40B4-BE49-F238E27FC236}">
              <a16:creationId xmlns:a16="http://schemas.microsoft.com/office/drawing/2014/main" id="{00000000-0008-0000-0000-0000C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5" name="TextBox 11123">
          <a:extLst>
            <a:ext uri="{FF2B5EF4-FFF2-40B4-BE49-F238E27FC236}">
              <a16:creationId xmlns:a16="http://schemas.microsoft.com/office/drawing/2014/main" id="{00000000-0008-0000-0000-0000C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6" name="TextBox 11124">
          <a:extLst>
            <a:ext uri="{FF2B5EF4-FFF2-40B4-BE49-F238E27FC236}">
              <a16:creationId xmlns:a16="http://schemas.microsoft.com/office/drawing/2014/main" id="{00000000-0008-0000-0000-0000C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7" name="TextBox 11125">
          <a:extLst>
            <a:ext uri="{FF2B5EF4-FFF2-40B4-BE49-F238E27FC236}">
              <a16:creationId xmlns:a16="http://schemas.microsoft.com/office/drawing/2014/main" id="{00000000-0008-0000-0000-0000C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8" name="TextBox 11126">
          <a:extLst>
            <a:ext uri="{FF2B5EF4-FFF2-40B4-BE49-F238E27FC236}">
              <a16:creationId xmlns:a16="http://schemas.microsoft.com/office/drawing/2014/main" id="{00000000-0008-0000-0000-0000D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09" name="TextBox 11127">
          <a:extLst>
            <a:ext uri="{FF2B5EF4-FFF2-40B4-BE49-F238E27FC236}">
              <a16:creationId xmlns:a16="http://schemas.microsoft.com/office/drawing/2014/main" id="{00000000-0008-0000-0000-0000D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0" name="TextBox 11128">
          <a:extLst>
            <a:ext uri="{FF2B5EF4-FFF2-40B4-BE49-F238E27FC236}">
              <a16:creationId xmlns:a16="http://schemas.microsoft.com/office/drawing/2014/main" id="{00000000-0008-0000-0000-0000D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1" name="TextBox 11129">
          <a:extLst>
            <a:ext uri="{FF2B5EF4-FFF2-40B4-BE49-F238E27FC236}">
              <a16:creationId xmlns:a16="http://schemas.microsoft.com/office/drawing/2014/main" id="{00000000-0008-0000-0000-0000D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2" name="TextBox 11130">
          <a:extLst>
            <a:ext uri="{FF2B5EF4-FFF2-40B4-BE49-F238E27FC236}">
              <a16:creationId xmlns:a16="http://schemas.microsoft.com/office/drawing/2014/main" id="{00000000-0008-0000-0000-0000D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3" name="TextBox 11131">
          <a:extLst>
            <a:ext uri="{FF2B5EF4-FFF2-40B4-BE49-F238E27FC236}">
              <a16:creationId xmlns:a16="http://schemas.microsoft.com/office/drawing/2014/main" id="{00000000-0008-0000-0000-0000D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4" name="TextBox 11132">
          <a:extLst>
            <a:ext uri="{FF2B5EF4-FFF2-40B4-BE49-F238E27FC236}">
              <a16:creationId xmlns:a16="http://schemas.microsoft.com/office/drawing/2014/main" id="{00000000-0008-0000-0000-0000D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5" name="TextBox 11133">
          <a:extLst>
            <a:ext uri="{FF2B5EF4-FFF2-40B4-BE49-F238E27FC236}">
              <a16:creationId xmlns:a16="http://schemas.microsoft.com/office/drawing/2014/main" id="{00000000-0008-0000-0000-0000D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6" name="TextBox 11134">
          <a:extLst>
            <a:ext uri="{FF2B5EF4-FFF2-40B4-BE49-F238E27FC236}">
              <a16:creationId xmlns:a16="http://schemas.microsoft.com/office/drawing/2014/main" id="{00000000-0008-0000-0000-0000D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7" name="TextBox 11135">
          <a:extLst>
            <a:ext uri="{FF2B5EF4-FFF2-40B4-BE49-F238E27FC236}">
              <a16:creationId xmlns:a16="http://schemas.microsoft.com/office/drawing/2014/main" id="{00000000-0008-0000-0000-0000D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8" name="TextBox 11136">
          <a:extLst>
            <a:ext uri="{FF2B5EF4-FFF2-40B4-BE49-F238E27FC236}">
              <a16:creationId xmlns:a16="http://schemas.microsoft.com/office/drawing/2014/main" id="{00000000-0008-0000-0000-0000D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19" name="TextBox 11137">
          <a:extLst>
            <a:ext uri="{FF2B5EF4-FFF2-40B4-BE49-F238E27FC236}">
              <a16:creationId xmlns:a16="http://schemas.microsoft.com/office/drawing/2014/main" id="{00000000-0008-0000-0000-0000D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0" name="TextBox 11138">
          <a:extLst>
            <a:ext uri="{FF2B5EF4-FFF2-40B4-BE49-F238E27FC236}">
              <a16:creationId xmlns:a16="http://schemas.microsoft.com/office/drawing/2014/main" id="{00000000-0008-0000-0000-0000D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1" name="TextBox 11139">
          <a:extLst>
            <a:ext uri="{FF2B5EF4-FFF2-40B4-BE49-F238E27FC236}">
              <a16:creationId xmlns:a16="http://schemas.microsoft.com/office/drawing/2014/main" id="{00000000-0008-0000-0000-0000D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2" name="TextBox 11140">
          <a:extLst>
            <a:ext uri="{FF2B5EF4-FFF2-40B4-BE49-F238E27FC236}">
              <a16:creationId xmlns:a16="http://schemas.microsoft.com/office/drawing/2014/main" id="{00000000-0008-0000-0000-0000D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3" name="TextBox 11141">
          <a:extLst>
            <a:ext uri="{FF2B5EF4-FFF2-40B4-BE49-F238E27FC236}">
              <a16:creationId xmlns:a16="http://schemas.microsoft.com/office/drawing/2014/main" id="{00000000-0008-0000-0000-0000D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4" name="TextBox 11142">
          <a:extLst>
            <a:ext uri="{FF2B5EF4-FFF2-40B4-BE49-F238E27FC236}">
              <a16:creationId xmlns:a16="http://schemas.microsoft.com/office/drawing/2014/main" id="{00000000-0008-0000-0000-0000E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5" name="TextBox 11143">
          <a:extLst>
            <a:ext uri="{FF2B5EF4-FFF2-40B4-BE49-F238E27FC236}">
              <a16:creationId xmlns:a16="http://schemas.microsoft.com/office/drawing/2014/main" id="{00000000-0008-0000-0000-0000E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6" name="TextBox 11144">
          <a:extLst>
            <a:ext uri="{FF2B5EF4-FFF2-40B4-BE49-F238E27FC236}">
              <a16:creationId xmlns:a16="http://schemas.microsoft.com/office/drawing/2014/main" id="{00000000-0008-0000-0000-0000E2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7" name="TextBox 11145">
          <a:extLst>
            <a:ext uri="{FF2B5EF4-FFF2-40B4-BE49-F238E27FC236}">
              <a16:creationId xmlns:a16="http://schemas.microsoft.com/office/drawing/2014/main" id="{00000000-0008-0000-0000-0000E3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8" name="TextBox 11146">
          <a:extLst>
            <a:ext uri="{FF2B5EF4-FFF2-40B4-BE49-F238E27FC236}">
              <a16:creationId xmlns:a16="http://schemas.microsoft.com/office/drawing/2014/main" id="{00000000-0008-0000-0000-0000E4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29" name="TextBox 11147">
          <a:extLst>
            <a:ext uri="{FF2B5EF4-FFF2-40B4-BE49-F238E27FC236}">
              <a16:creationId xmlns:a16="http://schemas.microsoft.com/office/drawing/2014/main" id="{00000000-0008-0000-0000-0000E5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0" name="TextBox 11148">
          <a:extLst>
            <a:ext uri="{FF2B5EF4-FFF2-40B4-BE49-F238E27FC236}">
              <a16:creationId xmlns:a16="http://schemas.microsoft.com/office/drawing/2014/main" id="{00000000-0008-0000-0000-0000E6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1" name="TextBox 11149">
          <a:extLst>
            <a:ext uri="{FF2B5EF4-FFF2-40B4-BE49-F238E27FC236}">
              <a16:creationId xmlns:a16="http://schemas.microsoft.com/office/drawing/2014/main" id="{00000000-0008-0000-0000-0000E7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2" name="TextBox 11150">
          <a:extLst>
            <a:ext uri="{FF2B5EF4-FFF2-40B4-BE49-F238E27FC236}">
              <a16:creationId xmlns:a16="http://schemas.microsoft.com/office/drawing/2014/main" id="{00000000-0008-0000-0000-0000E8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3" name="TextBox 11151">
          <a:extLst>
            <a:ext uri="{FF2B5EF4-FFF2-40B4-BE49-F238E27FC236}">
              <a16:creationId xmlns:a16="http://schemas.microsoft.com/office/drawing/2014/main" id="{00000000-0008-0000-0000-0000E9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4" name="TextBox 11152">
          <a:extLst>
            <a:ext uri="{FF2B5EF4-FFF2-40B4-BE49-F238E27FC236}">
              <a16:creationId xmlns:a16="http://schemas.microsoft.com/office/drawing/2014/main" id="{00000000-0008-0000-0000-0000EA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5" name="TextBox 11153">
          <a:extLst>
            <a:ext uri="{FF2B5EF4-FFF2-40B4-BE49-F238E27FC236}">
              <a16:creationId xmlns:a16="http://schemas.microsoft.com/office/drawing/2014/main" id="{00000000-0008-0000-0000-0000EB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6" name="TextBox 11154">
          <a:extLst>
            <a:ext uri="{FF2B5EF4-FFF2-40B4-BE49-F238E27FC236}">
              <a16:creationId xmlns:a16="http://schemas.microsoft.com/office/drawing/2014/main" id="{00000000-0008-0000-0000-0000EC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7" name="TextBox 11155">
          <a:extLst>
            <a:ext uri="{FF2B5EF4-FFF2-40B4-BE49-F238E27FC236}">
              <a16:creationId xmlns:a16="http://schemas.microsoft.com/office/drawing/2014/main" id="{00000000-0008-0000-0000-0000ED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8" name="TextBox 11156">
          <a:extLst>
            <a:ext uri="{FF2B5EF4-FFF2-40B4-BE49-F238E27FC236}">
              <a16:creationId xmlns:a16="http://schemas.microsoft.com/office/drawing/2014/main" id="{00000000-0008-0000-0000-0000EE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39" name="TextBox 11157">
          <a:extLst>
            <a:ext uri="{FF2B5EF4-FFF2-40B4-BE49-F238E27FC236}">
              <a16:creationId xmlns:a16="http://schemas.microsoft.com/office/drawing/2014/main" id="{00000000-0008-0000-0000-0000EF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40" name="TextBox 11158">
          <a:extLst>
            <a:ext uri="{FF2B5EF4-FFF2-40B4-BE49-F238E27FC236}">
              <a16:creationId xmlns:a16="http://schemas.microsoft.com/office/drawing/2014/main" id="{00000000-0008-0000-0000-0000F0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241" name="TextBox 11159">
          <a:extLst>
            <a:ext uri="{FF2B5EF4-FFF2-40B4-BE49-F238E27FC236}">
              <a16:creationId xmlns:a16="http://schemas.microsoft.com/office/drawing/2014/main" id="{00000000-0008-0000-0000-0000F1000000}"/>
            </a:ext>
          </a:extLst>
        </xdr:cNvPr>
        <xdr:cNvSpPr txBox="1"/>
      </xdr:nvSpPr>
      <xdr:spPr>
        <a:xfrm>
          <a:off x="21155025" y="4636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42" name="TextBox 726">
          <a:extLst>
            <a:ext uri="{FF2B5EF4-FFF2-40B4-BE49-F238E27FC236}">
              <a16:creationId xmlns:a16="http://schemas.microsoft.com/office/drawing/2014/main" id="{00000000-0008-0000-0000-0000F2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43" name="TextBox 727">
          <a:extLst>
            <a:ext uri="{FF2B5EF4-FFF2-40B4-BE49-F238E27FC236}">
              <a16:creationId xmlns:a16="http://schemas.microsoft.com/office/drawing/2014/main" id="{00000000-0008-0000-0000-0000F3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44" name="TextBox 728">
          <a:extLst>
            <a:ext uri="{FF2B5EF4-FFF2-40B4-BE49-F238E27FC236}">
              <a16:creationId xmlns:a16="http://schemas.microsoft.com/office/drawing/2014/main" id="{00000000-0008-0000-0000-0000F4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45" name="TextBox 729">
          <a:extLst>
            <a:ext uri="{FF2B5EF4-FFF2-40B4-BE49-F238E27FC236}">
              <a16:creationId xmlns:a16="http://schemas.microsoft.com/office/drawing/2014/main" id="{00000000-0008-0000-0000-0000F5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46" name="TextBox 730">
          <a:extLst>
            <a:ext uri="{FF2B5EF4-FFF2-40B4-BE49-F238E27FC236}">
              <a16:creationId xmlns:a16="http://schemas.microsoft.com/office/drawing/2014/main" id="{00000000-0008-0000-0000-0000F6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47" name="TextBox 731">
          <a:extLst>
            <a:ext uri="{FF2B5EF4-FFF2-40B4-BE49-F238E27FC236}">
              <a16:creationId xmlns:a16="http://schemas.microsoft.com/office/drawing/2014/main" id="{00000000-0008-0000-0000-0000F7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48" name="TextBox 732">
          <a:extLst>
            <a:ext uri="{FF2B5EF4-FFF2-40B4-BE49-F238E27FC236}">
              <a16:creationId xmlns:a16="http://schemas.microsoft.com/office/drawing/2014/main" id="{00000000-0008-0000-0000-0000F8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49" name="TextBox 733">
          <a:extLst>
            <a:ext uri="{FF2B5EF4-FFF2-40B4-BE49-F238E27FC236}">
              <a16:creationId xmlns:a16="http://schemas.microsoft.com/office/drawing/2014/main" id="{00000000-0008-0000-0000-0000F9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0" name="TextBox 734">
          <a:extLst>
            <a:ext uri="{FF2B5EF4-FFF2-40B4-BE49-F238E27FC236}">
              <a16:creationId xmlns:a16="http://schemas.microsoft.com/office/drawing/2014/main" id="{00000000-0008-0000-0000-0000FA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1" name="TextBox 735">
          <a:extLst>
            <a:ext uri="{FF2B5EF4-FFF2-40B4-BE49-F238E27FC236}">
              <a16:creationId xmlns:a16="http://schemas.microsoft.com/office/drawing/2014/main" id="{00000000-0008-0000-0000-0000FB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2" name="TextBox 736">
          <a:extLst>
            <a:ext uri="{FF2B5EF4-FFF2-40B4-BE49-F238E27FC236}">
              <a16:creationId xmlns:a16="http://schemas.microsoft.com/office/drawing/2014/main" id="{00000000-0008-0000-0000-0000FC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3" name="TextBox 737">
          <a:extLst>
            <a:ext uri="{FF2B5EF4-FFF2-40B4-BE49-F238E27FC236}">
              <a16:creationId xmlns:a16="http://schemas.microsoft.com/office/drawing/2014/main" id="{00000000-0008-0000-0000-0000FD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4" name="TextBox 738">
          <a:extLst>
            <a:ext uri="{FF2B5EF4-FFF2-40B4-BE49-F238E27FC236}">
              <a16:creationId xmlns:a16="http://schemas.microsoft.com/office/drawing/2014/main" id="{00000000-0008-0000-0000-0000FE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5" name="TextBox 739">
          <a:extLst>
            <a:ext uri="{FF2B5EF4-FFF2-40B4-BE49-F238E27FC236}">
              <a16:creationId xmlns:a16="http://schemas.microsoft.com/office/drawing/2014/main" id="{00000000-0008-0000-0000-0000FF00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6" name="TextBox 740">
          <a:extLst>
            <a:ext uri="{FF2B5EF4-FFF2-40B4-BE49-F238E27FC236}">
              <a16:creationId xmlns:a16="http://schemas.microsoft.com/office/drawing/2014/main" id="{00000000-0008-0000-0000-00000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7" name="TextBox 741">
          <a:extLst>
            <a:ext uri="{FF2B5EF4-FFF2-40B4-BE49-F238E27FC236}">
              <a16:creationId xmlns:a16="http://schemas.microsoft.com/office/drawing/2014/main" id="{00000000-0008-0000-0000-00000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8" name="TextBox 742">
          <a:extLst>
            <a:ext uri="{FF2B5EF4-FFF2-40B4-BE49-F238E27FC236}">
              <a16:creationId xmlns:a16="http://schemas.microsoft.com/office/drawing/2014/main" id="{00000000-0008-0000-0000-00000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59" name="TextBox 743">
          <a:extLst>
            <a:ext uri="{FF2B5EF4-FFF2-40B4-BE49-F238E27FC236}">
              <a16:creationId xmlns:a16="http://schemas.microsoft.com/office/drawing/2014/main" id="{00000000-0008-0000-0000-00000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0" name="TextBox 744">
          <a:extLst>
            <a:ext uri="{FF2B5EF4-FFF2-40B4-BE49-F238E27FC236}">
              <a16:creationId xmlns:a16="http://schemas.microsoft.com/office/drawing/2014/main" id="{00000000-0008-0000-0000-00000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1" name="TextBox 745">
          <a:extLst>
            <a:ext uri="{FF2B5EF4-FFF2-40B4-BE49-F238E27FC236}">
              <a16:creationId xmlns:a16="http://schemas.microsoft.com/office/drawing/2014/main" id="{00000000-0008-0000-0000-00000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2" name="TextBox 746">
          <a:extLst>
            <a:ext uri="{FF2B5EF4-FFF2-40B4-BE49-F238E27FC236}">
              <a16:creationId xmlns:a16="http://schemas.microsoft.com/office/drawing/2014/main" id="{00000000-0008-0000-0000-00000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3" name="TextBox 747">
          <a:extLst>
            <a:ext uri="{FF2B5EF4-FFF2-40B4-BE49-F238E27FC236}">
              <a16:creationId xmlns:a16="http://schemas.microsoft.com/office/drawing/2014/main" id="{00000000-0008-0000-0000-00000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4" name="TextBox 748">
          <a:extLst>
            <a:ext uri="{FF2B5EF4-FFF2-40B4-BE49-F238E27FC236}">
              <a16:creationId xmlns:a16="http://schemas.microsoft.com/office/drawing/2014/main" id="{00000000-0008-0000-0000-00000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5" name="TextBox 749">
          <a:extLst>
            <a:ext uri="{FF2B5EF4-FFF2-40B4-BE49-F238E27FC236}">
              <a16:creationId xmlns:a16="http://schemas.microsoft.com/office/drawing/2014/main" id="{00000000-0008-0000-0000-00000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6" name="TextBox 750">
          <a:extLst>
            <a:ext uri="{FF2B5EF4-FFF2-40B4-BE49-F238E27FC236}">
              <a16:creationId xmlns:a16="http://schemas.microsoft.com/office/drawing/2014/main" id="{00000000-0008-0000-0000-00000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7" name="TextBox 751">
          <a:extLst>
            <a:ext uri="{FF2B5EF4-FFF2-40B4-BE49-F238E27FC236}">
              <a16:creationId xmlns:a16="http://schemas.microsoft.com/office/drawing/2014/main" id="{00000000-0008-0000-0000-00000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8" name="TextBox 752">
          <a:extLst>
            <a:ext uri="{FF2B5EF4-FFF2-40B4-BE49-F238E27FC236}">
              <a16:creationId xmlns:a16="http://schemas.microsoft.com/office/drawing/2014/main" id="{00000000-0008-0000-0000-00000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69" name="TextBox 753">
          <a:extLst>
            <a:ext uri="{FF2B5EF4-FFF2-40B4-BE49-F238E27FC236}">
              <a16:creationId xmlns:a16="http://schemas.microsoft.com/office/drawing/2014/main" id="{00000000-0008-0000-0000-00000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0" name="TextBox 754">
          <a:extLst>
            <a:ext uri="{FF2B5EF4-FFF2-40B4-BE49-F238E27FC236}">
              <a16:creationId xmlns:a16="http://schemas.microsoft.com/office/drawing/2014/main" id="{00000000-0008-0000-0000-00000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1" name="TextBox 755">
          <a:extLst>
            <a:ext uri="{FF2B5EF4-FFF2-40B4-BE49-F238E27FC236}">
              <a16:creationId xmlns:a16="http://schemas.microsoft.com/office/drawing/2014/main" id="{00000000-0008-0000-0000-00000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2" name="TextBox 756">
          <a:extLst>
            <a:ext uri="{FF2B5EF4-FFF2-40B4-BE49-F238E27FC236}">
              <a16:creationId xmlns:a16="http://schemas.microsoft.com/office/drawing/2014/main" id="{00000000-0008-0000-0000-00001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3" name="TextBox 757">
          <a:extLst>
            <a:ext uri="{FF2B5EF4-FFF2-40B4-BE49-F238E27FC236}">
              <a16:creationId xmlns:a16="http://schemas.microsoft.com/office/drawing/2014/main" id="{00000000-0008-0000-0000-00001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4" name="TextBox 758">
          <a:extLst>
            <a:ext uri="{FF2B5EF4-FFF2-40B4-BE49-F238E27FC236}">
              <a16:creationId xmlns:a16="http://schemas.microsoft.com/office/drawing/2014/main" id="{00000000-0008-0000-0000-00001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5" name="TextBox 759">
          <a:extLst>
            <a:ext uri="{FF2B5EF4-FFF2-40B4-BE49-F238E27FC236}">
              <a16:creationId xmlns:a16="http://schemas.microsoft.com/office/drawing/2014/main" id="{00000000-0008-0000-0000-00001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6" name="TextBox 760">
          <a:extLst>
            <a:ext uri="{FF2B5EF4-FFF2-40B4-BE49-F238E27FC236}">
              <a16:creationId xmlns:a16="http://schemas.microsoft.com/office/drawing/2014/main" id="{00000000-0008-0000-0000-00001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7" name="TextBox 761">
          <a:extLst>
            <a:ext uri="{FF2B5EF4-FFF2-40B4-BE49-F238E27FC236}">
              <a16:creationId xmlns:a16="http://schemas.microsoft.com/office/drawing/2014/main" id="{00000000-0008-0000-0000-00001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8" name="TextBox 762">
          <a:extLst>
            <a:ext uri="{FF2B5EF4-FFF2-40B4-BE49-F238E27FC236}">
              <a16:creationId xmlns:a16="http://schemas.microsoft.com/office/drawing/2014/main" id="{00000000-0008-0000-0000-00001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79" name="TextBox 763">
          <a:extLst>
            <a:ext uri="{FF2B5EF4-FFF2-40B4-BE49-F238E27FC236}">
              <a16:creationId xmlns:a16="http://schemas.microsoft.com/office/drawing/2014/main" id="{00000000-0008-0000-0000-00001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0" name="TextBox 764">
          <a:extLst>
            <a:ext uri="{FF2B5EF4-FFF2-40B4-BE49-F238E27FC236}">
              <a16:creationId xmlns:a16="http://schemas.microsoft.com/office/drawing/2014/main" id="{00000000-0008-0000-0000-00001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1" name="TextBox 765">
          <a:extLst>
            <a:ext uri="{FF2B5EF4-FFF2-40B4-BE49-F238E27FC236}">
              <a16:creationId xmlns:a16="http://schemas.microsoft.com/office/drawing/2014/main" id="{00000000-0008-0000-0000-00001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2" name="TextBox 766">
          <a:extLst>
            <a:ext uri="{FF2B5EF4-FFF2-40B4-BE49-F238E27FC236}">
              <a16:creationId xmlns:a16="http://schemas.microsoft.com/office/drawing/2014/main" id="{00000000-0008-0000-0000-00001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3" name="TextBox 767">
          <a:extLst>
            <a:ext uri="{FF2B5EF4-FFF2-40B4-BE49-F238E27FC236}">
              <a16:creationId xmlns:a16="http://schemas.microsoft.com/office/drawing/2014/main" id="{00000000-0008-0000-0000-00001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4" name="TextBox 768">
          <a:extLst>
            <a:ext uri="{FF2B5EF4-FFF2-40B4-BE49-F238E27FC236}">
              <a16:creationId xmlns:a16="http://schemas.microsoft.com/office/drawing/2014/main" id="{00000000-0008-0000-0000-00001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5" name="TextBox 769">
          <a:extLst>
            <a:ext uri="{FF2B5EF4-FFF2-40B4-BE49-F238E27FC236}">
              <a16:creationId xmlns:a16="http://schemas.microsoft.com/office/drawing/2014/main" id="{00000000-0008-0000-0000-00001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6" name="TextBox 770">
          <a:extLst>
            <a:ext uri="{FF2B5EF4-FFF2-40B4-BE49-F238E27FC236}">
              <a16:creationId xmlns:a16="http://schemas.microsoft.com/office/drawing/2014/main" id="{00000000-0008-0000-0000-00001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7" name="TextBox 771">
          <a:extLst>
            <a:ext uri="{FF2B5EF4-FFF2-40B4-BE49-F238E27FC236}">
              <a16:creationId xmlns:a16="http://schemas.microsoft.com/office/drawing/2014/main" id="{00000000-0008-0000-0000-00001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8" name="TextBox 772">
          <a:extLst>
            <a:ext uri="{FF2B5EF4-FFF2-40B4-BE49-F238E27FC236}">
              <a16:creationId xmlns:a16="http://schemas.microsoft.com/office/drawing/2014/main" id="{00000000-0008-0000-0000-00002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89" name="TextBox 773">
          <a:extLst>
            <a:ext uri="{FF2B5EF4-FFF2-40B4-BE49-F238E27FC236}">
              <a16:creationId xmlns:a16="http://schemas.microsoft.com/office/drawing/2014/main" id="{00000000-0008-0000-0000-00002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0" name="TextBox 774">
          <a:extLst>
            <a:ext uri="{FF2B5EF4-FFF2-40B4-BE49-F238E27FC236}">
              <a16:creationId xmlns:a16="http://schemas.microsoft.com/office/drawing/2014/main" id="{00000000-0008-0000-0000-00002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1" name="TextBox 775">
          <a:extLst>
            <a:ext uri="{FF2B5EF4-FFF2-40B4-BE49-F238E27FC236}">
              <a16:creationId xmlns:a16="http://schemas.microsoft.com/office/drawing/2014/main" id="{00000000-0008-0000-0000-00002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2" name="TextBox 776">
          <a:extLst>
            <a:ext uri="{FF2B5EF4-FFF2-40B4-BE49-F238E27FC236}">
              <a16:creationId xmlns:a16="http://schemas.microsoft.com/office/drawing/2014/main" id="{00000000-0008-0000-0000-00002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3" name="TextBox 777">
          <a:extLst>
            <a:ext uri="{FF2B5EF4-FFF2-40B4-BE49-F238E27FC236}">
              <a16:creationId xmlns:a16="http://schemas.microsoft.com/office/drawing/2014/main" id="{00000000-0008-0000-0000-00002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4" name="TextBox 778">
          <a:extLst>
            <a:ext uri="{FF2B5EF4-FFF2-40B4-BE49-F238E27FC236}">
              <a16:creationId xmlns:a16="http://schemas.microsoft.com/office/drawing/2014/main" id="{00000000-0008-0000-0000-00002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5" name="TextBox 779">
          <a:extLst>
            <a:ext uri="{FF2B5EF4-FFF2-40B4-BE49-F238E27FC236}">
              <a16:creationId xmlns:a16="http://schemas.microsoft.com/office/drawing/2014/main" id="{00000000-0008-0000-0000-00002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6" name="TextBox 780">
          <a:extLst>
            <a:ext uri="{FF2B5EF4-FFF2-40B4-BE49-F238E27FC236}">
              <a16:creationId xmlns:a16="http://schemas.microsoft.com/office/drawing/2014/main" id="{00000000-0008-0000-0000-00002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7" name="TextBox 781">
          <a:extLst>
            <a:ext uri="{FF2B5EF4-FFF2-40B4-BE49-F238E27FC236}">
              <a16:creationId xmlns:a16="http://schemas.microsoft.com/office/drawing/2014/main" id="{00000000-0008-0000-0000-00002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8" name="TextBox 782">
          <a:extLst>
            <a:ext uri="{FF2B5EF4-FFF2-40B4-BE49-F238E27FC236}">
              <a16:creationId xmlns:a16="http://schemas.microsoft.com/office/drawing/2014/main" id="{00000000-0008-0000-0000-00002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299" name="TextBox 783">
          <a:extLst>
            <a:ext uri="{FF2B5EF4-FFF2-40B4-BE49-F238E27FC236}">
              <a16:creationId xmlns:a16="http://schemas.microsoft.com/office/drawing/2014/main" id="{00000000-0008-0000-0000-00002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0" name="TextBox 784">
          <a:extLst>
            <a:ext uri="{FF2B5EF4-FFF2-40B4-BE49-F238E27FC236}">
              <a16:creationId xmlns:a16="http://schemas.microsoft.com/office/drawing/2014/main" id="{00000000-0008-0000-0000-00002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1" name="TextBox 785">
          <a:extLst>
            <a:ext uri="{FF2B5EF4-FFF2-40B4-BE49-F238E27FC236}">
              <a16:creationId xmlns:a16="http://schemas.microsoft.com/office/drawing/2014/main" id="{00000000-0008-0000-0000-00002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2" name="TextBox 786">
          <a:extLst>
            <a:ext uri="{FF2B5EF4-FFF2-40B4-BE49-F238E27FC236}">
              <a16:creationId xmlns:a16="http://schemas.microsoft.com/office/drawing/2014/main" id="{00000000-0008-0000-0000-00002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3" name="TextBox 787">
          <a:extLst>
            <a:ext uri="{FF2B5EF4-FFF2-40B4-BE49-F238E27FC236}">
              <a16:creationId xmlns:a16="http://schemas.microsoft.com/office/drawing/2014/main" id="{00000000-0008-0000-0000-00002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4" name="TextBox 788">
          <a:extLst>
            <a:ext uri="{FF2B5EF4-FFF2-40B4-BE49-F238E27FC236}">
              <a16:creationId xmlns:a16="http://schemas.microsoft.com/office/drawing/2014/main" id="{00000000-0008-0000-0000-00003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5" name="TextBox 789">
          <a:extLst>
            <a:ext uri="{FF2B5EF4-FFF2-40B4-BE49-F238E27FC236}">
              <a16:creationId xmlns:a16="http://schemas.microsoft.com/office/drawing/2014/main" id="{00000000-0008-0000-0000-00003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6" name="TextBox 790">
          <a:extLst>
            <a:ext uri="{FF2B5EF4-FFF2-40B4-BE49-F238E27FC236}">
              <a16:creationId xmlns:a16="http://schemas.microsoft.com/office/drawing/2014/main" id="{00000000-0008-0000-0000-00003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7" name="TextBox 791">
          <a:extLst>
            <a:ext uri="{FF2B5EF4-FFF2-40B4-BE49-F238E27FC236}">
              <a16:creationId xmlns:a16="http://schemas.microsoft.com/office/drawing/2014/main" id="{00000000-0008-0000-0000-00003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8" name="TextBox 792">
          <a:extLst>
            <a:ext uri="{FF2B5EF4-FFF2-40B4-BE49-F238E27FC236}">
              <a16:creationId xmlns:a16="http://schemas.microsoft.com/office/drawing/2014/main" id="{00000000-0008-0000-0000-00003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09" name="TextBox 793">
          <a:extLst>
            <a:ext uri="{FF2B5EF4-FFF2-40B4-BE49-F238E27FC236}">
              <a16:creationId xmlns:a16="http://schemas.microsoft.com/office/drawing/2014/main" id="{00000000-0008-0000-0000-00003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0" name="TextBox 794">
          <a:extLst>
            <a:ext uri="{FF2B5EF4-FFF2-40B4-BE49-F238E27FC236}">
              <a16:creationId xmlns:a16="http://schemas.microsoft.com/office/drawing/2014/main" id="{00000000-0008-0000-0000-00003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1" name="TextBox 795">
          <a:extLst>
            <a:ext uri="{FF2B5EF4-FFF2-40B4-BE49-F238E27FC236}">
              <a16:creationId xmlns:a16="http://schemas.microsoft.com/office/drawing/2014/main" id="{00000000-0008-0000-0000-00003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2" name="TextBox 796">
          <a:extLst>
            <a:ext uri="{FF2B5EF4-FFF2-40B4-BE49-F238E27FC236}">
              <a16:creationId xmlns:a16="http://schemas.microsoft.com/office/drawing/2014/main" id="{00000000-0008-0000-0000-00003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3" name="TextBox 797">
          <a:extLst>
            <a:ext uri="{FF2B5EF4-FFF2-40B4-BE49-F238E27FC236}">
              <a16:creationId xmlns:a16="http://schemas.microsoft.com/office/drawing/2014/main" id="{00000000-0008-0000-0000-00003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4" name="TextBox 798">
          <a:extLst>
            <a:ext uri="{FF2B5EF4-FFF2-40B4-BE49-F238E27FC236}">
              <a16:creationId xmlns:a16="http://schemas.microsoft.com/office/drawing/2014/main" id="{00000000-0008-0000-0000-00003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5" name="TextBox 799">
          <a:extLst>
            <a:ext uri="{FF2B5EF4-FFF2-40B4-BE49-F238E27FC236}">
              <a16:creationId xmlns:a16="http://schemas.microsoft.com/office/drawing/2014/main" id="{00000000-0008-0000-0000-00003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6" name="TextBox 800">
          <a:extLst>
            <a:ext uri="{FF2B5EF4-FFF2-40B4-BE49-F238E27FC236}">
              <a16:creationId xmlns:a16="http://schemas.microsoft.com/office/drawing/2014/main" id="{00000000-0008-0000-0000-00003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7" name="TextBox 801">
          <a:extLst>
            <a:ext uri="{FF2B5EF4-FFF2-40B4-BE49-F238E27FC236}">
              <a16:creationId xmlns:a16="http://schemas.microsoft.com/office/drawing/2014/main" id="{00000000-0008-0000-0000-00003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8" name="TextBox 802">
          <a:extLst>
            <a:ext uri="{FF2B5EF4-FFF2-40B4-BE49-F238E27FC236}">
              <a16:creationId xmlns:a16="http://schemas.microsoft.com/office/drawing/2014/main" id="{00000000-0008-0000-0000-00003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19" name="TextBox 803">
          <a:extLst>
            <a:ext uri="{FF2B5EF4-FFF2-40B4-BE49-F238E27FC236}">
              <a16:creationId xmlns:a16="http://schemas.microsoft.com/office/drawing/2014/main" id="{00000000-0008-0000-0000-00003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0" name="TextBox 804">
          <a:extLst>
            <a:ext uri="{FF2B5EF4-FFF2-40B4-BE49-F238E27FC236}">
              <a16:creationId xmlns:a16="http://schemas.microsoft.com/office/drawing/2014/main" id="{00000000-0008-0000-0000-00004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1" name="TextBox 805">
          <a:extLst>
            <a:ext uri="{FF2B5EF4-FFF2-40B4-BE49-F238E27FC236}">
              <a16:creationId xmlns:a16="http://schemas.microsoft.com/office/drawing/2014/main" id="{00000000-0008-0000-0000-00004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2" name="TextBox 806">
          <a:extLst>
            <a:ext uri="{FF2B5EF4-FFF2-40B4-BE49-F238E27FC236}">
              <a16:creationId xmlns:a16="http://schemas.microsoft.com/office/drawing/2014/main" id="{00000000-0008-0000-0000-00004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3" name="TextBox 807">
          <a:extLst>
            <a:ext uri="{FF2B5EF4-FFF2-40B4-BE49-F238E27FC236}">
              <a16:creationId xmlns:a16="http://schemas.microsoft.com/office/drawing/2014/main" id="{00000000-0008-0000-0000-00004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4" name="TextBox 808">
          <a:extLst>
            <a:ext uri="{FF2B5EF4-FFF2-40B4-BE49-F238E27FC236}">
              <a16:creationId xmlns:a16="http://schemas.microsoft.com/office/drawing/2014/main" id="{00000000-0008-0000-0000-00004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5" name="TextBox 809">
          <a:extLst>
            <a:ext uri="{FF2B5EF4-FFF2-40B4-BE49-F238E27FC236}">
              <a16:creationId xmlns:a16="http://schemas.microsoft.com/office/drawing/2014/main" id="{00000000-0008-0000-0000-00004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6" name="TextBox 810">
          <a:extLst>
            <a:ext uri="{FF2B5EF4-FFF2-40B4-BE49-F238E27FC236}">
              <a16:creationId xmlns:a16="http://schemas.microsoft.com/office/drawing/2014/main" id="{00000000-0008-0000-0000-00004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7" name="TextBox 811">
          <a:extLst>
            <a:ext uri="{FF2B5EF4-FFF2-40B4-BE49-F238E27FC236}">
              <a16:creationId xmlns:a16="http://schemas.microsoft.com/office/drawing/2014/main" id="{00000000-0008-0000-0000-00004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8" name="TextBox 812">
          <a:extLst>
            <a:ext uri="{FF2B5EF4-FFF2-40B4-BE49-F238E27FC236}">
              <a16:creationId xmlns:a16="http://schemas.microsoft.com/office/drawing/2014/main" id="{00000000-0008-0000-0000-00004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29" name="TextBox 813">
          <a:extLst>
            <a:ext uri="{FF2B5EF4-FFF2-40B4-BE49-F238E27FC236}">
              <a16:creationId xmlns:a16="http://schemas.microsoft.com/office/drawing/2014/main" id="{00000000-0008-0000-0000-00004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0" name="TextBox 814">
          <a:extLst>
            <a:ext uri="{FF2B5EF4-FFF2-40B4-BE49-F238E27FC236}">
              <a16:creationId xmlns:a16="http://schemas.microsoft.com/office/drawing/2014/main" id="{00000000-0008-0000-0000-00004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1" name="TextBox 815">
          <a:extLst>
            <a:ext uri="{FF2B5EF4-FFF2-40B4-BE49-F238E27FC236}">
              <a16:creationId xmlns:a16="http://schemas.microsoft.com/office/drawing/2014/main" id="{00000000-0008-0000-0000-00004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2" name="TextBox 816">
          <a:extLst>
            <a:ext uri="{FF2B5EF4-FFF2-40B4-BE49-F238E27FC236}">
              <a16:creationId xmlns:a16="http://schemas.microsoft.com/office/drawing/2014/main" id="{00000000-0008-0000-0000-00004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3" name="TextBox 817">
          <a:extLst>
            <a:ext uri="{FF2B5EF4-FFF2-40B4-BE49-F238E27FC236}">
              <a16:creationId xmlns:a16="http://schemas.microsoft.com/office/drawing/2014/main" id="{00000000-0008-0000-0000-00004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4" name="TextBox 818">
          <a:extLst>
            <a:ext uri="{FF2B5EF4-FFF2-40B4-BE49-F238E27FC236}">
              <a16:creationId xmlns:a16="http://schemas.microsoft.com/office/drawing/2014/main" id="{00000000-0008-0000-0000-00004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5" name="TextBox 819">
          <a:extLst>
            <a:ext uri="{FF2B5EF4-FFF2-40B4-BE49-F238E27FC236}">
              <a16:creationId xmlns:a16="http://schemas.microsoft.com/office/drawing/2014/main" id="{00000000-0008-0000-0000-00004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6" name="TextBox 820">
          <a:extLst>
            <a:ext uri="{FF2B5EF4-FFF2-40B4-BE49-F238E27FC236}">
              <a16:creationId xmlns:a16="http://schemas.microsoft.com/office/drawing/2014/main" id="{00000000-0008-0000-0000-00005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7" name="TextBox 821">
          <a:extLst>
            <a:ext uri="{FF2B5EF4-FFF2-40B4-BE49-F238E27FC236}">
              <a16:creationId xmlns:a16="http://schemas.microsoft.com/office/drawing/2014/main" id="{00000000-0008-0000-0000-00005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8" name="TextBox 822">
          <a:extLst>
            <a:ext uri="{FF2B5EF4-FFF2-40B4-BE49-F238E27FC236}">
              <a16:creationId xmlns:a16="http://schemas.microsoft.com/office/drawing/2014/main" id="{00000000-0008-0000-0000-00005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39" name="TextBox 823">
          <a:extLst>
            <a:ext uri="{FF2B5EF4-FFF2-40B4-BE49-F238E27FC236}">
              <a16:creationId xmlns:a16="http://schemas.microsoft.com/office/drawing/2014/main" id="{00000000-0008-0000-0000-00005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0" name="TextBox 824">
          <a:extLst>
            <a:ext uri="{FF2B5EF4-FFF2-40B4-BE49-F238E27FC236}">
              <a16:creationId xmlns:a16="http://schemas.microsoft.com/office/drawing/2014/main" id="{00000000-0008-0000-0000-00005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1" name="TextBox 825">
          <a:extLst>
            <a:ext uri="{FF2B5EF4-FFF2-40B4-BE49-F238E27FC236}">
              <a16:creationId xmlns:a16="http://schemas.microsoft.com/office/drawing/2014/main" id="{00000000-0008-0000-0000-00005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2" name="TextBox 826">
          <a:extLst>
            <a:ext uri="{FF2B5EF4-FFF2-40B4-BE49-F238E27FC236}">
              <a16:creationId xmlns:a16="http://schemas.microsoft.com/office/drawing/2014/main" id="{00000000-0008-0000-0000-00005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3" name="TextBox 827">
          <a:extLst>
            <a:ext uri="{FF2B5EF4-FFF2-40B4-BE49-F238E27FC236}">
              <a16:creationId xmlns:a16="http://schemas.microsoft.com/office/drawing/2014/main" id="{00000000-0008-0000-0000-00005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4" name="TextBox 828">
          <a:extLst>
            <a:ext uri="{FF2B5EF4-FFF2-40B4-BE49-F238E27FC236}">
              <a16:creationId xmlns:a16="http://schemas.microsoft.com/office/drawing/2014/main" id="{00000000-0008-0000-0000-00005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5" name="TextBox 829">
          <a:extLst>
            <a:ext uri="{FF2B5EF4-FFF2-40B4-BE49-F238E27FC236}">
              <a16:creationId xmlns:a16="http://schemas.microsoft.com/office/drawing/2014/main" id="{00000000-0008-0000-0000-00005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6" name="TextBox 830">
          <a:extLst>
            <a:ext uri="{FF2B5EF4-FFF2-40B4-BE49-F238E27FC236}">
              <a16:creationId xmlns:a16="http://schemas.microsoft.com/office/drawing/2014/main" id="{00000000-0008-0000-0000-00005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7" name="TextBox 831">
          <a:extLst>
            <a:ext uri="{FF2B5EF4-FFF2-40B4-BE49-F238E27FC236}">
              <a16:creationId xmlns:a16="http://schemas.microsoft.com/office/drawing/2014/main" id="{00000000-0008-0000-0000-00005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8" name="TextBox 832">
          <a:extLst>
            <a:ext uri="{FF2B5EF4-FFF2-40B4-BE49-F238E27FC236}">
              <a16:creationId xmlns:a16="http://schemas.microsoft.com/office/drawing/2014/main" id="{00000000-0008-0000-0000-00005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49" name="TextBox 833">
          <a:extLst>
            <a:ext uri="{FF2B5EF4-FFF2-40B4-BE49-F238E27FC236}">
              <a16:creationId xmlns:a16="http://schemas.microsoft.com/office/drawing/2014/main" id="{00000000-0008-0000-0000-00005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0" name="TextBox 834">
          <a:extLst>
            <a:ext uri="{FF2B5EF4-FFF2-40B4-BE49-F238E27FC236}">
              <a16:creationId xmlns:a16="http://schemas.microsoft.com/office/drawing/2014/main" id="{00000000-0008-0000-0000-00005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1" name="TextBox 835">
          <a:extLst>
            <a:ext uri="{FF2B5EF4-FFF2-40B4-BE49-F238E27FC236}">
              <a16:creationId xmlns:a16="http://schemas.microsoft.com/office/drawing/2014/main" id="{00000000-0008-0000-0000-00005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2" name="TextBox 836">
          <a:extLst>
            <a:ext uri="{FF2B5EF4-FFF2-40B4-BE49-F238E27FC236}">
              <a16:creationId xmlns:a16="http://schemas.microsoft.com/office/drawing/2014/main" id="{00000000-0008-0000-0000-00006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3" name="TextBox 837">
          <a:extLst>
            <a:ext uri="{FF2B5EF4-FFF2-40B4-BE49-F238E27FC236}">
              <a16:creationId xmlns:a16="http://schemas.microsoft.com/office/drawing/2014/main" id="{00000000-0008-0000-0000-00006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4" name="TextBox 838">
          <a:extLst>
            <a:ext uri="{FF2B5EF4-FFF2-40B4-BE49-F238E27FC236}">
              <a16:creationId xmlns:a16="http://schemas.microsoft.com/office/drawing/2014/main" id="{00000000-0008-0000-0000-00006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5" name="TextBox 839">
          <a:extLst>
            <a:ext uri="{FF2B5EF4-FFF2-40B4-BE49-F238E27FC236}">
              <a16:creationId xmlns:a16="http://schemas.microsoft.com/office/drawing/2014/main" id="{00000000-0008-0000-0000-00006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6" name="TextBox 840">
          <a:extLst>
            <a:ext uri="{FF2B5EF4-FFF2-40B4-BE49-F238E27FC236}">
              <a16:creationId xmlns:a16="http://schemas.microsoft.com/office/drawing/2014/main" id="{00000000-0008-0000-0000-00006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7" name="TextBox 841">
          <a:extLst>
            <a:ext uri="{FF2B5EF4-FFF2-40B4-BE49-F238E27FC236}">
              <a16:creationId xmlns:a16="http://schemas.microsoft.com/office/drawing/2014/main" id="{00000000-0008-0000-0000-00006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8" name="TextBox 842">
          <a:extLst>
            <a:ext uri="{FF2B5EF4-FFF2-40B4-BE49-F238E27FC236}">
              <a16:creationId xmlns:a16="http://schemas.microsoft.com/office/drawing/2014/main" id="{00000000-0008-0000-0000-00006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59" name="TextBox 843">
          <a:extLst>
            <a:ext uri="{FF2B5EF4-FFF2-40B4-BE49-F238E27FC236}">
              <a16:creationId xmlns:a16="http://schemas.microsoft.com/office/drawing/2014/main" id="{00000000-0008-0000-0000-00006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0" name="TextBox 844">
          <a:extLst>
            <a:ext uri="{FF2B5EF4-FFF2-40B4-BE49-F238E27FC236}">
              <a16:creationId xmlns:a16="http://schemas.microsoft.com/office/drawing/2014/main" id="{00000000-0008-0000-0000-00006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1" name="TextBox 845">
          <a:extLst>
            <a:ext uri="{FF2B5EF4-FFF2-40B4-BE49-F238E27FC236}">
              <a16:creationId xmlns:a16="http://schemas.microsoft.com/office/drawing/2014/main" id="{00000000-0008-0000-0000-00006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2" name="TextBox 11040">
          <a:extLst>
            <a:ext uri="{FF2B5EF4-FFF2-40B4-BE49-F238E27FC236}">
              <a16:creationId xmlns:a16="http://schemas.microsoft.com/office/drawing/2014/main" id="{00000000-0008-0000-0000-00006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3" name="TextBox 11041">
          <a:extLst>
            <a:ext uri="{FF2B5EF4-FFF2-40B4-BE49-F238E27FC236}">
              <a16:creationId xmlns:a16="http://schemas.microsoft.com/office/drawing/2014/main" id="{00000000-0008-0000-0000-00006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4" name="TextBox 11042">
          <a:extLst>
            <a:ext uri="{FF2B5EF4-FFF2-40B4-BE49-F238E27FC236}">
              <a16:creationId xmlns:a16="http://schemas.microsoft.com/office/drawing/2014/main" id="{00000000-0008-0000-0000-00006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5" name="TextBox 11043">
          <a:extLst>
            <a:ext uri="{FF2B5EF4-FFF2-40B4-BE49-F238E27FC236}">
              <a16:creationId xmlns:a16="http://schemas.microsoft.com/office/drawing/2014/main" id="{00000000-0008-0000-0000-00006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6" name="TextBox 11044">
          <a:extLst>
            <a:ext uri="{FF2B5EF4-FFF2-40B4-BE49-F238E27FC236}">
              <a16:creationId xmlns:a16="http://schemas.microsoft.com/office/drawing/2014/main" id="{00000000-0008-0000-0000-00006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7" name="TextBox 11045">
          <a:extLst>
            <a:ext uri="{FF2B5EF4-FFF2-40B4-BE49-F238E27FC236}">
              <a16:creationId xmlns:a16="http://schemas.microsoft.com/office/drawing/2014/main" id="{00000000-0008-0000-0000-00006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8" name="TextBox 11046">
          <a:extLst>
            <a:ext uri="{FF2B5EF4-FFF2-40B4-BE49-F238E27FC236}">
              <a16:creationId xmlns:a16="http://schemas.microsoft.com/office/drawing/2014/main" id="{00000000-0008-0000-0000-00007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69" name="TextBox 11047">
          <a:extLst>
            <a:ext uri="{FF2B5EF4-FFF2-40B4-BE49-F238E27FC236}">
              <a16:creationId xmlns:a16="http://schemas.microsoft.com/office/drawing/2014/main" id="{00000000-0008-0000-0000-00007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0" name="TextBox 11048">
          <a:extLst>
            <a:ext uri="{FF2B5EF4-FFF2-40B4-BE49-F238E27FC236}">
              <a16:creationId xmlns:a16="http://schemas.microsoft.com/office/drawing/2014/main" id="{00000000-0008-0000-0000-00007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1" name="TextBox 11049">
          <a:extLst>
            <a:ext uri="{FF2B5EF4-FFF2-40B4-BE49-F238E27FC236}">
              <a16:creationId xmlns:a16="http://schemas.microsoft.com/office/drawing/2014/main" id="{00000000-0008-0000-0000-00007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2" name="TextBox 11050">
          <a:extLst>
            <a:ext uri="{FF2B5EF4-FFF2-40B4-BE49-F238E27FC236}">
              <a16:creationId xmlns:a16="http://schemas.microsoft.com/office/drawing/2014/main" id="{00000000-0008-0000-0000-00007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3" name="TextBox 11051">
          <a:extLst>
            <a:ext uri="{FF2B5EF4-FFF2-40B4-BE49-F238E27FC236}">
              <a16:creationId xmlns:a16="http://schemas.microsoft.com/office/drawing/2014/main" id="{00000000-0008-0000-0000-00007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4" name="TextBox 11052">
          <a:extLst>
            <a:ext uri="{FF2B5EF4-FFF2-40B4-BE49-F238E27FC236}">
              <a16:creationId xmlns:a16="http://schemas.microsoft.com/office/drawing/2014/main" id="{00000000-0008-0000-0000-00007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5" name="TextBox 11053">
          <a:extLst>
            <a:ext uri="{FF2B5EF4-FFF2-40B4-BE49-F238E27FC236}">
              <a16:creationId xmlns:a16="http://schemas.microsoft.com/office/drawing/2014/main" id="{00000000-0008-0000-0000-00007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6" name="TextBox 11054">
          <a:extLst>
            <a:ext uri="{FF2B5EF4-FFF2-40B4-BE49-F238E27FC236}">
              <a16:creationId xmlns:a16="http://schemas.microsoft.com/office/drawing/2014/main" id="{00000000-0008-0000-0000-00007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7" name="TextBox 11055">
          <a:extLst>
            <a:ext uri="{FF2B5EF4-FFF2-40B4-BE49-F238E27FC236}">
              <a16:creationId xmlns:a16="http://schemas.microsoft.com/office/drawing/2014/main" id="{00000000-0008-0000-0000-00007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8" name="TextBox 11056">
          <a:extLst>
            <a:ext uri="{FF2B5EF4-FFF2-40B4-BE49-F238E27FC236}">
              <a16:creationId xmlns:a16="http://schemas.microsoft.com/office/drawing/2014/main" id="{00000000-0008-0000-0000-00007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79" name="TextBox 11057">
          <a:extLst>
            <a:ext uri="{FF2B5EF4-FFF2-40B4-BE49-F238E27FC236}">
              <a16:creationId xmlns:a16="http://schemas.microsoft.com/office/drawing/2014/main" id="{00000000-0008-0000-0000-00007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0" name="TextBox 11058">
          <a:extLst>
            <a:ext uri="{FF2B5EF4-FFF2-40B4-BE49-F238E27FC236}">
              <a16:creationId xmlns:a16="http://schemas.microsoft.com/office/drawing/2014/main" id="{00000000-0008-0000-0000-00007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1" name="TextBox 11059">
          <a:extLst>
            <a:ext uri="{FF2B5EF4-FFF2-40B4-BE49-F238E27FC236}">
              <a16:creationId xmlns:a16="http://schemas.microsoft.com/office/drawing/2014/main" id="{00000000-0008-0000-0000-00007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2" name="TextBox 11060">
          <a:extLst>
            <a:ext uri="{FF2B5EF4-FFF2-40B4-BE49-F238E27FC236}">
              <a16:creationId xmlns:a16="http://schemas.microsoft.com/office/drawing/2014/main" id="{00000000-0008-0000-0000-00007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3" name="TextBox 11061">
          <a:extLst>
            <a:ext uri="{FF2B5EF4-FFF2-40B4-BE49-F238E27FC236}">
              <a16:creationId xmlns:a16="http://schemas.microsoft.com/office/drawing/2014/main" id="{00000000-0008-0000-0000-00007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4" name="TextBox 11062">
          <a:extLst>
            <a:ext uri="{FF2B5EF4-FFF2-40B4-BE49-F238E27FC236}">
              <a16:creationId xmlns:a16="http://schemas.microsoft.com/office/drawing/2014/main" id="{00000000-0008-0000-0000-00008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5" name="TextBox 11063">
          <a:extLst>
            <a:ext uri="{FF2B5EF4-FFF2-40B4-BE49-F238E27FC236}">
              <a16:creationId xmlns:a16="http://schemas.microsoft.com/office/drawing/2014/main" id="{00000000-0008-0000-0000-00008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6" name="TextBox 11064">
          <a:extLst>
            <a:ext uri="{FF2B5EF4-FFF2-40B4-BE49-F238E27FC236}">
              <a16:creationId xmlns:a16="http://schemas.microsoft.com/office/drawing/2014/main" id="{00000000-0008-0000-0000-00008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7" name="TextBox 11065">
          <a:extLst>
            <a:ext uri="{FF2B5EF4-FFF2-40B4-BE49-F238E27FC236}">
              <a16:creationId xmlns:a16="http://schemas.microsoft.com/office/drawing/2014/main" id="{00000000-0008-0000-0000-00008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8" name="TextBox 11066">
          <a:extLst>
            <a:ext uri="{FF2B5EF4-FFF2-40B4-BE49-F238E27FC236}">
              <a16:creationId xmlns:a16="http://schemas.microsoft.com/office/drawing/2014/main" id="{00000000-0008-0000-0000-00008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89" name="TextBox 11067">
          <a:extLst>
            <a:ext uri="{FF2B5EF4-FFF2-40B4-BE49-F238E27FC236}">
              <a16:creationId xmlns:a16="http://schemas.microsoft.com/office/drawing/2014/main" id="{00000000-0008-0000-0000-00008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0" name="TextBox 11068">
          <a:extLst>
            <a:ext uri="{FF2B5EF4-FFF2-40B4-BE49-F238E27FC236}">
              <a16:creationId xmlns:a16="http://schemas.microsoft.com/office/drawing/2014/main" id="{00000000-0008-0000-0000-00008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1" name="TextBox 11069">
          <a:extLst>
            <a:ext uri="{FF2B5EF4-FFF2-40B4-BE49-F238E27FC236}">
              <a16:creationId xmlns:a16="http://schemas.microsoft.com/office/drawing/2014/main" id="{00000000-0008-0000-0000-00008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2" name="TextBox 11070">
          <a:extLst>
            <a:ext uri="{FF2B5EF4-FFF2-40B4-BE49-F238E27FC236}">
              <a16:creationId xmlns:a16="http://schemas.microsoft.com/office/drawing/2014/main" id="{00000000-0008-0000-0000-00008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3" name="TextBox 11071">
          <a:extLst>
            <a:ext uri="{FF2B5EF4-FFF2-40B4-BE49-F238E27FC236}">
              <a16:creationId xmlns:a16="http://schemas.microsoft.com/office/drawing/2014/main" id="{00000000-0008-0000-0000-00008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4" name="TextBox 11072">
          <a:extLst>
            <a:ext uri="{FF2B5EF4-FFF2-40B4-BE49-F238E27FC236}">
              <a16:creationId xmlns:a16="http://schemas.microsoft.com/office/drawing/2014/main" id="{00000000-0008-0000-0000-00008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5" name="TextBox 11073">
          <a:extLst>
            <a:ext uri="{FF2B5EF4-FFF2-40B4-BE49-F238E27FC236}">
              <a16:creationId xmlns:a16="http://schemas.microsoft.com/office/drawing/2014/main" id="{00000000-0008-0000-0000-00008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6" name="TextBox 11074">
          <a:extLst>
            <a:ext uri="{FF2B5EF4-FFF2-40B4-BE49-F238E27FC236}">
              <a16:creationId xmlns:a16="http://schemas.microsoft.com/office/drawing/2014/main" id="{00000000-0008-0000-0000-00008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7" name="TextBox 11075">
          <a:extLst>
            <a:ext uri="{FF2B5EF4-FFF2-40B4-BE49-F238E27FC236}">
              <a16:creationId xmlns:a16="http://schemas.microsoft.com/office/drawing/2014/main" id="{00000000-0008-0000-0000-00008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8" name="TextBox 11076">
          <a:extLst>
            <a:ext uri="{FF2B5EF4-FFF2-40B4-BE49-F238E27FC236}">
              <a16:creationId xmlns:a16="http://schemas.microsoft.com/office/drawing/2014/main" id="{00000000-0008-0000-0000-00008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399" name="TextBox 11077">
          <a:extLst>
            <a:ext uri="{FF2B5EF4-FFF2-40B4-BE49-F238E27FC236}">
              <a16:creationId xmlns:a16="http://schemas.microsoft.com/office/drawing/2014/main" id="{00000000-0008-0000-0000-00008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0" name="TextBox 11078">
          <a:extLst>
            <a:ext uri="{FF2B5EF4-FFF2-40B4-BE49-F238E27FC236}">
              <a16:creationId xmlns:a16="http://schemas.microsoft.com/office/drawing/2014/main" id="{00000000-0008-0000-0000-00009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1" name="TextBox 11079">
          <a:extLst>
            <a:ext uri="{FF2B5EF4-FFF2-40B4-BE49-F238E27FC236}">
              <a16:creationId xmlns:a16="http://schemas.microsoft.com/office/drawing/2014/main" id="{00000000-0008-0000-0000-00009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2" name="TextBox 11080">
          <a:extLst>
            <a:ext uri="{FF2B5EF4-FFF2-40B4-BE49-F238E27FC236}">
              <a16:creationId xmlns:a16="http://schemas.microsoft.com/office/drawing/2014/main" id="{00000000-0008-0000-0000-00009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3" name="TextBox 11081">
          <a:extLst>
            <a:ext uri="{FF2B5EF4-FFF2-40B4-BE49-F238E27FC236}">
              <a16:creationId xmlns:a16="http://schemas.microsoft.com/office/drawing/2014/main" id="{00000000-0008-0000-0000-00009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4" name="TextBox 11082">
          <a:extLst>
            <a:ext uri="{FF2B5EF4-FFF2-40B4-BE49-F238E27FC236}">
              <a16:creationId xmlns:a16="http://schemas.microsoft.com/office/drawing/2014/main" id="{00000000-0008-0000-0000-00009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5" name="TextBox 11083">
          <a:extLst>
            <a:ext uri="{FF2B5EF4-FFF2-40B4-BE49-F238E27FC236}">
              <a16:creationId xmlns:a16="http://schemas.microsoft.com/office/drawing/2014/main" id="{00000000-0008-0000-0000-00009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6" name="TextBox 11084">
          <a:extLst>
            <a:ext uri="{FF2B5EF4-FFF2-40B4-BE49-F238E27FC236}">
              <a16:creationId xmlns:a16="http://schemas.microsoft.com/office/drawing/2014/main" id="{00000000-0008-0000-0000-00009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7" name="TextBox 11085">
          <a:extLst>
            <a:ext uri="{FF2B5EF4-FFF2-40B4-BE49-F238E27FC236}">
              <a16:creationId xmlns:a16="http://schemas.microsoft.com/office/drawing/2014/main" id="{00000000-0008-0000-0000-00009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8" name="TextBox 11086">
          <a:extLst>
            <a:ext uri="{FF2B5EF4-FFF2-40B4-BE49-F238E27FC236}">
              <a16:creationId xmlns:a16="http://schemas.microsoft.com/office/drawing/2014/main" id="{00000000-0008-0000-0000-00009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09" name="TextBox 11087">
          <a:extLst>
            <a:ext uri="{FF2B5EF4-FFF2-40B4-BE49-F238E27FC236}">
              <a16:creationId xmlns:a16="http://schemas.microsoft.com/office/drawing/2014/main" id="{00000000-0008-0000-0000-00009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0" name="TextBox 11088">
          <a:extLst>
            <a:ext uri="{FF2B5EF4-FFF2-40B4-BE49-F238E27FC236}">
              <a16:creationId xmlns:a16="http://schemas.microsoft.com/office/drawing/2014/main" id="{00000000-0008-0000-0000-00009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1" name="TextBox 11089">
          <a:extLst>
            <a:ext uri="{FF2B5EF4-FFF2-40B4-BE49-F238E27FC236}">
              <a16:creationId xmlns:a16="http://schemas.microsoft.com/office/drawing/2014/main" id="{00000000-0008-0000-0000-00009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2" name="TextBox 11090">
          <a:extLst>
            <a:ext uri="{FF2B5EF4-FFF2-40B4-BE49-F238E27FC236}">
              <a16:creationId xmlns:a16="http://schemas.microsoft.com/office/drawing/2014/main" id="{00000000-0008-0000-0000-00009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3" name="TextBox 11091">
          <a:extLst>
            <a:ext uri="{FF2B5EF4-FFF2-40B4-BE49-F238E27FC236}">
              <a16:creationId xmlns:a16="http://schemas.microsoft.com/office/drawing/2014/main" id="{00000000-0008-0000-0000-00009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4" name="TextBox 11092">
          <a:extLst>
            <a:ext uri="{FF2B5EF4-FFF2-40B4-BE49-F238E27FC236}">
              <a16:creationId xmlns:a16="http://schemas.microsoft.com/office/drawing/2014/main" id="{00000000-0008-0000-0000-00009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5" name="TextBox 11093">
          <a:extLst>
            <a:ext uri="{FF2B5EF4-FFF2-40B4-BE49-F238E27FC236}">
              <a16:creationId xmlns:a16="http://schemas.microsoft.com/office/drawing/2014/main" id="{00000000-0008-0000-0000-00009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6" name="TextBox 11094">
          <a:extLst>
            <a:ext uri="{FF2B5EF4-FFF2-40B4-BE49-F238E27FC236}">
              <a16:creationId xmlns:a16="http://schemas.microsoft.com/office/drawing/2014/main" id="{00000000-0008-0000-0000-0000A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7" name="TextBox 11095">
          <a:extLst>
            <a:ext uri="{FF2B5EF4-FFF2-40B4-BE49-F238E27FC236}">
              <a16:creationId xmlns:a16="http://schemas.microsoft.com/office/drawing/2014/main" id="{00000000-0008-0000-0000-0000A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8" name="TextBox 11096">
          <a:extLst>
            <a:ext uri="{FF2B5EF4-FFF2-40B4-BE49-F238E27FC236}">
              <a16:creationId xmlns:a16="http://schemas.microsoft.com/office/drawing/2014/main" id="{00000000-0008-0000-0000-0000A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19" name="TextBox 11097">
          <a:extLst>
            <a:ext uri="{FF2B5EF4-FFF2-40B4-BE49-F238E27FC236}">
              <a16:creationId xmlns:a16="http://schemas.microsoft.com/office/drawing/2014/main" id="{00000000-0008-0000-0000-0000A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0" name="TextBox 11098">
          <a:extLst>
            <a:ext uri="{FF2B5EF4-FFF2-40B4-BE49-F238E27FC236}">
              <a16:creationId xmlns:a16="http://schemas.microsoft.com/office/drawing/2014/main" id="{00000000-0008-0000-0000-0000A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1" name="TextBox 11099">
          <a:extLst>
            <a:ext uri="{FF2B5EF4-FFF2-40B4-BE49-F238E27FC236}">
              <a16:creationId xmlns:a16="http://schemas.microsoft.com/office/drawing/2014/main" id="{00000000-0008-0000-0000-0000A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2" name="TextBox 11100">
          <a:extLst>
            <a:ext uri="{FF2B5EF4-FFF2-40B4-BE49-F238E27FC236}">
              <a16:creationId xmlns:a16="http://schemas.microsoft.com/office/drawing/2014/main" id="{00000000-0008-0000-0000-0000A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3" name="TextBox 11101">
          <a:extLst>
            <a:ext uri="{FF2B5EF4-FFF2-40B4-BE49-F238E27FC236}">
              <a16:creationId xmlns:a16="http://schemas.microsoft.com/office/drawing/2014/main" id="{00000000-0008-0000-0000-0000A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4" name="TextBox 11102">
          <a:extLst>
            <a:ext uri="{FF2B5EF4-FFF2-40B4-BE49-F238E27FC236}">
              <a16:creationId xmlns:a16="http://schemas.microsoft.com/office/drawing/2014/main" id="{00000000-0008-0000-0000-0000A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5" name="TextBox 11103">
          <a:extLst>
            <a:ext uri="{FF2B5EF4-FFF2-40B4-BE49-F238E27FC236}">
              <a16:creationId xmlns:a16="http://schemas.microsoft.com/office/drawing/2014/main" id="{00000000-0008-0000-0000-0000A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6" name="TextBox 11104">
          <a:extLst>
            <a:ext uri="{FF2B5EF4-FFF2-40B4-BE49-F238E27FC236}">
              <a16:creationId xmlns:a16="http://schemas.microsoft.com/office/drawing/2014/main" id="{00000000-0008-0000-0000-0000A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7" name="TextBox 11105">
          <a:extLst>
            <a:ext uri="{FF2B5EF4-FFF2-40B4-BE49-F238E27FC236}">
              <a16:creationId xmlns:a16="http://schemas.microsoft.com/office/drawing/2014/main" id="{00000000-0008-0000-0000-0000A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8" name="TextBox 11106">
          <a:extLst>
            <a:ext uri="{FF2B5EF4-FFF2-40B4-BE49-F238E27FC236}">
              <a16:creationId xmlns:a16="http://schemas.microsoft.com/office/drawing/2014/main" id="{00000000-0008-0000-0000-0000A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29" name="TextBox 11107">
          <a:extLst>
            <a:ext uri="{FF2B5EF4-FFF2-40B4-BE49-F238E27FC236}">
              <a16:creationId xmlns:a16="http://schemas.microsoft.com/office/drawing/2014/main" id="{00000000-0008-0000-0000-0000A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0" name="TextBox 11108">
          <a:extLst>
            <a:ext uri="{FF2B5EF4-FFF2-40B4-BE49-F238E27FC236}">
              <a16:creationId xmlns:a16="http://schemas.microsoft.com/office/drawing/2014/main" id="{00000000-0008-0000-0000-0000A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1" name="TextBox 11109">
          <a:extLst>
            <a:ext uri="{FF2B5EF4-FFF2-40B4-BE49-F238E27FC236}">
              <a16:creationId xmlns:a16="http://schemas.microsoft.com/office/drawing/2014/main" id="{00000000-0008-0000-0000-0000A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2" name="TextBox 11110">
          <a:extLst>
            <a:ext uri="{FF2B5EF4-FFF2-40B4-BE49-F238E27FC236}">
              <a16:creationId xmlns:a16="http://schemas.microsoft.com/office/drawing/2014/main" id="{00000000-0008-0000-0000-0000B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3" name="TextBox 11111">
          <a:extLst>
            <a:ext uri="{FF2B5EF4-FFF2-40B4-BE49-F238E27FC236}">
              <a16:creationId xmlns:a16="http://schemas.microsoft.com/office/drawing/2014/main" id="{00000000-0008-0000-0000-0000B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4" name="TextBox 11112">
          <a:extLst>
            <a:ext uri="{FF2B5EF4-FFF2-40B4-BE49-F238E27FC236}">
              <a16:creationId xmlns:a16="http://schemas.microsoft.com/office/drawing/2014/main" id="{00000000-0008-0000-0000-0000B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5" name="TextBox 11113">
          <a:extLst>
            <a:ext uri="{FF2B5EF4-FFF2-40B4-BE49-F238E27FC236}">
              <a16:creationId xmlns:a16="http://schemas.microsoft.com/office/drawing/2014/main" id="{00000000-0008-0000-0000-0000B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6" name="TextBox 11114">
          <a:extLst>
            <a:ext uri="{FF2B5EF4-FFF2-40B4-BE49-F238E27FC236}">
              <a16:creationId xmlns:a16="http://schemas.microsoft.com/office/drawing/2014/main" id="{00000000-0008-0000-0000-0000B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7" name="TextBox 11115">
          <a:extLst>
            <a:ext uri="{FF2B5EF4-FFF2-40B4-BE49-F238E27FC236}">
              <a16:creationId xmlns:a16="http://schemas.microsoft.com/office/drawing/2014/main" id="{00000000-0008-0000-0000-0000B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8" name="TextBox 11116">
          <a:extLst>
            <a:ext uri="{FF2B5EF4-FFF2-40B4-BE49-F238E27FC236}">
              <a16:creationId xmlns:a16="http://schemas.microsoft.com/office/drawing/2014/main" id="{00000000-0008-0000-0000-0000B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39" name="TextBox 11117">
          <a:extLst>
            <a:ext uri="{FF2B5EF4-FFF2-40B4-BE49-F238E27FC236}">
              <a16:creationId xmlns:a16="http://schemas.microsoft.com/office/drawing/2014/main" id="{00000000-0008-0000-0000-0000B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0" name="TextBox 11118">
          <a:extLst>
            <a:ext uri="{FF2B5EF4-FFF2-40B4-BE49-F238E27FC236}">
              <a16:creationId xmlns:a16="http://schemas.microsoft.com/office/drawing/2014/main" id="{00000000-0008-0000-0000-0000B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1" name="TextBox 11119">
          <a:extLst>
            <a:ext uri="{FF2B5EF4-FFF2-40B4-BE49-F238E27FC236}">
              <a16:creationId xmlns:a16="http://schemas.microsoft.com/office/drawing/2014/main" id="{00000000-0008-0000-0000-0000B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2" name="TextBox 11120">
          <a:extLst>
            <a:ext uri="{FF2B5EF4-FFF2-40B4-BE49-F238E27FC236}">
              <a16:creationId xmlns:a16="http://schemas.microsoft.com/office/drawing/2014/main" id="{00000000-0008-0000-0000-0000B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3" name="TextBox 11121">
          <a:extLst>
            <a:ext uri="{FF2B5EF4-FFF2-40B4-BE49-F238E27FC236}">
              <a16:creationId xmlns:a16="http://schemas.microsoft.com/office/drawing/2014/main" id="{00000000-0008-0000-0000-0000B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4" name="TextBox 11122">
          <a:extLst>
            <a:ext uri="{FF2B5EF4-FFF2-40B4-BE49-F238E27FC236}">
              <a16:creationId xmlns:a16="http://schemas.microsoft.com/office/drawing/2014/main" id="{00000000-0008-0000-0000-0000B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5" name="TextBox 11123">
          <a:extLst>
            <a:ext uri="{FF2B5EF4-FFF2-40B4-BE49-F238E27FC236}">
              <a16:creationId xmlns:a16="http://schemas.microsoft.com/office/drawing/2014/main" id="{00000000-0008-0000-0000-0000B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6" name="TextBox 11124">
          <a:extLst>
            <a:ext uri="{FF2B5EF4-FFF2-40B4-BE49-F238E27FC236}">
              <a16:creationId xmlns:a16="http://schemas.microsoft.com/office/drawing/2014/main" id="{00000000-0008-0000-0000-0000B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7" name="TextBox 11125">
          <a:extLst>
            <a:ext uri="{FF2B5EF4-FFF2-40B4-BE49-F238E27FC236}">
              <a16:creationId xmlns:a16="http://schemas.microsoft.com/office/drawing/2014/main" id="{00000000-0008-0000-0000-0000B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8" name="TextBox 11126">
          <a:extLst>
            <a:ext uri="{FF2B5EF4-FFF2-40B4-BE49-F238E27FC236}">
              <a16:creationId xmlns:a16="http://schemas.microsoft.com/office/drawing/2014/main" id="{00000000-0008-0000-0000-0000C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49" name="TextBox 11127">
          <a:extLst>
            <a:ext uri="{FF2B5EF4-FFF2-40B4-BE49-F238E27FC236}">
              <a16:creationId xmlns:a16="http://schemas.microsoft.com/office/drawing/2014/main" id="{00000000-0008-0000-0000-0000C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0" name="TextBox 11128">
          <a:extLst>
            <a:ext uri="{FF2B5EF4-FFF2-40B4-BE49-F238E27FC236}">
              <a16:creationId xmlns:a16="http://schemas.microsoft.com/office/drawing/2014/main" id="{00000000-0008-0000-0000-0000C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1" name="TextBox 11129">
          <a:extLst>
            <a:ext uri="{FF2B5EF4-FFF2-40B4-BE49-F238E27FC236}">
              <a16:creationId xmlns:a16="http://schemas.microsoft.com/office/drawing/2014/main" id="{00000000-0008-0000-0000-0000C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2" name="TextBox 11130">
          <a:extLst>
            <a:ext uri="{FF2B5EF4-FFF2-40B4-BE49-F238E27FC236}">
              <a16:creationId xmlns:a16="http://schemas.microsoft.com/office/drawing/2014/main" id="{00000000-0008-0000-0000-0000C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3" name="TextBox 11131">
          <a:extLst>
            <a:ext uri="{FF2B5EF4-FFF2-40B4-BE49-F238E27FC236}">
              <a16:creationId xmlns:a16="http://schemas.microsoft.com/office/drawing/2014/main" id="{00000000-0008-0000-0000-0000C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4" name="TextBox 11132">
          <a:extLst>
            <a:ext uri="{FF2B5EF4-FFF2-40B4-BE49-F238E27FC236}">
              <a16:creationId xmlns:a16="http://schemas.microsoft.com/office/drawing/2014/main" id="{00000000-0008-0000-0000-0000C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5" name="TextBox 11133">
          <a:extLst>
            <a:ext uri="{FF2B5EF4-FFF2-40B4-BE49-F238E27FC236}">
              <a16:creationId xmlns:a16="http://schemas.microsoft.com/office/drawing/2014/main" id="{00000000-0008-0000-0000-0000C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6" name="TextBox 11134">
          <a:extLst>
            <a:ext uri="{FF2B5EF4-FFF2-40B4-BE49-F238E27FC236}">
              <a16:creationId xmlns:a16="http://schemas.microsoft.com/office/drawing/2014/main" id="{00000000-0008-0000-0000-0000C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7" name="TextBox 11135">
          <a:extLst>
            <a:ext uri="{FF2B5EF4-FFF2-40B4-BE49-F238E27FC236}">
              <a16:creationId xmlns:a16="http://schemas.microsoft.com/office/drawing/2014/main" id="{00000000-0008-0000-0000-0000C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8" name="TextBox 11136">
          <a:extLst>
            <a:ext uri="{FF2B5EF4-FFF2-40B4-BE49-F238E27FC236}">
              <a16:creationId xmlns:a16="http://schemas.microsoft.com/office/drawing/2014/main" id="{00000000-0008-0000-0000-0000C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59" name="TextBox 11137">
          <a:extLst>
            <a:ext uri="{FF2B5EF4-FFF2-40B4-BE49-F238E27FC236}">
              <a16:creationId xmlns:a16="http://schemas.microsoft.com/office/drawing/2014/main" id="{00000000-0008-0000-0000-0000C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0" name="TextBox 11138">
          <a:extLst>
            <a:ext uri="{FF2B5EF4-FFF2-40B4-BE49-F238E27FC236}">
              <a16:creationId xmlns:a16="http://schemas.microsoft.com/office/drawing/2014/main" id="{00000000-0008-0000-0000-0000C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1" name="TextBox 11139">
          <a:extLst>
            <a:ext uri="{FF2B5EF4-FFF2-40B4-BE49-F238E27FC236}">
              <a16:creationId xmlns:a16="http://schemas.microsoft.com/office/drawing/2014/main" id="{00000000-0008-0000-0000-0000C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2" name="TextBox 11140">
          <a:extLst>
            <a:ext uri="{FF2B5EF4-FFF2-40B4-BE49-F238E27FC236}">
              <a16:creationId xmlns:a16="http://schemas.microsoft.com/office/drawing/2014/main" id="{00000000-0008-0000-0000-0000C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3" name="TextBox 11141">
          <a:extLst>
            <a:ext uri="{FF2B5EF4-FFF2-40B4-BE49-F238E27FC236}">
              <a16:creationId xmlns:a16="http://schemas.microsoft.com/office/drawing/2014/main" id="{00000000-0008-0000-0000-0000C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4" name="TextBox 11142">
          <a:extLst>
            <a:ext uri="{FF2B5EF4-FFF2-40B4-BE49-F238E27FC236}">
              <a16:creationId xmlns:a16="http://schemas.microsoft.com/office/drawing/2014/main" id="{00000000-0008-0000-0000-0000D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5" name="TextBox 11143">
          <a:extLst>
            <a:ext uri="{FF2B5EF4-FFF2-40B4-BE49-F238E27FC236}">
              <a16:creationId xmlns:a16="http://schemas.microsoft.com/office/drawing/2014/main" id="{00000000-0008-0000-0000-0000D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6" name="TextBox 11144">
          <a:extLst>
            <a:ext uri="{FF2B5EF4-FFF2-40B4-BE49-F238E27FC236}">
              <a16:creationId xmlns:a16="http://schemas.microsoft.com/office/drawing/2014/main" id="{00000000-0008-0000-0000-0000D2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7" name="TextBox 11145">
          <a:extLst>
            <a:ext uri="{FF2B5EF4-FFF2-40B4-BE49-F238E27FC236}">
              <a16:creationId xmlns:a16="http://schemas.microsoft.com/office/drawing/2014/main" id="{00000000-0008-0000-0000-0000D3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8" name="TextBox 11146">
          <a:extLst>
            <a:ext uri="{FF2B5EF4-FFF2-40B4-BE49-F238E27FC236}">
              <a16:creationId xmlns:a16="http://schemas.microsoft.com/office/drawing/2014/main" id="{00000000-0008-0000-0000-0000D4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69" name="TextBox 11147">
          <a:extLst>
            <a:ext uri="{FF2B5EF4-FFF2-40B4-BE49-F238E27FC236}">
              <a16:creationId xmlns:a16="http://schemas.microsoft.com/office/drawing/2014/main" id="{00000000-0008-0000-0000-0000D5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0" name="TextBox 11148">
          <a:extLst>
            <a:ext uri="{FF2B5EF4-FFF2-40B4-BE49-F238E27FC236}">
              <a16:creationId xmlns:a16="http://schemas.microsoft.com/office/drawing/2014/main" id="{00000000-0008-0000-0000-0000D6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1" name="TextBox 11149">
          <a:extLst>
            <a:ext uri="{FF2B5EF4-FFF2-40B4-BE49-F238E27FC236}">
              <a16:creationId xmlns:a16="http://schemas.microsoft.com/office/drawing/2014/main" id="{00000000-0008-0000-0000-0000D7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2" name="TextBox 11150">
          <a:extLst>
            <a:ext uri="{FF2B5EF4-FFF2-40B4-BE49-F238E27FC236}">
              <a16:creationId xmlns:a16="http://schemas.microsoft.com/office/drawing/2014/main" id="{00000000-0008-0000-0000-0000D8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3" name="TextBox 11151">
          <a:extLst>
            <a:ext uri="{FF2B5EF4-FFF2-40B4-BE49-F238E27FC236}">
              <a16:creationId xmlns:a16="http://schemas.microsoft.com/office/drawing/2014/main" id="{00000000-0008-0000-0000-0000D9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4" name="TextBox 11152">
          <a:extLst>
            <a:ext uri="{FF2B5EF4-FFF2-40B4-BE49-F238E27FC236}">
              <a16:creationId xmlns:a16="http://schemas.microsoft.com/office/drawing/2014/main" id="{00000000-0008-0000-0000-0000DA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5" name="TextBox 11153">
          <a:extLst>
            <a:ext uri="{FF2B5EF4-FFF2-40B4-BE49-F238E27FC236}">
              <a16:creationId xmlns:a16="http://schemas.microsoft.com/office/drawing/2014/main" id="{00000000-0008-0000-0000-0000DB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6" name="TextBox 11154">
          <a:extLst>
            <a:ext uri="{FF2B5EF4-FFF2-40B4-BE49-F238E27FC236}">
              <a16:creationId xmlns:a16="http://schemas.microsoft.com/office/drawing/2014/main" id="{00000000-0008-0000-0000-0000DC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7" name="TextBox 11155">
          <a:extLst>
            <a:ext uri="{FF2B5EF4-FFF2-40B4-BE49-F238E27FC236}">
              <a16:creationId xmlns:a16="http://schemas.microsoft.com/office/drawing/2014/main" id="{00000000-0008-0000-0000-0000DD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8" name="TextBox 11156">
          <a:extLst>
            <a:ext uri="{FF2B5EF4-FFF2-40B4-BE49-F238E27FC236}">
              <a16:creationId xmlns:a16="http://schemas.microsoft.com/office/drawing/2014/main" id="{00000000-0008-0000-0000-0000DE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79" name="TextBox 11157">
          <a:extLst>
            <a:ext uri="{FF2B5EF4-FFF2-40B4-BE49-F238E27FC236}">
              <a16:creationId xmlns:a16="http://schemas.microsoft.com/office/drawing/2014/main" id="{00000000-0008-0000-0000-0000DF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80" name="TextBox 11158">
          <a:extLst>
            <a:ext uri="{FF2B5EF4-FFF2-40B4-BE49-F238E27FC236}">
              <a16:creationId xmlns:a16="http://schemas.microsoft.com/office/drawing/2014/main" id="{00000000-0008-0000-0000-0000E0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481" name="TextBox 11159">
          <a:extLst>
            <a:ext uri="{FF2B5EF4-FFF2-40B4-BE49-F238E27FC236}">
              <a16:creationId xmlns:a16="http://schemas.microsoft.com/office/drawing/2014/main" id="{00000000-0008-0000-0000-0000E1010000}"/>
            </a:ext>
          </a:extLst>
        </xdr:cNvPr>
        <xdr:cNvSpPr txBox="1"/>
      </xdr:nvSpPr>
      <xdr:spPr>
        <a:xfrm>
          <a:off x="21164550" y="4065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oneCellAnchor>
    <xdr:from>
      <xdr:col>3</xdr:col>
      <xdr:colOff>408214</xdr:colOff>
      <xdr:row>67</xdr:row>
      <xdr:rowOff>0</xdr:rowOff>
    </xdr:from>
    <xdr:ext cx="184731" cy="254557"/>
    <xdr:sp macro="" textlink="">
      <xdr:nvSpPr>
        <xdr:cNvPr id="482" name="TextBox 481">
          <a:extLst>
            <a:ext uri="{FF2B5EF4-FFF2-40B4-BE49-F238E27FC236}">
              <a16:creationId xmlns:a16="http://schemas.microsoft.com/office/drawing/2014/main" id="{00000000-0008-0000-0000-0000E2010000}"/>
            </a:ext>
          </a:extLst>
        </xdr:cNvPr>
        <xdr:cNvSpPr txBox="1"/>
      </xdr:nvSpPr>
      <xdr:spPr>
        <a:xfrm>
          <a:off x="2332264" y="5970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83" name="TextBox 482">
          <a:extLst>
            <a:ext uri="{FF2B5EF4-FFF2-40B4-BE49-F238E27FC236}">
              <a16:creationId xmlns:a16="http://schemas.microsoft.com/office/drawing/2014/main" id="{00000000-0008-0000-0000-0000E3010000}"/>
            </a:ext>
          </a:extLst>
        </xdr:cNvPr>
        <xdr:cNvSpPr txBox="1"/>
      </xdr:nvSpPr>
      <xdr:spPr>
        <a:xfrm>
          <a:off x="2332264" y="5970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84" name="TextBox 483">
          <a:extLst>
            <a:ext uri="{FF2B5EF4-FFF2-40B4-BE49-F238E27FC236}">
              <a16:creationId xmlns:a16="http://schemas.microsoft.com/office/drawing/2014/main" id="{00000000-0008-0000-0000-0000E4010000}"/>
            </a:ext>
          </a:extLst>
        </xdr:cNvPr>
        <xdr:cNvSpPr txBox="1"/>
      </xdr:nvSpPr>
      <xdr:spPr>
        <a:xfrm>
          <a:off x="2332264" y="5970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85" name="TextBox 484">
          <a:extLst>
            <a:ext uri="{FF2B5EF4-FFF2-40B4-BE49-F238E27FC236}">
              <a16:creationId xmlns:a16="http://schemas.microsoft.com/office/drawing/2014/main" id="{00000000-0008-0000-0000-0000E5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86" name="TextBox 485">
          <a:extLst>
            <a:ext uri="{FF2B5EF4-FFF2-40B4-BE49-F238E27FC236}">
              <a16:creationId xmlns:a16="http://schemas.microsoft.com/office/drawing/2014/main" id="{00000000-0008-0000-0000-0000E6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87" name="TextBox 486">
          <a:extLst>
            <a:ext uri="{FF2B5EF4-FFF2-40B4-BE49-F238E27FC236}">
              <a16:creationId xmlns:a16="http://schemas.microsoft.com/office/drawing/2014/main" id="{00000000-0008-0000-0000-0000E7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88" name="TextBox 487">
          <a:extLst>
            <a:ext uri="{FF2B5EF4-FFF2-40B4-BE49-F238E27FC236}">
              <a16:creationId xmlns:a16="http://schemas.microsoft.com/office/drawing/2014/main" id="{00000000-0008-0000-0000-0000E8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89" name="TextBox 488">
          <a:extLst>
            <a:ext uri="{FF2B5EF4-FFF2-40B4-BE49-F238E27FC236}">
              <a16:creationId xmlns:a16="http://schemas.microsoft.com/office/drawing/2014/main" id="{00000000-0008-0000-0000-0000E9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0" name="TextBox 489">
          <a:extLst>
            <a:ext uri="{FF2B5EF4-FFF2-40B4-BE49-F238E27FC236}">
              <a16:creationId xmlns:a16="http://schemas.microsoft.com/office/drawing/2014/main" id="{00000000-0008-0000-0000-0000EA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1" name="TextBox 490">
          <a:extLst>
            <a:ext uri="{FF2B5EF4-FFF2-40B4-BE49-F238E27FC236}">
              <a16:creationId xmlns:a16="http://schemas.microsoft.com/office/drawing/2014/main" id="{00000000-0008-0000-0000-0000EB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2" name="TextBox 491">
          <a:extLst>
            <a:ext uri="{FF2B5EF4-FFF2-40B4-BE49-F238E27FC236}">
              <a16:creationId xmlns:a16="http://schemas.microsoft.com/office/drawing/2014/main" id="{00000000-0008-0000-0000-0000EC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3" name="TextBox 492">
          <a:extLst>
            <a:ext uri="{FF2B5EF4-FFF2-40B4-BE49-F238E27FC236}">
              <a16:creationId xmlns:a16="http://schemas.microsoft.com/office/drawing/2014/main" id="{00000000-0008-0000-0000-0000ED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4" name="TextBox 493">
          <a:extLst>
            <a:ext uri="{FF2B5EF4-FFF2-40B4-BE49-F238E27FC236}">
              <a16:creationId xmlns:a16="http://schemas.microsoft.com/office/drawing/2014/main" id="{00000000-0008-0000-0000-0000EE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5" name="TextBox 494">
          <a:extLst>
            <a:ext uri="{FF2B5EF4-FFF2-40B4-BE49-F238E27FC236}">
              <a16:creationId xmlns:a16="http://schemas.microsoft.com/office/drawing/2014/main" id="{00000000-0008-0000-0000-0000EF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6" name="TextBox 495">
          <a:extLst>
            <a:ext uri="{FF2B5EF4-FFF2-40B4-BE49-F238E27FC236}">
              <a16:creationId xmlns:a16="http://schemas.microsoft.com/office/drawing/2014/main" id="{00000000-0008-0000-0000-0000F0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7" name="TextBox 496">
          <a:extLst>
            <a:ext uri="{FF2B5EF4-FFF2-40B4-BE49-F238E27FC236}">
              <a16:creationId xmlns:a16="http://schemas.microsoft.com/office/drawing/2014/main" id="{00000000-0008-0000-0000-0000F1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8" name="TextBox 497">
          <a:extLst>
            <a:ext uri="{FF2B5EF4-FFF2-40B4-BE49-F238E27FC236}">
              <a16:creationId xmlns:a16="http://schemas.microsoft.com/office/drawing/2014/main" id="{00000000-0008-0000-0000-0000F2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499" name="TextBox 498">
          <a:extLst>
            <a:ext uri="{FF2B5EF4-FFF2-40B4-BE49-F238E27FC236}">
              <a16:creationId xmlns:a16="http://schemas.microsoft.com/office/drawing/2014/main" id="{00000000-0008-0000-0000-0000F3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0" name="TextBox 499">
          <a:extLst>
            <a:ext uri="{FF2B5EF4-FFF2-40B4-BE49-F238E27FC236}">
              <a16:creationId xmlns:a16="http://schemas.microsoft.com/office/drawing/2014/main" id="{00000000-0008-0000-0000-0000F4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1" name="TextBox 500">
          <a:extLst>
            <a:ext uri="{FF2B5EF4-FFF2-40B4-BE49-F238E27FC236}">
              <a16:creationId xmlns:a16="http://schemas.microsoft.com/office/drawing/2014/main" id="{00000000-0008-0000-0000-0000F5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2" name="TextBox 501">
          <a:extLst>
            <a:ext uri="{FF2B5EF4-FFF2-40B4-BE49-F238E27FC236}">
              <a16:creationId xmlns:a16="http://schemas.microsoft.com/office/drawing/2014/main" id="{00000000-0008-0000-0000-0000F6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3" name="TextBox 502">
          <a:extLst>
            <a:ext uri="{FF2B5EF4-FFF2-40B4-BE49-F238E27FC236}">
              <a16:creationId xmlns:a16="http://schemas.microsoft.com/office/drawing/2014/main" id="{00000000-0008-0000-0000-0000F7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4" name="TextBox 503">
          <a:extLst>
            <a:ext uri="{FF2B5EF4-FFF2-40B4-BE49-F238E27FC236}">
              <a16:creationId xmlns:a16="http://schemas.microsoft.com/office/drawing/2014/main" id="{00000000-0008-0000-0000-0000F8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5" name="TextBox 504">
          <a:extLst>
            <a:ext uri="{FF2B5EF4-FFF2-40B4-BE49-F238E27FC236}">
              <a16:creationId xmlns:a16="http://schemas.microsoft.com/office/drawing/2014/main" id="{00000000-0008-0000-0000-0000F9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6" name="TextBox 505">
          <a:extLst>
            <a:ext uri="{FF2B5EF4-FFF2-40B4-BE49-F238E27FC236}">
              <a16:creationId xmlns:a16="http://schemas.microsoft.com/office/drawing/2014/main" id="{00000000-0008-0000-0000-0000FA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7" name="TextBox 506">
          <a:extLst>
            <a:ext uri="{FF2B5EF4-FFF2-40B4-BE49-F238E27FC236}">
              <a16:creationId xmlns:a16="http://schemas.microsoft.com/office/drawing/2014/main" id="{00000000-0008-0000-0000-0000FB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8" name="TextBox 507">
          <a:extLst>
            <a:ext uri="{FF2B5EF4-FFF2-40B4-BE49-F238E27FC236}">
              <a16:creationId xmlns:a16="http://schemas.microsoft.com/office/drawing/2014/main" id="{00000000-0008-0000-0000-0000FC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09" name="TextBox 508">
          <a:extLst>
            <a:ext uri="{FF2B5EF4-FFF2-40B4-BE49-F238E27FC236}">
              <a16:creationId xmlns:a16="http://schemas.microsoft.com/office/drawing/2014/main" id="{00000000-0008-0000-0000-0000FD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0" name="TextBox 509">
          <a:extLst>
            <a:ext uri="{FF2B5EF4-FFF2-40B4-BE49-F238E27FC236}">
              <a16:creationId xmlns:a16="http://schemas.microsoft.com/office/drawing/2014/main" id="{00000000-0008-0000-0000-0000FE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1" name="TextBox 510">
          <a:extLst>
            <a:ext uri="{FF2B5EF4-FFF2-40B4-BE49-F238E27FC236}">
              <a16:creationId xmlns:a16="http://schemas.microsoft.com/office/drawing/2014/main" id="{00000000-0008-0000-0000-0000FF01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2" name="TextBox 511">
          <a:extLst>
            <a:ext uri="{FF2B5EF4-FFF2-40B4-BE49-F238E27FC236}">
              <a16:creationId xmlns:a16="http://schemas.microsoft.com/office/drawing/2014/main" id="{00000000-0008-0000-0000-00000002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3" name="TextBox 512">
          <a:extLst>
            <a:ext uri="{FF2B5EF4-FFF2-40B4-BE49-F238E27FC236}">
              <a16:creationId xmlns:a16="http://schemas.microsoft.com/office/drawing/2014/main" id="{00000000-0008-0000-0000-00000102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4" name="TextBox 513">
          <a:extLst>
            <a:ext uri="{FF2B5EF4-FFF2-40B4-BE49-F238E27FC236}">
              <a16:creationId xmlns:a16="http://schemas.microsoft.com/office/drawing/2014/main" id="{00000000-0008-0000-0000-00000202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5" name="TextBox 514">
          <a:extLst>
            <a:ext uri="{FF2B5EF4-FFF2-40B4-BE49-F238E27FC236}">
              <a16:creationId xmlns:a16="http://schemas.microsoft.com/office/drawing/2014/main" id="{00000000-0008-0000-0000-00000302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6" name="TextBox 515">
          <a:extLst>
            <a:ext uri="{FF2B5EF4-FFF2-40B4-BE49-F238E27FC236}">
              <a16:creationId xmlns:a16="http://schemas.microsoft.com/office/drawing/2014/main" id="{00000000-0008-0000-0000-00000402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7" name="TextBox 516">
          <a:extLst>
            <a:ext uri="{FF2B5EF4-FFF2-40B4-BE49-F238E27FC236}">
              <a16:creationId xmlns:a16="http://schemas.microsoft.com/office/drawing/2014/main" id="{00000000-0008-0000-0000-000005020000}"/>
            </a:ext>
          </a:extLst>
        </xdr:cNvPr>
        <xdr:cNvSpPr txBox="1"/>
      </xdr:nvSpPr>
      <xdr:spPr>
        <a:xfrm>
          <a:off x="2332264" y="61607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8" name="TextBox 517">
          <a:extLst>
            <a:ext uri="{FF2B5EF4-FFF2-40B4-BE49-F238E27FC236}">
              <a16:creationId xmlns:a16="http://schemas.microsoft.com/office/drawing/2014/main" id="{00000000-0008-0000-0000-000006020000}"/>
            </a:ext>
          </a:extLst>
        </xdr:cNvPr>
        <xdr:cNvSpPr txBox="1"/>
      </xdr:nvSpPr>
      <xdr:spPr>
        <a:xfrm>
          <a:off x="2332264" y="6351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19" name="TextBox 518">
          <a:extLst>
            <a:ext uri="{FF2B5EF4-FFF2-40B4-BE49-F238E27FC236}">
              <a16:creationId xmlns:a16="http://schemas.microsoft.com/office/drawing/2014/main" id="{00000000-0008-0000-0000-000007020000}"/>
            </a:ext>
          </a:extLst>
        </xdr:cNvPr>
        <xdr:cNvSpPr txBox="1"/>
      </xdr:nvSpPr>
      <xdr:spPr>
        <a:xfrm>
          <a:off x="2332264" y="6351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20" name="TextBox 519">
          <a:extLst>
            <a:ext uri="{FF2B5EF4-FFF2-40B4-BE49-F238E27FC236}">
              <a16:creationId xmlns:a16="http://schemas.microsoft.com/office/drawing/2014/main" id="{00000000-0008-0000-0000-000008020000}"/>
            </a:ext>
          </a:extLst>
        </xdr:cNvPr>
        <xdr:cNvSpPr txBox="1"/>
      </xdr:nvSpPr>
      <xdr:spPr>
        <a:xfrm>
          <a:off x="2332264" y="6351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21" name="TextBox 520">
          <a:extLst>
            <a:ext uri="{FF2B5EF4-FFF2-40B4-BE49-F238E27FC236}">
              <a16:creationId xmlns:a16="http://schemas.microsoft.com/office/drawing/2014/main" id="{00000000-0008-0000-0000-000009020000}"/>
            </a:ext>
          </a:extLst>
        </xdr:cNvPr>
        <xdr:cNvSpPr txBox="1"/>
      </xdr:nvSpPr>
      <xdr:spPr>
        <a:xfrm>
          <a:off x="2332264" y="6351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22" name="TextBox 521">
          <a:extLst>
            <a:ext uri="{FF2B5EF4-FFF2-40B4-BE49-F238E27FC236}">
              <a16:creationId xmlns:a16="http://schemas.microsoft.com/office/drawing/2014/main" id="{00000000-0008-0000-0000-00000A020000}"/>
            </a:ext>
          </a:extLst>
        </xdr:cNvPr>
        <xdr:cNvSpPr txBox="1"/>
      </xdr:nvSpPr>
      <xdr:spPr>
        <a:xfrm>
          <a:off x="2332264" y="6351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67</xdr:row>
      <xdr:rowOff>0</xdr:rowOff>
    </xdr:from>
    <xdr:ext cx="184731" cy="254557"/>
    <xdr:sp macro="" textlink="">
      <xdr:nvSpPr>
        <xdr:cNvPr id="523" name="TextBox 522">
          <a:extLst>
            <a:ext uri="{FF2B5EF4-FFF2-40B4-BE49-F238E27FC236}">
              <a16:creationId xmlns:a16="http://schemas.microsoft.com/office/drawing/2014/main" id="{00000000-0008-0000-0000-00000B020000}"/>
            </a:ext>
          </a:extLst>
        </xdr:cNvPr>
        <xdr:cNvSpPr txBox="1"/>
      </xdr:nvSpPr>
      <xdr:spPr>
        <a:xfrm>
          <a:off x="2332264" y="635127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xdr:row>
      <xdr:rowOff>0</xdr:rowOff>
    </xdr:from>
    <xdr:ext cx="184731" cy="254557"/>
    <xdr:sp macro="" textlink="">
      <xdr:nvSpPr>
        <xdr:cNvPr id="524" name="TextBox 523">
          <a:extLst>
            <a:ext uri="{FF2B5EF4-FFF2-40B4-BE49-F238E27FC236}">
              <a16:creationId xmlns:a16="http://schemas.microsoft.com/office/drawing/2014/main" id="{00000000-0008-0000-0000-00000C020000}"/>
            </a:ext>
          </a:extLst>
        </xdr:cNvPr>
        <xdr:cNvSpPr txBox="1"/>
      </xdr:nvSpPr>
      <xdr:spPr>
        <a:xfrm>
          <a:off x="1817914" y="1069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xdr:row>
      <xdr:rowOff>0</xdr:rowOff>
    </xdr:from>
    <xdr:ext cx="184731" cy="254557"/>
    <xdr:sp macro="" textlink="">
      <xdr:nvSpPr>
        <xdr:cNvPr id="525" name="TextBox 524">
          <a:extLst>
            <a:ext uri="{FF2B5EF4-FFF2-40B4-BE49-F238E27FC236}">
              <a16:creationId xmlns:a16="http://schemas.microsoft.com/office/drawing/2014/main" id="{00000000-0008-0000-0000-00000D020000}"/>
            </a:ext>
          </a:extLst>
        </xdr:cNvPr>
        <xdr:cNvSpPr txBox="1"/>
      </xdr:nvSpPr>
      <xdr:spPr>
        <a:xfrm>
          <a:off x="1817914" y="1069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xdr:row>
      <xdr:rowOff>0</xdr:rowOff>
    </xdr:from>
    <xdr:ext cx="184731" cy="254557"/>
    <xdr:sp macro="" textlink="">
      <xdr:nvSpPr>
        <xdr:cNvPr id="526" name="TextBox 525">
          <a:extLst>
            <a:ext uri="{FF2B5EF4-FFF2-40B4-BE49-F238E27FC236}">
              <a16:creationId xmlns:a16="http://schemas.microsoft.com/office/drawing/2014/main" id="{00000000-0008-0000-0000-00000E020000}"/>
            </a:ext>
          </a:extLst>
        </xdr:cNvPr>
        <xdr:cNvSpPr txBox="1"/>
      </xdr:nvSpPr>
      <xdr:spPr>
        <a:xfrm>
          <a:off x="1817914" y="1069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xdr:row>
      <xdr:rowOff>0</xdr:rowOff>
    </xdr:from>
    <xdr:ext cx="184731" cy="254557"/>
    <xdr:sp macro="" textlink="">
      <xdr:nvSpPr>
        <xdr:cNvPr id="527" name="TextBox 526">
          <a:extLst>
            <a:ext uri="{FF2B5EF4-FFF2-40B4-BE49-F238E27FC236}">
              <a16:creationId xmlns:a16="http://schemas.microsoft.com/office/drawing/2014/main" id="{00000000-0008-0000-0000-00000F020000}"/>
            </a:ext>
          </a:extLst>
        </xdr:cNvPr>
        <xdr:cNvSpPr txBox="1"/>
      </xdr:nvSpPr>
      <xdr:spPr>
        <a:xfrm>
          <a:off x="1817914" y="12601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xdr:row>
      <xdr:rowOff>0</xdr:rowOff>
    </xdr:from>
    <xdr:ext cx="184731" cy="254557"/>
    <xdr:sp macro="" textlink="">
      <xdr:nvSpPr>
        <xdr:cNvPr id="528" name="TextBox 527">
          <a:extLst>
            <a:ext uri="{FF2B5EF4-FFF2-40B4-BE49-F238E27FC236}">
              <a16:creationId xmlns:a16="http://schemas.microsoft.com/office/drawing/2014/main" id="{00000000-0008-0000-0000-000010020000}"/>
            </a:ext>
          </a:extLst>
        </xdr:cNvPr>
        <xdr:cNvSpPr txBox="1"/>
      </xdr:nvSpPr>
      <xdr:spPr>
        <a:xfrm>
          <a:off x="1817914" y="12601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xdr:row>
      <xdr:rowOff>0</xdr:rowOff>
    </xdr:from>
    <xdr:ext cx="184731" cy="254557"/>
    <xdr:sp macro="" textlink="">
      <xdr:nvSpPr>
        <xdr:cNvPr id="529" name="TextBox 528">
          <a:extLst>
            <a:ext uri="{FF2B5EF4-FFF2-40B4-BE49-F238E27FC236}">
              <a16:creationId xmlns:a16="http://schemas.microsoft.com/office/drawing/2014/main" id="{00000000-0008-0000-0000-000011020000}"/>
            </a:ext>
          </a:extLst>
        </xdr:cNvPr>
        <xdr:cNvSpPr txBox="1"/>
      </xdr:nvSpPr>
      <xdr:spPr>
        <a:xfrm>
          <a:off x="1817914" y="12601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8</xdr:row>
      <xdr:rowOff>0</xdr:rowOff>
    </xdr:from>
    <xdr:ext cx="184731" cy="254557"/>
    <xdr:sp macro="" textlink="">
      <xdr:nvSpPr>
        <xdr:cNvPr id="530" name="TextBox 529">
          <a:extLst>
            <a:ext uri="{FF2B5EF4-FFF2-40B4-BE49-F238E27FC236}">
              <a16:creationId xmlns:a16="http://schemas.microsoft.com/office/drawing/2014/main" id="{00000000-0008-0000-0000-000012020000}"/>
            </a:ext>
          </a:extLst>
        </xdr:cNvPr>
        <xdr:cNvSpPr txBox="1"/>
      </xdr:nvSpPr>
      <xdr:spPr>
        <a:xfrm>
          <a:off x="1817914" y="1450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8</xdr:row>
      <xdr:rowOff>0</xdr:rowOff>
    </xdr:from>
    <xdr:ext cx="184731" cy="254557"/>
    <xdr:sp macro="" textlink="">
      <xdr:nvSpPr>
        <xdr:cNvPr id="531" name="TextBox 530">
          <a:extLst>
            <a:ext uri="{FF2B5EF4-FFF2-40B4-BE49-F238E27FC236}">
              <a16:creationId xmlns:a16="http://schemas.microsoft.com/office/drawing/2014/main" id="{00000000-0008-0000-0000-000013020000}"/>
            </a:ext>
          </a:extLst>
        </xdr:cNvPr>
        <xdr:cNvSpPr txBox="1"/>
      </xdr:nvSpPr>
      <xdr:spPr>
        <a:xfrm>
          <a:off x="1817914" y="1450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8</xdr:row>
      <xdr:rowOff>0</xdr:rowOff>
    </xdr:from>
    <xdr:ext cx="184731" cy="254557"/>
    <xdr:sp macro="" textlink="">
      <xdr:nvSpPr>
        <xdr:cNvPr id="532" name="TextBox 531">
          <a:extLst>
            <a:ext uri="{FF2B5EF4-FFF2-40B4-BE49-F238E27FC236}">
              <a16:creationId xmlns:a16="http://schemas.microsoft.com/office/drawing/2014/main" id="{00000000-0008-0000-0000-000014020000}"/>
            </a:ext>
          </a:extLst>
        </xdr:cNvPr>
        <xdr:cNvSpPr txBox="1"/>
      </xdr:nvSpPr>
      <xdr:spPr>
        <a:xfrm>
          <a:off x="1817914" y="1450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32</xdr:row>
      <xdr:rowOff>0</xdr:rowOff>
    </xdr:from>
    <xdr:ext cx="184731" cy="254557"/>
    <xdr:sp macro="" textlink="">
      <xdr:nvSpPr>
        <xdr:cNvPr id="533" name="TextBox 532">
          <a:extLst>
            <a:ext uri="{FF2B5EF4-FFF2-40B4-BE49-F238E27FC236}">
              <a16:creationId xmlns:a16="http://schemas.microsoft.com/office/drawing/2014/main" id="{00000000-0008-0000-0000-000015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32</xdr:row>
      <xdr:rowOff>0</xdr:rowOff>
    </xdr:from>
    <xdr:ext cx="184731" cy="254557"/>
    <xdr:sp macro="" textlink="">
      <xdr:nvSpPr>
        <xdr:cNvPr id="534" name="TextBox 533">
          <a:extLst>
            <a:ext uri="{FF2B5EF4-FFF2-40B4-BE49-F238E27FC236}">
              <a16:creationId xmlns:a16="http://schemas.microsoft.com/office/drawing/2014/main" id="{00000000-0008-0000-0000-000016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32</xdr:row>
      <xdr:rowOff>0</xdr:rowOff>
    </xdr:from>
    <xdr:ext cx="184731" cy="254557"/>
    <xdr:sp macro="" textlink="">
      <xdr:nvSpPr>
        <xdr:cNvPr id="535" name="TextBox 534">
          <a:extLst>
            <a:ext uri="{FF2B5EF4-FFF2-40B4-BE49-F238E27FC236}">
              <a16:creationId xmlns:a16="http://schemas.microsoft.com/office/drawing/2014/main" id="{00000000-0008-0000-0000-000017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32</xdr:row>
      <xdr:rowOff>0</xdr:rowOff>
    </xdr:from>
    <xdr:ext cx="184731" cy="254557"/>
    <xdr:sp macro="" textlink="">
      <xdr:nvSpPr>
        <xdr:cNvPr id="536" name="TextBox 535">
          <a:extLst>
            <a:ext uri="{FF2B5EF4-FFF2-40B4-BE49-F238E27FC236}">
              <a16:creationId xmlns:a16="http://schemas.microsoft.com/office/drawing/2014/main" id="{00000000-0008-0000-0000-000018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32</xdr:row>
      <xdr:rowOff>0</xdr:rowOff>
    </xdr:from>
    <xdr:ext cx="184731" cy="254557"/>
    <xdr:sp macro="" textlink="">
      <xdr:nvSpPr>
        <xdr:cNvPr id="537" name="TextBox 536">
          <a:extLst>
            <a:ext uri="{FF2B5EF4-FFF2-40B4-BE49-F238E27FC236}">
              <a16:creationId xmlns:a16="http://schemas.microsoft.com/office/drawing/2014/main" id="{00000000-0008-0000-0000-000019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32</xdr:row>
      <xdr:rowOff>0</xdr:rowOff>
    </xdr:from>
    <xdr:ext cx="184731" cy="254557"/>
    <xdr:sp macro="" textlink="">
      <xdr:nvSpPr>
        <xdr:cNvPr id="538" name="TextBox 537">
          <a:extLst>
            <a:ext uri="{FF2B5EF4-FFF2-40B4-BE49-F238E27FC236}">
              <a16:creationId xmlns:a16="http://schemas.microsoft.com/office/drawing/2014/main" id="{00000000-0008-0000-0000-00001A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39" name="TextBox 538">
          <a:extLst>
            <a:ext uri="{FF2B5EF4-FFF2-40B4-BE49-F238E27FC236}">
              <a16:creationId xmlns:a16="http://schemas.microsoft.com/office/drawing/2014/main" id="{00000000-0008-0000-0000-00001B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0" name="TextBox 539">
          <a:extLst>
            <a:ext uri="{FF2B5EF4-FFF2-40B4-BE49-F238E27FC236}">
              <a16:creationId xmlns:a16="http://schemas.microsoft.com/office/drawing/2014/main" id="{00000000-0008-0000-0000-00001C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1" name="TextBox 540">
          <a:extLst>
            <a:ext uri="{FF2B5EF4-FFF2-40B4-BE49-F238E27FC236}">
              <a16:creationId xmlns:a16="http://schemas.microsoft.com/office/drawing/2014/main" id="{00000000-0008-0000-0000-00001D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2" name="TextBox 541">
          <a:extLst>
            <a:ext uri="{FF2B5EF4-FFF2-40B4-BE49-F238E27FC236}">
              <a16:creationId xmlns:a16="http://schemas.microsoft.com/office/drawing/2014/main" id="{00000000-0008-0000-0000-00001E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3" name="TextBox 542">
          <a:extLst>
            <a:ext uri="{FF2B5EF4-FFF2-40B4-BE49-F238E27FC236}">
              <a16:creationId xmlns:a16="http://schemas.microsoft.com/office/drawing/2014/main" id="{00000000-0008-0000-0000-00001F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4" name="TextBox 543">
          <a:extLst>
            <a:ext uri="{FF2B5EF4-FFF2-40B4-BE49-F238E27FC236}">
              <a16:creationId xmlns:a16="http://schemas.microsoft.com/office/drawing/2014/main" id="{00000000-0008-0000-0000-000020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5" name="TextBox 544">
          <a:extLst>
            <a:ext uri="{FF2B5EF4-FFF2-40B4-BE49-F238E27FC236}">
              <a16:creationId xmlns:a16="http://schemas.microsoft.com/office/drawing/2014/main" id="{00000000-0008-0000-0000-000021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6" name="TextBox 545">
          <a:extLst>
            <a:ext uri="{FF2B5EF4-FFF2-40B4-BE49-F238E27FC236}">
              <a16:creationId xmlns:a16="http://schemas.microsoft.com/office/drawing/2014/main" id="{00000000-0008-0000-0000-000022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7" name="TextBox 546">
          <a:extLst>
            <a:ext uri="{FF2B5EF4-FFF2-40B4-BE49-F238E27FC236}">
              <a16:creationId xmlns:a16="http://schemas.microsoft.com/office/drawing/2014/main" id="{00000000-0008-0000-0000-000023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8" name="TextBox 547">
          <a:extLst>
            <a:ext uri="{FF2B5EF4-FFF2-40B4-BE49-F238E27FC236}">
              <a16:creationId xmlns:a16="http://schemas.microsoft.com/office/drawing/2014/main" id="{00000000-0008-0000-0000-000024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49" name="TextBox 548">
          <a:extLst>
            <a:ext uri="{FF2B5EF4-FFF2-40B4-BE49-F238E27FC236}">
              <a16:creationId xmlns:a16="http://schemas.microsoft.com/office/drawing/2014/main" id="{00000000-0008-0000-0000-000025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33</xdr:row>
      <xdr:rowOff>0</xdr:rowOff>
    </xdr:from>
    <xdr:ext cx="184731" cy="254557"/>
    <xdr:sp macro="" textlink="">
      <xdr:nvSpPr>
        <xdr:cNvPr id="550" name="TextBox 549">
          <a:extLst>
            <a:ext uri="{FF2B5EF4-FFF2-40B4-BE49-F238E27FC236}">
              <a16:creationId xmlns:a16="http://schemas.microsoft.com/office/drawing/2014/main" id="{00000000-0008-0000-0000-000026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51</xdr:row>
      <xdr:rowOff>0</xdr:rowOff>
    </xdr:from>
    <xdr:ext cx="184731" cy="254557"/>
    <xdr:sp macro="" textlink="">
      <xdr:nvSpPr>
        <xdr:cNvPr id="590" name="TextBox 589">
          <a:extLst>
            <a:ext uri="{FF2B5EF4-FFF2-40B4-BE49-F238E27FC236}">
              <a16:creationId xmlns:a16="http://schemas.microsoft.com/office/drawing/2014/main" id="{00000000-0008-0000-0000-00004E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51</xdr:row>
      <xdr:rowOff>0</xdr:rowOff>
    </xdr:from>
    <xdr:ext cx="184731" cy="254557"/>
    <xdr:sp macro="" textlink="">
      <xdr:nvSpPr>
        <xdr:cNvPr id="591" name="TextBox 590">
          <a:extLst>
            <a:ext uri="{FF2B5EF4-FFF2-40B4-BE49-F238E27FC236}">
              <a16:creationId xmlns:a16="http://schemas.microsoft.com/office/drawing/2014/main" id="{00000000-0008-0000-0000-00004F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51</xdr:row>
      <xdr:rowOff>0</xdr:rowOff>
    </xdr:from>
    <xdr:ext cx="184731" cy="254557"/>
    <xdr:sp macro="" textlink="">
      <xdr:nvSpPr>
        <xdr:cNvPr id="592" name="TextBox 591">
          <a:extLst>
            <a:ext uri="{FF2B5EF4-FFF2-40B4-BE49-F238E27FC236}">
              <a16:creationId xmlns:a16="http://schemas.microsoft.com/office/drawing/2014/main" id="{00000000-0008-0000-0000-000050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51</xdr:row>
      <xdr:rowOff>0</xdr:rowOff>
    </xdr:from>
    <xdr:ext cx="184731" cy="254557"/>
    <xdr:sp macro="" textlink="">
      <xdr:nvSpPr>
        <xdr:cNvPr id="593" name="TextBox 592">
          <a:extLst>
            <a:ext uri="{FF2B5EF4-FFF2-40B4-BE49-F238E27FC236}">
              <a16:creationId xmlns:a16="http://schemas.microsoft.com/office/drawing/2014/main" id="{00000000-0008-0000-0000-000051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51</xdr:row>
      <xdr:rowOff>0</xdr:rowOff>
    </xdr:from>
    <xdr:ext cx="184731" cy="254557"/>
    <xdr:sp macro="" textlink="">
      <xdr:nvSpPr>
        <xdr:cNvPr id="594" name="TextBox 593">
          <a:extLst>
            <a:ext uri="{FF2B5EF4-FFF2-40B4-BE49-F238E27FC236}">
              <a16:creationId xmlns:a16="http://schemas.microsoft.com/office/drawing/2014/main" id="{00000000-0008-0000-0000-000052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51</xdr:row>
      <xdr:rowOff>0</xdr:rowOff>
    </xdr:from>
    <xdr:ext cx="184731" cy="254557"/>
    <xdr:sp macro="" textlink="">
      <xdr:nvSpPr>
        <xdr:cNvPr id="595" name="TextBox 594">
          <a:extLst>
            <a:ext uri="{FF2B5EF4-FFF2-40B4-BE49-F238E27FC236}">
              <a16:creationId xmlns:a16="http://schemas.microsoft.com/office/drawing/2014/main" id="{00000000-0008-0000-0000-000053020000}"/>
            </a:ext>
          </a:extLst>
        </xdr:cNvPr>
        <xdr:cNvSpPr txBox="1"/>
      </xdr:nvSpPr>
      <xdr:spPr>
        <a:xfrm>
          <a:off x="2837089" y="113252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55</xdr:row>
      <xdr:rowOff>0</xdr:rowOff>
    </xdr:from>
    <xdr:ext cx="184731" cy="254557"/>
    <xdr:sp macro="" textlink="">
      <xdr:nvSpPr>
        <xdr:cNvPr id="596" name="TextBox 595">
          <a:extLst>
            <a:ext uri="{FF2B5EF4-FFF2-40B4-BE49-F238E27FC236}">
              <a16:creationId xmlns:a16="http://schemas.microsoft.com/office/drawing/2014/main" id="{00000000-0008-0000-0000-000054020000}"/>
            </a:ext>
          </a:extLst>
        </xdr:cNvPr>
        <xdr:cNvSpPr txBox="1"/>
      </xdr:nvSpPr>
      <xdr:spPr>
        <a:xfrm>
          <a:off x="2837089" y="27289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55</xdr:row>
      <xdr:rowOff>0</xdr:rowOff>
    </xdr:from>
    <xdr:ext cx="184731" cy="254557"/>
    <xdr:sp macro="" textlink="">
      <xdr:nvSpPr>
        <xdr:cNvPr id="597" name="TextBox 596">
          <a:extLst>
            <a:ext uri="{FF2B5EF4-FFF2-40B4-BE49-F238E27FC236}">
              <a16:creationId xmlns:a16="http://schemas.microsoft.com/office/drawing/2014/main" id="{00000000-0008-0000-0000-000055020000}"/>
            </a:ext>
          </a:extLst>
        </xdr:cNvPr>
        <xdr:cNvSpPr txBox="1"/>
      </xdr:nvSpPr>
      <xdr:spPr>
        <a:xfrm>
          <a:off x="2837089" y="27289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55</xdr:row>
      <xdr:rowOff>0</xdr:rowOff>
    </xdr:from>
    <xdr:ext cx="184731" cy="254557"/>
    <xdr:sp macro="" textlink="">
      <xdr:nvSpPr>
        <xdr:cNvPr id="598" name="TextBox 597">
          <a:extLst>
            <a:ext uri="{FF2B5EF4-FFF2-40B4-BE49-F238E27FC236}">
              <a16:creationId xmlns:a16="http://schemas.microsoft.com/office/drawing/2014/main" id="{00000000-0008-0000-0000-000056020000}"/>
            </a:ext>
          </a:extLst>
        </xdr:cNvPr>
        <xdr:cNvSpPr txBox="1"/>
      </xdr:nvSpPr>
      <xdr:spPr>
        <a:xfrm>
          <a:off x="2837089" y="27289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55</xdr:row>
      <xdr:rowOff>0</xdr:rowOff>
    </xdr:from>
    <xdr:ext cx="184731" cy="254557"/>
    <xdr:sp macro="" textlink="">
      <xdr:nvSpPr>
        <xdr:cNvPr id="599" name="TextBox 598">
          <a:extLst>
            <a:ext uri="{FF2B5EF4-FFF2-40B4-BE49-F238E27FC236}">
              <a16:creationId xmlns:a16="http://schemas.microsoft.com/office/drawing/2014/main" id="{00000000-0008-0000-0000-000057020000}"/>
            </a:ext>
          </a:extLst>
        </xdr:cNvPr>
        <xdr:cNvSpPr txBox="1"/>
      </xdr:nvSpPr>
      <xdr:spPr>
        <a:xfrm>
          <a:off x="2837089" y="27289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55</xdr:row>
      <xdr:rowOff>0</xdr:rowOff>
    </xdr:from>
    <xdr:ext cx="184731" cy="254557"/>
    <xdr:sp macro="" textlink="">
      <xdr:nvSpPr>
        <xdr:cNvPr id="600" name="TextBox 599">
          <a:extLst>
            <a:ext uri="{FF2B5EF4-FFF2-40B4-BE49-F238E27FC236}">
              <a16:creationId xmlns:a16="http://schemas.microsoft.com/office/drawing/2014/main" id="{00000000-0008-0000-0000-000058020000}"/>
            </a:ext>
          </a:extLst>
        </xdr:cNvPr>
        <xdr:cNvSpPr txBox="1"/>
      </xdr:nvSpPr>
      <xdr:spPr>
        <a:xfrm>
          <a:off x="2837089" y="27289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55</xdr:row>
      <xdr:rowOff>0</xdr:rowOff>
    </xdr:from>
    <xdr:ext cx="184731" cy="254557"/>
    <xdr:sp macro="" textlink="">
      <xdr:nvSpPr>
        <xdr:cNvPr id="601" name="TextBox 600">
          <a:extLst>
            <a:ext uri="{FF2B5EF4-FFF2-40B4-BE49-F238E27FC236}">
              <a16:creationId xmlns:a16="http://schemas.microsoft.com/office/drawing/2014/main" id="{00000000-0008-0000-0000-000059020000}"/>
            </a:ext>
          </a:extLst>
        </xdr:cNvPr>
        <xdr:cNvSpPr txBox="1"/>
      </xdr:nvSpPr>
      <xdr:spPr>
        <a:xfrm>
          <a:off x="2837089" y="27289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52</xdr:row>
      <xdr:rowOff>0</xdr:rowOff>
    </xdr:from>
    <xdr:ext cx="184731" cy="254557"/>
    <xdr:sp macro="" textlink="">
      <xdr:nvSpPr>
        <xdr:cNvPr id="602" name="TextBox 601">
          <a:extLst>
            <a:ext uri="{FF2B5EF4-FFF2-40B4-BE49-F238E27FC236}">
              <a16:creationId xmlns:a16="http://schemas.microsoft.com/office/drawing/2014/main" id="{00000000-0008-0000-0000-00005A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52</xdr:row>
      <xdr:rowOff>0</xdr:rowOff>
    </xdr:from>
    <xdr:ext cx="184731" cy="254557"/>
    <xdr:sp macro="" textlink="">
      <xdr:nvSpPr>
        <xdr:cNvPr id="603" name="TextBox 602">
          <a:extLst>
            <a:ext uri="{FF2B5EF4-FFF2-40B4-BE49-F238E27FC236}">
              <a16:creationId xmlns:a16="http://schemas.microsoft.com/office/drawing/2014/main" id="{00000000-0008-0000-0000-00005B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52</xdr:row>
      <xdr:rowOff>0</xdr:rowOff>
    </xdr:from>
    <xdr:ext cx="184731" cy="254557"/>
    <xdr:sp macro="" textlink="">
      <xdr:nvSpPr>
        <xdr:cNvPr id="604" name="TextBox 603">
          <a:extLst>
            <a:ext uri="{FF2B5EF4-FFF2-40B4-BE49-F238E27FC236}">
              <a16:creationId xmlns:a16="http://schemas.microsoft.com/office/drawing/2014/main" id="{00000000-0008-0000-0000-00005C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52</xdr:row>
      <xdr:rowOff>0</xdr:rowOff>
    </xdr:from>
    <xdr:ext cx="184731" cy="254557"/>
    <xdr:sp macro="" textlink="">
      <xdr:nvSpPr>
        <xdr:cNvPr id="605" name="TextBox 604">
          <a:extLst>
            <a:ext uri="{FF2B5EF4-FFF2-40B4-BE49-F238E27FC236}">
              <a16:creationId xmlns:a16="http://schemas.microsoft.com/office/drawing/2014/main" id="{00000000-0008-0000-0000-00005D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52</xdr:row>
      <xdr:rowOff>0</xdr:rowOff>
    </xdr:from>
    <xdr:ext cx="184731" cy="254557"/>
    <xdr:sp macro="" textlink="">
      <xdr:nvSpPr>
        <xdr:cNvPr id="606" name="TextBox 605">
          <a:extLst>
            <a:ext uri="{FF2B5EF4-FFF2-40B4-BE49-F238E27FC236}">
              <a16:creationId xmlns:a16="http://schemas.microsoft.com/office/drawing/2014/main" id="{00000000-0008-0000-0000-00005E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52</xdr:row>
      <xdr:rowOff>0</xdr:rowOff>
    </xdr:from>
    <xdr:ext cx="184731" cy="254557"/>
    <xdr:sp macro="" textlink="">
      <xdr:nvSpPr>
        <xdr:cNvPr id="607" name="TextBox 606">
          <a:extLst>
            <a:ext uri="{FF2B5EF4-FFF2-40B4-BE49-F238E27FC236}">
              <a16:creationId xmlns:a16="http://schemas.microsoft.com/office/drawing/2014/main" id="{00000000-0008-0000-0000-00005F020000}"/>
            </a:ext>
          </a:extLst>
        </xdr:cNvPr>
        <xdr:cNvSpPr txBox="1"/>
      </xdr:nvSpPr>
      <xdr:spPr>
        <a:xfrm>
          <a:off x="2837089" y="146875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53</xdr:row>
      <xdr:rowOff>0</xdr:rowOff>
    </xdr:from>
    <xdr:ext cx="184731" cy="254557"/>
    <xdr:sp macro="" textlink="">
      <xdr:nvSpPr>
        <xdr:cNvPr id="608" name="TextBox 607">
          <a:extLst>
            <a:ext uri="{FF2B5EF4-FFF2-40B4-BE49-F238E27FC236}">
              <a16:creationId xmlns:a16="http://schemas.microsoft.com/office/drawing/2014/main" id="{00000000-0008-0000-0000-000060020000}"/>
            </a:ext>
          </a:extLst>
        </xdr:cNvPr>
        <xdr:cNvSpPr txBox="1"/>
      </xdr:nvSpPr>
      <xdr:spPr>
        <a:xfrm>
          <a:off x="2837089" y="188880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53</xdr:row>
      <xdr:rowOff>0</xdr:rowOff>
    </xdr:from>
    <xdr:ext cx="184731" cy="254557"/>
    <xdr:sp macro="" textlink="">
      <xdr:nvSpPr>
        <xdr:cNvPr id="609" name="TextBox 608">
          <a:extLst>
            <a:ext uri="{FF2B5EF4-FFF2-40B4-BE49-F238E27FC236}">
              <a16:creationId xmlns:a16="http://schemas.microsoft.com/office/drawing/2014/main" id="{00000000-0008-0000-0000-000061020000}"/>
            </a:ext>
          </a:extLst>
        </xdr:cNvPr>
        <xdr:cNvSpPr txBox="1"/>
      </xdr:nvSpPr>
      <xdr:spPr>
        <a:xfrm>
          <a:off x="2837089" y="188880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53</xdr:row>
      <xdr:rowOff>0</xdr:rowOff>
    </xdr:from>
    <xdr:ext cx="184731" cy="254557"/>
    <xdr:sp macro="" textlink="">
      <xdr:nvSpPr>
        <xdr:cNvPr id="610" name="TextBox 609">
          <a:extLst>
            <a:ext uri="{FF2B5EF4-FFF2-40B4-BE49-F238E27FC236}">
              <a16:creationId xmlns:a16="http://schemas.microsoft.com/office/drawing/2014/main" id="{00000000-0008-0000-0000-000062020000}"/>
            </a:ext>
          </a:extLst>
        </xdr:cNvPr>
        <xdr:cNvSpPr txBox="1"/>
      </xdr:nvSpPr>
      <xdr:spPr>
        <a:xfrm>
          <a:off x="2837089" y="188880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53</xdr:row>
      <xdr:rowOff>0</xdr:rowOff>
    </xdr:from>
    <xdr:ext cx="184731" cy="254557"/>
    <xdr:sp macro="" textlink="">
      <xdr:nvSpPr>
        <xdr:cNvPr id="611" name="TextBox 610">
          <a:extLst>
            <a:ext uri="{FF2B5EF4-FFF2-40B4-BE49-F238E27FC236}">
              <a16:creationId xmlns:a16="http://schemas.microsoft.com/office/drawing/2014/main" id="{00000000-0008-0000-0000-000063020000}"/>
            </a:ext>
          </a:extLst>
        </xdr:cNvPr>
        <xdr:cNvSpPr txBox="1"/>
      </xdr:nvSpPr>
      <xdr:spPr>
        <a:xfrm>
          <a:off x="2837089" y="188880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53</xdr:row>
      <xdr:rowOff>0</xdr:rowOff>
    </xdr:from>
    <xdr:ext cx="184731" cy="254557"/>
    <xdr:sp macro="" textlink="">
      <xdr:nvSpPr>
        <xdr:cNvPr id="612" name="TextBox 611">
          <a:extLst>
            <a:ext uri="{FF2B5EF4-FFF2-40B4-BE49-F238E27FC236}">
              <a16:creationId xmlns:a16="http://schemas.microsoft.com/office/drawing/2014/main" id="{00000000-0008-0000-0000-000064020000}"/>
            </a:ext>
          </a:extLst>
        </xdr:cNvPr>
        <xdr:cNvSpPr txBox="1"/>
      </xdr:nvSpPr>
      <xdr:spPr>
        <a:xfrm>
          <a:off x="2837089" y="188880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53</xdr:row>
      <xdr:rowOff>0</xdr:rowOff>
    </xdr:from>
    <xdr:ext cx="184731" cy="254557"/>
    <xdr:sp macro="" textlink="">
      <xdr:nvSpPr>
        <xdr:cNvPr id="613" name="TextBox 612">
          <a:extLst>
            <a:ext uri="{FF2B5EF4-FFF2-40B4-BE49-F238E27FC236}">
              <a16:creationId xmlns:a16="http://schemas.microsoft.com/office/drawing/2014/main" id="{00000000-0008-0000-0000-000065020000}"/>
            </a:ext>
          </a:extLst>
        </xdr:cNvPr>
        <xdr:cNvSpPr txBox="1"/>
      </xdr:nvSpPr>
      <xdr:spPr>
        <a:xfrm>
          <a:off x="2837089" y="188880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14" name="TextBox 613">
          <a:extLst>
            <a:ext uri="{FF2B5EF4-FFF2-40B4-BE49-F238E27FC236}">
              <a16:creationId xmlns:a16="http://schemas.microsoft.com/office/drawing/2014/main" id="{00000000-0008-0000-0000-000066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15" name="TextBox 614">
          <a:extLst>
            <a:ext uri="{FF2B5EF4-FFF2-40B4-BE49-F238E27FC236}">
              <a16:creationId xmlns:a16="http://schemas.microsoft.com/office/drawing/2014/main" id="{00000000-0008-0000-0000-000067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16" name="TextBox 615">
          <a:extLst>
            <a:ext uri="{FF2B5EF4-FFF2-40B4-BE49-F238E27FC236}">
              <a16:creationId xmlns:a16="http://schemas.microsoft.com/office/drawing/2014/main" id="{00000000-0008-0000-0000-000068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17" name="TextBox 616">
          <a:extLst>
            <a:ext uri="{FF2B5EF4-FFF2-40B4-BE49-F238E27FC236}">
              <a16:creationId xmlns:a16="http://schemas.microsoft.com/office/drawing/2014/main" id="{00000000-0008-0000-0000-000069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18" name="TextBox 617">
          <a:extLst>
            <a:ext uri="{FF2B5EF4-FFF2-40B4-BE49-F238E27FC236}">
              <a16:creationId xmlns:a16="http://schemas.microsoft.com/office/drawing/2014/main" id="{00000000-0008-0000-0000-00006A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19" name="TextBox 618">
          <a:extLst>
            <a:ext uri="{FF2B5EF4-FFF2-40B4-BE49-F238E27FC236}">
              <a16:creationId xmlns:a16="http://schemas.microsoft.com/office/drawing/2014/main" id="{00000000-0008-0000-0000-00006B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20" name="TextBox 619">
          <a:extLst>
            <a:ext uri="{FF2B5EF4-FFF2-40B4-BE49-F238E27FC236}">
              <a16:creationId xmlns:a16="http://schemas.microsoft.com/office/drawing/2014/main" id="{00000000-0008-0000-0000-00006C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21" name="TextBox 620">
          <a:extLst>
            <a:ext uri="{FF2B5EF4-FFF2-40B4-BE49-F238E27FC236}">
              <a16:creationId xmlns:a16="http://schemas.microsoft.com/office/drawing/2014/main" id="{00000000-0008-0000-0000-00006D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22" name="TextBox 621">
          <a:extLst>
            <a:ext uri="{FF2B5EF4-FFF2-40B4-BE49-F238E27FC236}">
              <a16:creationId xmlns:a16="http://schemas.microsoft.com/office/drawing/2014/main" id="{00000000-0008-0000-0000-00006E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23" name="TextBox 622">
          <a:extLst>
            <a:ext uri="{FF2B5EF4-FFF2-40B4-BE49-F238E27FC236}">
              <a16:creationId xmlns:a16="http://schemas.microsoft.com/office/drawing/2014/main" id="{00000000-0008-0000-0000-00006F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24" name="TextBox 623">
          <a:extLst>
            <a:ext uri="{FF2B5EF4-FFF2-40B4-BE49-F238E27FC236}">
              <a16:creationId xmlns:a16="http://schemas.microsoft.com/office/drawing/2014/main" id="{00000000-0008-0000-0000-000070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54</xdr:row>
      <xdr:rowOff>0</xdr:rowOff>
    </xdr:from>
    <xdr:ext cx="184731" cy="254557"/>
    <xdr:sp macro="" textlink="">
      <xdr:nvSpPr>
        <xdr:cNvPr id="625" name="TextBox 624">
          <a:extLst>
            <a:ext uri="{FF2B5EF4-FFF2-40B4-BE49-F238E27FC236}">
              <a16:creationId xmlns:a16="http://schemas.microsoft.com/office/drawing/2014/main" id="{00000000-0008-0000-0000-000071020000}"/>
            </a:ext>
          </a:extLst>
        </xdr:cNvPr>
        <xdr:cNvSpPr txBox="1"/>
      </xdr:nvSpPr>
      <xdr:spPr>
        <a:xfrm>
          <a:off x="2837089" y="230886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587" name="TextBox 586">
          <a:extLst>
            <a:ext uri="{FF2B5EF4-FFF2-40B4-BE49-F238E27FC236}">
              <a16:creationId xmlns:a16="http://schemas.microsoft.com/office/drawing/2014/main" id="{00000000-0008-0000-0000-00004B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588" name="TextBox 587">
          <a:extLst>
            <a:ext uri="{FF2B5EF4-FFF2-40B4-BE49-F238E27FC236}">
              <a16:creationId xmlns:a16="http://schemas.microsoft.com/office/drawing/2014/main" id="{00000000-0008-0000-0000-00004C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589" name="TextBox 588">
          <a:extLst>
            <a:ext uri="{FF2B5EF4-FFF2-40B4-BE49-F238E27FC236}">
              <a16:creationId xmlns:a16="http://schemas.microsoft.com/office/drawing/2014/main" id="{00000000-0008-0000-0000-00004D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26" name="TextBox 625">
          <a:extLst>
            <a:ext uri="{FF2B5EF4-FFF2-40B4-BE49-F238E27FC236}">
              <a16:creationId xmlns:a16="http://schemas.microsoft.com/office/drawing/2014/main" id="{00000000-0008-0000-0000-000072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27" name="TextBox 626">
          <a:extLst>
            <a:ext uri="{FF2B5EF4-FFF2-40B4-BE49-F238E27FC236}">
              <a16:creationId xmlns:a16="http://schemas.microsoft.com/office/drawing/2014/main" id="{00000000-0008-0000-0000-000073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28" name="TextBox 627">
          <a:extLst>
            <a:ext uri="{FF2B5EF4-FFF2-40B4-BE49-F238E27FC236}">
              <a16:creationId xmlns:a16="http://schemas.microsoft.com/office/drawing/2014/main" id="{00000000-0008-0000-0000-000074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29" name="TextBox 628">
          <a:extLst>
            <a:ext uri="{FF2B5EF4-FFF2-40B4-BE49-F238E27FC236}">
              <a16:creationId xmlns:a16="http://schemas.microsoft.com/office/drawing/2014/main" id="{00000000-0008-0000-0000-000075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0" name="TextBox 629">
          <a:extLst>
            <a:ext uri="{FF2B5EF4-FFF2-40B4-BE49-F238E27FC236}">
              <a16:creationId xmlns:a16="http://schemas.microsoft.com/office/drawing/2014/main" id="{00000000-0008-0000-0000-000076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1" name="TextBox 630">
          <a:extLst>
            <a:ext uri="{FF2B5EF4-FFF2-40B4-BE49-F238E27FC236}">
              <a16:creationId xmlns:a16="http://schemas.microsoft.com/office/drawing/2014/main" id="{00000000-0008-0000-0000-000077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2" name="TextBox 631">
          <a:extLst>
            <a:ext uri="{FF2B5EF4-FFF2-40B4-BE49-F238E27FC236}">
              <a16:creationId xmlns:a16="http://schemas.microsoft.com/office/drawing/2014/main" id="{00000000-0008-0000-0000-000078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3" name="TextBox 632">
          <a:extLst>
            <a:ext uri="{FF2B5EF4-FFF2-40B4-BE49-F238E27FC236}">
              <a16:creationId xmlns:a16="http://schemas.microsoft.com/office/drawing/2014/main" id="{00000000-0008-0000-0000-000079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4" name="TextBox 633">
          <a:extLst>
            <a:ext uri="{FF2B5EF4-FFF2-40B4-BE49-F238E27FC236}">
              <a16:creationId xmlns:a16="http://schemas.microsoft.com/office/drawing/2014/main" id="{00000000-0008-0000-0000-00007A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5" name="TextBox 634">
          <a:extLst>
            <a:ext uri="{FF2B5EF4-FFF2-40B4-BE49-F238E27FC236}">
              <a16:creationId xmlns:a16="http://schemas.microsoft.com/office/drawing/2014/main" id="{00000000-0008-0000-0000-00007B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6" name="TextBox 635">
          <a:extLst>
            <a:ext uri="{FF2B5EF4-FFF2-40B4-BE49-F238E27FC236}">
              <a16:creationId xmlns:a16="http://schemas.microsoft.com/office/drawing/2014/main" id="{00000000-0008-0000-0000-00007C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7" name="TextBox 636">
          <a:extLst>
            <a:ext uri="{FF2B5EF4-FFF2-40B4-BE49-F238E27FC236}">
              <a16:creationId xmlns:a16="http://schemas.microsoft.com/office/drawing/2014/main" id="{00000000-0008-0000-0000-00007D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8" name="TextBox 637">
          <a:extLst>
            <a:ext uri="{FF2B5EF4-FFF2-40B4-BE49-F238E27FC236}">
              <a16:creationId xmlns:a16="http://schemas.microsoft.com/office/drawing/2014/main" id="{00000000-0008-0000-0000-00007E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39" name="TextBox 638">
          <a:extLst>
            <a:ext uri="{FF2B5EF4-FFF2-40B4-BE49-F238E27FC236}">
              <a16:creationId xmlns:a16="http://schemas.microsoft.com/office/drawing/2014/main" id="{00000000-0008-0000-0000-00007F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0" name="TextBox 639">
          <a:extLst>
            <a:ext uri="{FF2B5EF4-FFF2-40B4-BE49-F238E27FC236}">
              <a16:creationId xmlns:a16="http://schemas.microsoft.com/office/drawing/2014/main" id="{00000000-0008-0000-0000-000080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1" name="TextBox 640">
          <a:extLst>
            <a:ext uri="{FF2B5EF4-FFF2-40B4-BE49-F238E27FC236}">
              <a16:creationId xmlns:a16="http://schemas.microsoft.com/office/drawing/2014/main" id="{00000000-0008-0000-0000-000081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2" name="TextBox 641">
          <a:extLst>
            <a:ext uri="{FF2B5EF4-FFF2-40B4-BE49-F238E27FC236}">
              <a16:creationId xmlns:a16="http://schemas.microsoft.com/office/drawing/2014/main" id="{00000000-0008-0000-0000-000082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3" name="TextBox 642">
          <a:extLst>
            <a:ext uri="{FF2B5EF4-FFF2-40B4-BE49-F238E27FC236}">
              <a16:creationId xmlns:a16="http://schemas.microsoft.com/office/drawing/2014/main" id="{00000000-0008-0000-0000-000083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4" name="TextBox 643">
          <a:extLst>
            <a:ext uri="{FF2B5EF4-FFF2-40B4-BE49-F238E27FC236}">
              <a16:creationId xmlns:a16="http://schemas.microsoft.com/office/drawing/2014/main" id="{00000000-0008-0000-0000-000084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5" name="TextBox 644">
          <a:extLst>
            <a:ext uri="{FF2B5EF4-FFF2-40B4-BE49-F238E27FC236}">
              <a16:creationId xmlns:a16="http://schemas.microsoft.com/office/drawing/2014/main" id="{00000000-0008-0000-0000-000085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6" name="TextBox 645">
          <a:extLst>
            <a:ext uri="{FF2B5EF4-FFF2-40B4-BE49-F238E27FC236}">
              <a16:creationId xmlns:a16="http://schemas.microsoft.com/office/drawing/2014/main" id="{00000000-0008-0000-0000-000086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7" name="TextBox 646">
          <a:extLst>
            <a:ext uri="{FF2B5EF4-FFF2-40B4-BE49-F238E27FC236}">
              <a16:creationId xmlns:a16="http://schemas.microsoft.com/office/drawing/2014/main" id="{00000000-0008-0000-0000-000087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8" name="TextBox 647">
          <a:extLst>
            <a:ext uri="{FF2B5EF4-FFF2-40B4-BE49-F238E27FC236}">
              <a16:creationId xmlns:a16="http://schemas.microsoft.com/office/drawing/2014/main" id="{00000000-0008-0000-0000-000088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49" name="TextBox 648">
          <a:extLst>
            <a:ext uri="{FF2B5EF4-FFF2-40B4-BE49-F238E27FC236}">
              <a16:creationId xmlns:a16="http://schemas.microsoft.com/office/drawing/2014/main" id="{00000000-0008-0000-0000-000089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0" name="TextBox 649">
          <a:extLst>
            <a:ext uri="{FF2B5EF4-FFF2-40B4-BE49-F238E27FC236}">
              <a16:creationId xmlns:a16="http://schemas.microsoft.com/office/drawing/2014/main" id="{00000000-0008-0000-0000-00008A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1" name="TextBox 650">
          <a:extLst>
            <a:ext uri="{FF2B5EF4-FFF2-40B4-BE49-F238E27FC236}">
              <a16:creationId xmlns:a16="http://schemas.microsoft.com/office/drawing/2014/main" id="{00000000-0008-0000-0000-00008B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2" name="TextBox 651">
          <a:extLst>
            <a:ext uri="{FF2B5EF4-FFF2-40B4-BE49-F238E27FC236}">
              <a16:creationId xmlns:a16="http://schemas.microsoft.com/office/drawing/2014/main" id="{00000000-0008-0000-0000-00008C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3" name="TextBox 652">
          <a:extLst>
            <a:ext uri="{FF2B5EF4-FFF2-40B4-BE49-F238E27FC236}">
              <a16:creationId xmlns:a16="http://schemas.microsoft.com/office/drawing/2014/main" id="{00000000-0008-0000-0000-00008D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4" name="TextBox 653">
          <a:extLst>
            <a:ext uri="{FF2B5EF4-FFF2-40B4-BE49-F238E27FC236}">
              <a16:creationId xmlns:a16="http://schemas.microsoft.com/office/drawing/2014/main" id="{00000000-0008-0000-0000-00008E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5" name="TextBox 654">
          <a:extLst>
            <a:ext uri="{FF2B5EF4-FFF2-40B4-BE49-F238E27FC236}">
              <a16:creationId xmlns:a16="http://schemas.microsoft.com/office/drawing/2014/main" id="{00000000-0008-0000-0000-00008F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6" name="TextBox 655">
          <a:extLst>
            <a:ext uri="{FF2B5EF4-FFF2-40B4-BE49-F238E27FC236}">
              <a16:creationId xmlns:a16="http://schemas.microsoft.com/office/drawing/2014/main" id="{00000000-0008-0000-0000-000090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7" name="TextBox 656">
          <a:extLst>
            <a:ext uri="{FF2B5EF4-FFF2-40B4-BE49-F238E27FC236}">
              <a16:creationId xmlns:a16="http://schemas.microsoft.com/office/drawing/2014/main" id="{00000000-0008-0000-0000-000091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8" name="TextBox 657">
          <a:extLst>
            <a:ext uri="{FF2B5EF4-FFF2-40B4-BE49-F238E27FC236}">
              <a16:creationId xmlns:a16="http://schemas.microsoft.com/office/drawing/2014/main" id="{00000000-0008-0000-0000-000092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59" name="TextBox 658">
          <a:extLst>
            <a:ext uri="{FF2B5EF4-FFF2-40B4-BE49-F238E27FC236}">
              <a16:creationId xmlns:a16="http://schemas.microsoft.com/office/drawing/2014/main" id="{00000000-0008-0000-0000-000093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60" name="TextBox 659">
          <a:extLst>
            <a:ext uri="{FF2B5EF4-FFF2-40B4-BE49-F238E27FC236}">
              <a16:creationId xmlns:a16="http://schemas.microsoft.com/office/drawing/2014/main" id="{00000000-0008-0000-0000-000094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61" name="TextBox 660">
          <a:extLst>
            <a:ext uri="{FF2B5EF4-FFF2-40B4-BE49-F238E27FC236}">
              <a16:creationId xmlns:a16="http://schemas.microsoft.com/office/drawing/2014/main" id="{00000000-0008-0000-0000-000095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62" name="TextBox 661">
          <a:extLst>
            <a:ext uri="{FF2B5EF4-FFF2-40B4-BE49-F238E27FC236}">
              <a16:creationId xmlns:a16="http://schemas.microsoft.com/office/drawing/2014/main" id="{00000000-0008-0000-0000-000096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63" name="TextBox 662">
          <a:extLst>
            <a:ext uri="{FF2B5EF4-FFF2-40B4-BE49-F238E27FC236}">
              <a16:creationId xmlns:a16="http://schemas.microsoft.com/office/drawing/2014/main" id="{00000000-0008-0000-0000-000097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68</xdr:row>
      <xdr:rowOff>0</xdr:rowOff>
    </xdr:from>
    <xdr:ext cx="184731" cy="254557"/>
    <xdr:sp macro="" textlink="">
      <xdr:nvSpPr>
        <xdr:cNvPr id="664" name="TextBox 663">
          <a:extLst>
            <a:ext uri="{FF2B5EF4-FFF2-40B4-BE49-F238E27FC236}">
              <a16:creationId xmlns:a16="http://schemas.microsoft.com/office/drawing/2014/main" id="{00000000-0008-0000-0000-000098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65" name="TextBox 664">
          <a:extLst>
            <a:ext uri="{FF2B5EF4-FFF2-40B4-BE49-F238E27FC236}">
              <a16:creationId xmlns:a16="http://schemas.microsoft.com/office/drawing/2014/main" id="{00000000-0008-0000-0000-000099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66" name="TextBox 665">
          <a:extLst>
            <a:ext uri="{FF2B5EF4-FFF2-40B4-BE49-F238E27FC236}">
              <a16:creationId xmlns:a16="http://schemas.microsoft.com/office/drawing/2014/main" id="{00000000-0008-0000-0000-00009A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67" name="TextBox 666">
          <a:extLst>
            <a:ext uri="{FF2B5EF4-FFF2-40B4-BE49-F238E27FC236}">
              <a16:creationId xmlns:a16="http://schemas.microsoft.com/office/drawing/2014/main" id="{00000000-0008-0000-0000-00009B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68" name="TextBox 667">
          <a:extLst>
            <a:ext uri="{FF2B5EF4-FFF2-40B4-BE49-F238E27FC236}">
              <a16:creationId xmlns:a16="http://schemas.microsoft.com/office/drawing/2014/main" id="{00000000-0008-0000-0000-00009C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69" name="TextBox 668">
          <a:extLst>
            <a:ext uri="{FF2B5EF4-FFF2-40B4-BE49-F238E27FC236}">
              <a16:creationId xmlns:a16="http://schemas.microsoft.com/office/drawing/2014/main" id="{00000000-0008-0000-0000-00009D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0" name="TextBox 669">
          <a:extLst>
            <a:ext uri="{FF2B5EF4-FFF2-40B4-BE49-F238E27FC236}">
              <a16:creationId xmlns:a16="http://schemas.microsoft.com/office/drawing/2014/main" id="{00000000-0008-0000-0000-00009E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1" name="TextBox 670">
          <a:extLst>
            <a:ext uri="{FF2B5EF4-FFF2-40B4-BE49-F238E27FC236}">
              <a16:creationId xmlns:a16="http://schemas.microsoft.com/office/drawing/2014/main" id="{00000000-0008-0000-0000-00009F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2" name="TextBox 671">
          <a:extLst>
            <a:ext uri="{FF2B5EF4-FFF2-40B4-BE49-F238E27FC236}">
              <a16:creationId xmlns:a16="http://schemas.microsoft.com/office/drawing/2014/main" id="{00000000-0008-0000-0000-0000A0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3" name="TextBox 672">
          <a:extLst>
            <a:ext uri="{FF2B5EF4-FFF2-40B4-BE49-F238E27FC236}">
              <a16:creationId xmlns:a16="http://schemas.microsoft.com/office/drawing/2014/main" id="{00000000-0008-0000-0000-0000A1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4" name="TextBox 673">
          <a:extLst>
            <a:ext uri="{FF2B5EF4-FFF2-40B4-BE49-F238E27FC236}">
              <a16:creationId xmlns:a16="http://schemas.microsoft.com/office/drawing/2014/main" id="{00000000-0008-0000-0000-0000A2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5" name="TextBox 674">
          <a:extLst>
            <a:ext uri="{FF2B5EF4-FFF2-40B4-BE49-F238E27FC236}">
              <a16:creationId xmlns:a16="http://schemas.microsoft.com/office/drawing/2014/main" id="{00000000-0008-0000-0000-0000A3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6" name="TextBox 675">
          <a:extLst>
            <a:ext uri="{FF2B5EF4-FFF2-40B4-BE49-F238E27FC236}">
              <a16:creationId xmlns:a16="http://schemas.microsoft.com/office/drawing/2014/main" id="{00000000-0008-0000-0000-0000A4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7" name="TextBox 676">
          <a:extLst>
            <a:ext uri="{FF2B5EF4-FFF2-40B4-BE49-F238E27FC236}">
              <a16:creationId xmlns:a16="http://schemas.microsoft.com/office/drawing/2014/main" id="{00000000-0008-0000-0000-0000A5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8" name="TextBox 677">
          <a:extLst>
            <a:ext uri="{FF2B5EF4-FFF2-40B4-BE49-F238E27FC236}">
              <a16:creationId xmlns:a16="http://schemas.microsoft.com/office/drawing/2014/main" id="{00000000-0008-0000-0000-0000A6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79" name="TextBox 678">
          <a:extLst>
            <a:ext uri="{FF2B5EF4-FFF2-40B4-BE49-F238E27FC236}">
              <a16:creationId xmlns:a16="http://schemas.microsoft.com/office/drawing/2014/main" id="{00000000-0008-0000-0000-0000A7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0" name="TextBox 679">
          <a:extLst>
            <a:ext uri="{FF2B5EF4-FFF2-40B4-BE49-F238E27FC236}">
              <a16:creationId xmlns:a16="http://schemas.microsoft.com/office/drawing/2014/main" id="{00000000-0008-0000-0000-0000A8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1" name="TextBox 680">
          <a:extLst>
            <a:ext uri="{FF2B5EF4-FFF2-40B4-BE49-F238E27FC236}">
              <a16:creationId xmlns:a16="http://schemas.microsoft.com/office/drawing/2014/main" id="{00000000-0008-0000-0000-0000A9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2" name="TextBox 681">
          <a:extLst>
            <a:ext uri="{FF2B5EF4-FFF2-40B4-BE49-F238E27FC236}">
              <a16:creationId xmlns:a16="http://schemas.microsoft.com/office/drawing/2014/main" id="{00000000-0008-0000-0000-0000AA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3" name="TextBox 682">
          <a:extLst>
            <a:ext uri="{FF2B5EF4-FFF2-40B4-BE49-F238E27FC236}">
              <a16:creationId xmlns:a16="http://schemas.microsoft.com/office/drawing/2014/main" id="{00000000-0008-0000-0000-0000AB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4" name="TextBox 683">
          <a:extLst>
            <a:ext uri="{FF2B5EF4-FFF2-40B4-BE49-F238E27FC236}">
              <a16:creationId xmlns:a16="http://schemas.microsoft.com/office/drawing/2014/main" id="{00000000-0008-0000-0000-0000AC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5" name="TextBox 684">
          <a:extLst>
            <a:ext uri="{FF2B5EF4-FFF2-40B4-BE49-F238E27FC236}">
              <a16:creationId xmlns:a16="http://schemas.microsoft.com/office/drawing/2014/main" id="{00000000-0008-0000-0000-0000AD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6" name="TextBox 685">
          <a:extLst>
            <a:ext uri="{FF2B5EF4-FFF2-40B4-BE49-F238E27FC236}">
              <a16:creationId xmlns:a16="http://schemas.microsoft.com/office/drawing/2014/main" id="{00000000-0008-0000-0000-0000AE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7" name="TextBox 686">
          <a:extLst>
            <a:ext uri="{FF2B5EF4-FFF2-40B4-BE49-F238E27FC236}">
              <a16:creationId xmlns:a16="http://schemas.microsoft.com/office/drawing/2014/main" id="{00000000-0008-0000-0000-0000AF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8" name="TextBox 687">
          <a:extLst>
            <a:ext uri="{FF2B5EF4-FFF2-40B4-BE49-F238E27FC236}">
              <a16:creationId xmlns:a16="http://schemas.microsoft.com/office/drawing/2014/main" id="{00000000-0008-0000-0000-0000B0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89" name="TextBox 688">
          <a:extLst>
            <a:ext uri="{FF2B5EF4-FFF2-40B4-BE49-F238E27FC236}">
              <a16:creationId xmlns:a16="http://schemas.microsoft.com/office/drawing/2014/main" id="{00000000-0008-0000-0000-0000B1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0" name="TextBox 689">
          <a:extLst>
            <a:ext uri="{FF2B5EF4-FFF2-40B4-BE49-F238E27FC236}">
              <a16:creationId xmlns:a16="http://schemas.microsoft.com/office/drawing/2014/main" id="{00000000-0008-0000-0000-0000B2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1" name="TextBox 690">
          <a:extLst>
            <a:ext uri="{FF2B5EF4-FFF2-40B4-BE49-F238E27FC236}">
              <a16:creationId xmlns:a16="http://schemas.microsoft.com/office/drawing/2014/main" id="{00000000-0008-0000-0000-0000B3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2" name="TextBox 691">
          <a:extLst>
            <a:ext uri="{FF2B5EF4-FFF2-40B4-BE49-F238E27FC236}">
              <a16:creationId xmlns:a16="http://schemas.microsoft.com/office/drawing/2014/main" id="{00000000-0008-0000-0000-0000B4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3" name="TextBox 692">
          <a:extLst>
            <a:ext uri="{FF2B5EF4-FFF2-40B4-BE49-F238E27FC236}">
              <a16:creationId xmlns:a16="http://schemas.microsoft.com/office/drawing/2014/main" id="{00000000-0008-0000-0000-0000B5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4" name="TextBox 693">
          <a:extLst>
            <a:ext uri="{FF2B5EF4-FFF2-40B4-BE49-F238E27FC236}">
              <a16:creationId xmlns:a16="http://schemas.microsoft.com/office/drawing/2014/main" id="{00000000-0008-0000-0000-0000B6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5" name="TextBox 694">
          <a:extLst>
            <a:ext uri="{FF2B5EF4-FFF2-40B4-BE49-F238E27FC236}">
              <a16:creationId xmlns:a16="http://schemas.microsoft.com/office/drawing/2014/main" id="{00000000-0008-0000-0000-0000B7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6" name="TextBox 695">
          <a:extLst>
            <a:ext uri="{FF2B5EF4-FFF2-40B4-BE49-F238E27FC236}">
              <a16:creationId xmlns:a16="http://schemas.microsoft.com/office/drawing/2014/main" id="{00000000-0008-0000-0000-0000B8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7" name="TextBox 696">
          <a:extLst>
            <a:ext uri="{FF2B5EF4-FFF2-40B4-BE49-F238E27FC236}">
              <a16:creationId xmlns:a16="http://schemas.microsoft.com/office/drawing/2014/main" id="{00000000-0008-0000-0000-0000B9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8" name="TextBox 697">
          <a:extLst>
            <a:ext uri="{FF2B5EF4-FFF2-40B4-BE49-F238E27FC236}">
              <a16:creationId xmlns:a16="http://schemas.microsoft.com/office/drawing/2014/main" id="{00000000-0008-0000-0000-0000BA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699" name="TextBox 698">
          <a:extLst>
            <a:ext uri="{FF2B5EF4-FFF2-40B4-BE49-F238E27FC236}">
              <a16:creationId xmlns:a16="http://schemas.microsoft.com/office/drawing/2014/main" id="{00000000-0008-0000-0000-0000BB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700" name="TextBox 699">
          <a:extLst>
            <a:ext uri="{FF2B5EF4-FFF2-40B4-BE49-F238E27FC236}">
              <a16:creationId xmlns:a16="http://schemas.microsoft.com/office/drawing/2014/main" id="{00000000-0008-0000-0000-0000BC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701" name="TextBox 700">
          <a:extLst>
            <a:ext uri="{FF2B5EF4-FFF2-40B4-BE49-F238E27FC236}">
              <a16:creationId xmlns:a16="http://schemas.microsoft.com/office/drawing/2014/main" id="{00000000-0008-0000-0000-0000BD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702" name="TextBox 701">
          <a:extLst>
            <a:ext uri="{FF2B5EF4-FFF2-40B4-BE49-F238E27FC236}">
              <a16:creationId xmlns:a16="http://schemas.microsoft.com/office/drawing/2014/main" id="{00000000-0008-0000-0000-0000BE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703" name="TextBox 702">
          <a:extLst>
            <a:ext uri="{FF2B5EF4-FFF2-40B4-BE49-F238E27FC236}">
              <a16:creationId xmlns:a16="http://schemas.microsoft.com/office/drawing/2014/main" id="{00000000-0008-0000-0000-0000BF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704" name="TextBox 703">
          <a:extLst>
            <a:ext uri="{FF2B5EF4-FFF2-40B4-BE49-F238E27FC236}">
              <a16:creationId xmlns:a16="http://schemas.microsoft.com/office/drawing/2014/main" id="{00000000-0008-0000-0000-0000C0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705" name="TextBox 704">
          <a:extLst>
            <a:ext uri="{FF2B5EF4-FFF2-40B4-BE49-F238E27FC236}">
              <a16:creationId xmlns:a16="http://schemas.microsoft.com/office/drawing/2014/main" id="{00000000-0008-0000-0000-0000C1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90</xdr:row>
      <xdr:rowOff>0</xdr:rowOff>
    </xdr:from>
    <xdr:ext cx="184731" cy="254557"/>
    <xdr:sp macro="" textlink="">
      <xdr:nvSpPr>
        <xdr:cNvPr id="706" name="TextBox 705">
          <a:extLst>
            <a:ext uri="{FF2B5EF4-FFF2-40B4-BE49-F238E27FC236}">
              <a16:creationId xmlns:a16="http://schemas.microsoft.com/office/drawing/2014/main" id="{00000000-0008-0000-0000-0000C2020000}"/>
            </a:ext>
          </a:extLst>
        </xdr:cNvPr>
        <xdr:cNvSpPr txBox="1"/>
      </xdr:nvSpPr>
      <xdr:spPr>
        <a:xfrm>
          <a:off x="2340428" y="13209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49" name="TextBox 748">
          <a:extLst>
            <a:ext uri="{FF2B5EF4-FFF2-40B4-BE49-F238E27FC236}">
              <a16:creationId xmlns:a16="http://schemas.microsoft.com/office/drawing/2014/main" id="{00000000-0008-0000-0000-0000ED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0" name="TextBox 749">
          <a:extLst>
            <a:ext uri="{FF2B5EF4-FFF2-40B4-BE49-F238E27FC236}">
              <a16:creationId xmlns:a16="http://schemas.microsoft.com/office/drawing/2014/main" id="{00000000-0008-0000-0000-0000EE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1" name="TextBox 750">
          <a:extLst>
            <a:ext uri="{FF2B5EF4-FFF2-40B4-BE49-F238E27FC236}">
              <a16:creationId xmlns:a16="http://schemas.microsoft.com/office/drawing/2014/main" id="{00000000-0008-0000-0000-0000EF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2" name="TextBox 751">
          <a:extLst>
            <a:ext uri="{FF2B5EF4-FFF2-40B4-BE49-F238E27FC236}">
              <a16:creationId xmlns:a16="http://schemas.microsoft.com/office/drawing/2014/main" id="{00000000-0008-0000-0000-0000F0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3" name="TextBox 752">
          <a:extLst>
            <a:ext uri="{FF2B5EF4-FFF2-40B4-BE49-F238E27FC236}">
              <a16:creationId xmlns:a16="http://schemas.microsoft.com/office/drawing/2014/main" id="{00000000-0008-0000-0000-0000F1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4" name="TextBox 753">
          <a:extLst>
            <a:ext uri="{FF2B5EF4-FFF2-40B4-BE49-F238E27FC236}">
              <a16:creationId xmlns:a16="http://schemas.microsoft.com/office/drawing/2014/main" id="{00000000-0008-0000-0000-0000F2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5" name="TextBox 754">
          <a:extLst>
            <a:ext uri="{FF2B5EF4-FFF2-40B4-BE49-F238E27FC236}">
              <a16:creationId xmlns:a16="http://schemas.microsoft.com/office/drawing/2014/main" id="{00000000-0008-0000-0000-0000F3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6" name="TextBox 755">
          <a:extLst>
            <a:ext uri="{FF2B5EF4-FFF2-40B4-BE49-F238E27FC236}">
              <a16:creationId xmlns:a16="http://schemas.microsoft.com/office/drawing/2014/main" id="{00000000-0008-0000-0000-0000F4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7" name="TextBox 756">
          <a:extLst>
            <a:ext uri="{FF2B5EF4-FFF2-40B4-BE49-F238E27FC236}">
              <a16:creationId xmlns:a16="http://schemas.microsoft.com/office/drawing/2014/main" id="{00000000-0008-0000-0000-0000F5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8" name="TextBox 757">
          <a:extLst>
            <a:ext uri="{FF2B5EF4-FFF2-40B4-BE49-F238E27FC236}">
              <a16:creationId xmlns:a16="http://schemas.microsoft.com/office/drawing/2014/main" id="{00000000-0008-0000-0000-0000F6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59" name="TextBox 758">
          <a:extLst>
            <a:ext uri="{FF2B5EF4-FFF2-40B4-BE49-F238E27FC236}">
              <a16:creationId xmlns:a16="http://schemas.microsoft.com/office/drawing/2014/main" id="{00000000-0008-0000-0000-0000F7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0" name="TextBox 759">
          <a:extLst>
            <a:ext uri="{FF2B5EF4-FFF2-40B4-BE49-F238E27FC236}">
              <a16:creationId xmlns:a16="http://schemas.microsoft.com/office/drawing/2014/main" id="{00000000-0008-0000-0000-0000F8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1" name="TextBox 760">
          <a:extLst>
            <a:ext uri="{FF2B5EF4-FFF2-40B4-BE49-F238E27FC236}">
              <a16:creationId xmlns:a16="http://schemas.microsoft.com/office/drawing/2014/main" id="{00000000-0008-0000-0000-0000F9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2" name="TextBox 761">
          <a:extLst>
            <a:ext uri="{FF2B5EF4-FFF2-40B4-BE49-F238E27FC236}">
              <a16:creationId xmlns:a16="http://schemas.microsoft.com/office/drawing/2014/main" id="{00000000-0008-0000-0000-0000FA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3" name="TextBox 762">
          <a:extLst>
            <a:ext uri="{FF2B5EF4-FFF2-40B4-BE49-F238E27FC236}">
              <a16:creationId xmlns:a16="http://schemas.microsoft.com/office/drawing/2014/main" id="{00000000-0008-0000-0000-0000FB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4" name="TextBox 763">
          <a:extLst>
            <a:ext uri="{FF2B5EF4-FFF2-40B4-BE49-F238E27FC236}">
              <a16:creationId xmlns:a16="http://schemas.microsoft.com/office/drawing/2014/main" id="{00000000-0008-0000-0000-0000FC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5" name="TextBox 764">
          <a:extLst>
            <a:ext uri="{FF2B5EF4-FFF2-40B4-BE49-F238E27FC236}">
              <a16:creationId xmlns:a16="http://schemas.microsoft.com/office/drawing/2014/main" id="{00000000-0008-0000-0000-0000FD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6" name="TextBox 765">
          <a:extLst>
            <a:ext uri="{FF2B5EF4-FFF2-40B4-BE49-F238E27FC236}">
              <a16:creationId xmlns:a16="http://schemas.microsoft.com/office/drawing/2014/main" id="{00000000-0008-0000-0000-0000FE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7" name="TextBox 766">
          <a:extLst>
            <a:ext uri="{FF2B5EF4-FFF2-40B4-BE49-F238E27FC236}">
              <a16:creationId xmlns:a16="http://schemas.microsoft.com/office/drawing/2014/main" id="{00000000-0008-0000-0000-0000FF02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8" name="TextBox 767">
          <a:extLst>
            <a:ext uri="{FF2B5EF4-FFF2-40B4-BE49-F238E27FC236}">
              <a16:creationId xmlns:a16="http://schemas.microsoft.com/office/drawing/2014/main" id="{00000000-0008-0000-0000-000000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69" name="TextBox 768">
          <a:extLst>
            <a:ext uri="{FF2B5EF4-FFF2-40B4-BE49-F238E27FC236}">
              <a16:creationId xmlns:a16="http://schemas.microsoft.com/office/drawing/2014/main" id="{00000000-0008-0000-0000-000001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0" name="TextBox 769">
          <a:extLst>
            <a:ext uri="{FF2B5EF4-FFF2-40B4-BE49-F238E27FC236}">
              <a16:creationId xmlns:a16="http://schemas.microsoft.com/office/drawing/2014/main" id="{00000000-0008-0000-0000-000002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1" name="TextBox 770">
          <a:extLst>
            <a:ext uri="{FF2B5EF4-FFF2-40B4-BE49-F238E27FC236}">
              <a16:creationId xmlns:a16="http://schemas.microsoft.com/office/drawing/2014/main" id="{00000000-0008-0000-0000-000003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2" name="TextBox 771">
          <a:extLst>
            <a:ext uri="{FF2B5EF4-FFF2-40B4-BE49-F238E27FC236}">
              <a16:creationId xmlns:a16="http://schemas.microsoft.com/office/drawing/2014/main" id="{00000000-0008-0000-0000-000004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3" name="TextBox 772">
          <a:extLst>
            <a:ext uri="{FF2B5EF4-FFF2-40B4-BE49-F238E27FC236}">
              <a16:creationId xmlns:a16="http://schemas.microsoft.com/office/drawing/2014/main" id="{00000000-0008-0000-0000-000005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4" name="TextBox 773">
          <a:extLst>
            <a:ext uri="{FF2B5EF4-FFF2-40B4-BE49-F238E27FC236}">
              <a16:creationId xmlns:a16="http://schemas.microsoft.com/office/drawing/2014/main" id="{00000000-0008-0000-0000-000006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5" name="TextBox 774">
          <a:extLst>
            <a:ext uri="{FF2B5EF4-FFF2-40B4-BE49-F238E27FC236}">
              <a16:creationId xmlns:a16="http://schemas.microsoft.com/office/drawing/2014/main" id="{00000000-0008-0000-0000-000007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6" name="TextBox 775">
          <a:extLst>
            <a:ext uri="{FF2B5EF4-FFF2-40B4-BE49-F238E27FC236}">
              <a16:creationId xmlns:a16="http://schemas.microsoft.com/office/drawing/2014/main" id="{00000000-0008-0000-0000-000008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7" name="TextBox 776">
          <a:extLst>
            <a:ext uri="{FF2B5EF4-FFF2-40B4-BE49-F238E27FC236}">
              <a16:creationId xmlns:a16="http://schemas.microsoft.com/office/drawing/2014/main" id="{00000000-0008-0000-0000-000009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8" name="TextBox 777">
          <a:extLst>
            <a:ext uri="{FF2B5EF4-FFF2-40B4-BE49-F238E27FC236}">
              <a16:creationId xmlns:a16="http://schemas.microsoft.com/office/drawing/2014/main" id="{00000000-0008-0000-0000-00000A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79" name="TextBox 778">
          <a:extLst>
            <a:ext uri="{FF2B5EF4-FFF2-40B4-BE49-F238E27FC236}">
              <a16:creationId xmlns:a16="http://schemas.microsoft.com/office/drawing/2014/main" id="{00000000-0008-0000-0000-00000B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0" name="TextBox 779">
          <a:extLst>
            <a:ext uri="{FF2B5EF4-FFF2-40B4-BE49-F238E27FC236}">
              <a16:creationId xmlns:a16="http://schemas.microsoft.com/office/drawing/2014/main" id="{00000000-0008-0000-0000-00000C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1" name="TextBox 780">
          <a:extLst>
            <a:ext uri="{FF2B5EF4-FFF2-40B4-BE49-F238E27FC236}">
              <a16:creationId xmlns:a16="http://schemas.microsoft.com/office/drawing/2014/main" id="{00000000-0008-0000-0000-00000D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2" name="TextBox 781">
          <a:extLst>
            <a:ext uri="{FF2B5EF4-FFF2-40B4-BE49-F238E27FC236}">
              <a16:creationId xmlns:a16="http://schemas.microsoft.com/office/drawing/2014/main" id="{00000000-0008-0000-0000-00000E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3" name="TextBox 782">
          <a:extLst>
            <a:ext uri="{FF2B5EF4-FFF2-40B4-BE49-F238E27FC236}">
              <a16:creationId xmlns:a16="http://schemas.microsoft.com/office/drawing/2014/main" id="{00000000-0008-0000-0000-00000F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4" name="TextBox 783">
          <a:extLst>
            <a:ext uri="{FF2B5EF4-FFF2-40B4-BE49-F238E27FC236}">
              <a16:creationId xmlns:a16="http://schemas.microsoft.com/office/drawing/2014/main" id="{00000000-0008-0000-0000-000010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5" name="TextBox 784">
          <a:extLst>
            <a:ext uri="{FF2B5EF4-FFF2-40B4-BE49-F238E27FC236}">
              <a16:creationId xmlns:a16="http://schemas.microsoft.com/office/drawing/2014/main" id="{00000000-0008-0000-0000-000011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6" name="TextBox 785">
          <a:extLst>
            <a:ext uri="{FF2B5EF4-FFF2-40B4-BE49-F238E27FC236}">
              <a16:creationId xmlns:a16="http://schemas.microsoft.com/office/drawing/2014/main" id="{00000000-0008-0000-0000-000012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7" name="TextBox 786">
          <a:extLst>
            <a:ext uri="{FF2B5EF4-FFF2-40B4-BE49-F238E27FC236}">
              <a16:creationId xmlns:a16="http://schemas.microsoft.com/office/drawing/2014/main" id="{00000000-0008-0000-0000-000013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8" name="TextBox 787">
          <a:extLst>
            <a:ext uri="{FF2B5EF4-FFF2-40B4-BE49-F238E27FC236}">
              <a16:creationId xmlns:a16="http://schemas.microsoft.com/office/drawing/2014/main" id="{00000000-0008-0000-0000-000014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89" name="TextBox 788">
          <a:extLst>
            <a:ext uri="{FF2B5EF4-FFF2-40B4-BE49-F238E27FC236}">
              <a16:creationId xmlns:a16="http://schemas.microsoft.com/office/drawing/2014/main" id="{00000000-0008-0000-0000-000015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69</xdr:row>
      <xdr:rowOff>0</xdr:rowOff>
    </xdr:from>
    <xdr:ext cx="184731" cy="254557"/>
    <xdr:sp macro="" textlink="">
      <xdr:nvSpPr>
        <xdr:cNvPr id="790" name="TextBox 789">
          <a:extLst>
            <a:ext uri="{FF2B5EF4-FFF2-40B4-BE49-F238E27FC236}">
              <a16:creationId xmlns:a16="http://schemas.microsoft.com/office/drawing/2014/main" id="{00000000-0008-0000-0000-000016030000}"/>
            </a:ext>
          </a:extLst>
        </xdr:cNvPr>
        <xdr:cNvSpPr txBox="1"/>
      </xdr:nvSpPr>
      <xdr:spPr>
        <a:xfrm>
          <a:off x="2340428" y="13781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43" name="TextBox 1042">
          <a:extLst>
            <a:ext uri="{FF2B5EF4-FFF2-40B4-BE49-F238E27FC236}">
              <a16:creationId xmlns:a16="http://schemas.microsoft.com/office/drawing/2014/main" id="{00000000-0008-0000-0000-000013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44" name="TextBox 1043">
          <a:extLst>
            <a:ext uri="{FF2B5EF4-FFF2-40B4-BE49-F238E27FC236}">
              <a16:creationId xmlns:a16="http://schemas.microsoft.com/office/drawing/2014/main" id="{00000000-0008-0000-0000-000014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45" name="TextBox 1044">
          <a:extLst>
            <a:ext uri="{FF2B5EF4-FFF2-40B4-BE49-F238E27FC236}">
              <a16:creationId xmlns:a16="http://schemas.microsoft.com/office/drawing/2014/main" id="{00000000-0008-0000-0000-000015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46" name="TextBox 1045">
          <a:extLst>
            <a:ext uri="{FF2B5EF4-FFF2-40B4-BE49-F238E27FC236}">
              <a16:creationId xmlns:a16="http://schemas.microsoft.com/office/drawing/2014/main" id="{00000000-0008-0000-0000-000016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47" name="TextBox 1046">
          <a:extLst>
            <a:ext uri="{FF2B5EF4-FFF2-40B4-BE49-F238E27FC236}">
              <a16:creationId xmlns:a16="http://schemas.microsoft.com/office/drawing/2014/main" id="{00000000-0008-0000-0000-000017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48" name="TextBox 1047">
          <a:extLst>
            <a:ext uri="{FF2B5EF4-FFF2-40B4-BE49-F238E27FC236}">
              <a16:creationId xmlns:a16="http://schemas.microsoft.com/office/drawing/2014/main" id="{00000000-0008-0000-0000-000018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49" name="TextBox 1048">
          <a:extLst>
            <a:ext uri="{FF2B5EF4-FFF2-40B4-BE49-F238E27FC236}">
              <a16:creationId xmlns:a16="http://schemas.microsoft.com/office/drawing/2014/main" id="{00000000-0008-0000-0000-000019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0" name="TextBox 1049">
          <a:extLst>
            <a:ext uri="{FF2B5EF4-FFF2-40B4-BE49-F238E27FC236}">
              <a16:creationId xmlns:a16="http://schemas.microsoft.com/office/drawing/2014/main" id="{00000000-0008-0000-0000-00001A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1" name="TextBox 1050">
          <a:extLst>
            <a:ext uri="{FF2B5EF4-FFF2-40B4-BE49-F238E27FC236}">
              <a16:creationId xmlns:a16="http://schemas.microsoft.com/office/drawing/2014/main" id="{00000000-0008-0000-0000-00001B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2" name="TextBox 1051">
          <a:extLst>
            <a:ext uri="{FF2B5EF4-FFF2-40B4-BE49-F238E27FC236}">
              <a16:creationId xmlns:a16="http://schemas.microsoft.com/office/drawing/2014/main" id="{00000000-0008-0000-0000-00001C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3" name="TextBox 1052">
          <a:extLst>
            <a:ext uri="{FF2B5EF4-FFF2-40B4-BE49-F238E27FC236}">
              <a16:creationId xmlns:a16="http://schemas.microsoft.com/office/drawing/2014/main" id="{00000000-0008-0000-0000-00001D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4" name="TextBox 1053">
          <a:extLst>
            <a:ext uri="{FF2B5EF4-FFF2-40B4-BE49-F238E27FC236}">
              <a16:creationId xmlns:a16="http://schemas.microsoft.com/office/drawing/2014/main" id="{00000000-0008-0000-0000-00001E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5" name="TextBox 1054">
          <a:extLst>
            <a:ext uri="{FF2B5EF4-FFF2-40B4-BE49-F238E27FC236}">
              <a16:creationId xmlns:a16="http://schemas.microsoft.com/office/drawing/2014/main" id="{00000000-0008-0000-0000-00001F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6" name="TextBox 1055">
          <a:extLst>
            <a:ext uri="{FF2B5EF4-FFF2-40B4-BE49-F238E27FC236}">
              <a16:creationId xmlns:a16="http://schemas.microsoft.com/office/drawing/2014/main" id="{00000000-0008-0000-0000-000020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7" name="TextBox 1056">
          <a:extLst>
            <a:ext uri="{FF2B5EF4-FFF2-40B4-BE49-F238E27FC236}">
              <a16:creationId xmlns:a16="http://schemas.microsoft.com/office/drawing/2014/main" id="{00000000-0008-0000-0000-000021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8" name="TextBox 1057">
          <a:extLst>
            <a:ext uri="{FF2B5EF4-FFF2-40B4-BE49-F238E27FC236}">
              <a16:creationId xmlns:a16="http://schemas.microsoft.com/office/drawing/2014/main" id="{00000000-0008-0000-0000-000022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59" name="TextBox 1058">
          <a:extLst>
            <a:ext uri="{FF2B5EF4-FFF2-40B4-BE49-F238E27FC236}">
              <a16:creationId xmlns:a16="http://schemas.microsoft.com/office/drawing/2014/main" id="{00000000-0008-0000-0000-000023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0" name="TextBox 1059">
          <a:extLst>
            <a:ext uri="{FF2B5EF4-FFF2-40B4-BE49-F238E27FC236}">
              <a16:creationId xmlns:a16="http://schemas.microsoft.com/office/drawing/2014/main" id="{00000000-0008-0000-0000-000024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1" name="TextBox 1060">
          <a:extLst>
            <a:ext uri="{FF2B5EF4-FFF2-40B4-BE49-F238E27FC236}">
              <a16:creationId xmlns:a16="http://schemas.microsoft.com/office/drawing/2014/main" id="{00000000-0008-0000-0000-000025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2" name="TextBox 1061">
          <a:extLst>
            <a:ext uri="{FF2B5EF4-FFF2-40B4-BE49-F238E27FC236}">
              <a16:creationId xmlns:a16="http://schemas.microsoft.com/office/drawing/2014/main" id="{00000000-0008-0000-0000-000026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3" name="TextBox 1062">
          <a:extLst>
            <a:ext uri="{FF2B5EF4-FFF2-40B4-BE49-F238E27FC236}">
              <a16:creationId xmlns:a16="http://schemas.microsoft.com/office/drawing/2014/main" id="{00000000-0008-0000-0000-000027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4" name="TextBox 1063">
          <a:extLst>
            <a:ext uri="{FF2B5EF4-FFF2-40B4-BE49-F238E27FC236}">
              <a16:creationId xmlns:a16="http://schemas.microsoft.com/office/drawing/2014/main" id="{00000000-0008-0000-0000-000028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5" name="TextBox 1064">
          <a:extLst>
            <a:ext uri="{FF2B5EF4-FFF2-40B4-BE49-F238E27FC236}">
              <a16:creationId xmlns:a16="http://schemas.microsoft.com/office/drawing/2014/main" id="{00000000-0008-0000-0000-000029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6" name="TextBox 1065">
          <a:extLst>
            <a:ext uri="{FF2B5EF4-FFF2-40B4-BE49-F238E27FC236}">
              <a16:creationId xmlns:a16="http://schemas.microsoft.com/office/drawing/2014/main" id="{00000000-0008-0000-0000-00002A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7" name="TextBox 1066">
          <a:extLst>
            <a:ext uri="{FF2B5EF4-FFF2-40B4-BE49-F238E27FC236}">
              <a16:creationId xmlns:a16="http://schemas.microsoft.com/office/drawing/2014/main" id="{00000000-0008-0000-0000-00002B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8" name="TextBox 1067">
          <a:extLst>
            <a:ext uri="{FF2B5EF4-FFF2-40B4-BE49-F238E27FC236}">
              <a16:creationId xmlns:a16="http://schemas.microsoft.com/office/drawing/2014/main" id="{00000000-0008-0000-0000-00002C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69" name="TextBox 1068">
          <a:extLst>
            <a:ext uri="{FF2B5EF4-FFF2-40B4-BE49-F238E27FC236}">
              <a16:creationId xmlns:a16="http://schemas.microsoft.com/office/drawing/2014/main" id="{00000000-0008-0000-0000-00002D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0" name="TextBox 1069">
          <a:extLst>
            <a:ext uri="{FF2B5EF4-FFF2-40B4-BE49-F238E27FC236}">
              <a16:creationId xmlns:a16="http://schemas.microsoft.com/office/drawing/2014/main" id="{00000000-0008-0000-0000-00002E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1" name="TextBox 1070">
          <a:extLst>
            <a:ext uri="{FF2B5EF4-FFF2-40B4-BE49-F238E27FC236}">
              <a16:creationId xmlns:a16="http://schemas.microsoft.com/office/drawing/2014/main" id="{00000000-0008-0000-0000-00002F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2" name="TextBox 1071">
          <a:extLst>
            <a:ext uri="{FF2B5EF4-FFF2-40B4-BE49-F238E27FC236}">
              <a16:creationId xmlns:a16="http://schemas.microsoft.com/office/drawing/2014/main" id="{00000000-0008-0000-0000-000030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3" name="TextBox 1072">
          <a:extLst>
            <a:ext uri="{FF2B5EF4-FFF2-40B4-BE49-F238E27FC236}">
              <a16:creationId xmlns:a16="http://schemas.microsoft.com/office/drawing/2014/main" id="{00000000-0008-0000-0000-000031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4" name="TextBox 1073">
          <a:extLst>
            <a:ext uri="{FF2B5EF4-FFF2-40B4-BE49-F238E27FC236}">
              <a16:creationId xmlns:a16="http://schemas.microsoft.com/office/drawing/2014/main" id="{00000000-0008-0000-0000-000032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5" name="TextBox 1074">
          <a:extLst>
            <a:ext uri="{FF2B5EF4-FFF2-40B4-BE49-F238E27FC236}">
              <a16:creationId xmlns:a16="http://schemas.microsoft.com/office/drawing/2014/main" id="{00000000-0008-0000-0000-000033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6" name="TextBox 1075">
          <a:extLst>
            <a:ext uri="{FF2B5EF4-FFF2-40B4-BE49-F238E27FC236}">
              <a16:creationId xmlns:a16="http://schemas.microsoft.com/office/drawing/2014/main" id="{00000000-0008-0000-0000-000034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7" name="TextBox 1076">
          <a:extLst>
            <a:ext uri="{FF2B5EF4-FFF2-40B4-BE49-F238E27FC236}">
              <a16:creationId xmlns:a16="http://schemas.microsoft.com/office/drawing/2014/main" id="{00000000-0008-0000-0000-000035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8" name="TextBox 1077">
          <a:extLst>
            <a:ext uri="{FF2B5EF4-FFF2-40B4-BE49-F238E27FC236}">
              <a16:creationId xmlns:a16="http://schemas.microsoft.com/office/drawing/2014/main" id="{00000000-0008-0000-0000-000036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79" name="TextBox 1078">
          <a:extLst>
            <a:ext uri="{FF2B5EF4-FFF2-40B4-BE49-F238E27FC236}">
              <a16:creationId xmlns:a16="http://schemas.microsoft.com/office/drawing/2014/main" id="{00000000-0008-0000-0000-000037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80" name="TextBox 1079">
          <a:extLst>
            <a:ext uri="{FF2B5EF4-FFF2-40B4-BE49-F238E27FC236}">
              <a16:creationId xmlns:a16="http://schemas.microsoft.com/office/drawing/2014/main" id="{00000000-0008-0000-0000-000038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81" name="TextBox 1080">
          <a:extLst>
            <a:ext uri="{FF2B5EF4-FFF2-40B4-BE49-F238E27FC236}">
              <a16:creationId xmlns:a16="http://schemas.microsoft.com/office/drawing/2014/main" id="{00000000-0008-0000-0000-000039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82" name="TextBox 1081">
          <a:extLst>
            <a:ext uri="{FF2B5EF4-FFF2-40B4-BE49-F238E27FC236}">
              <a16:creationId xmlns:a16="http://schemas.microsoft.com/office/drawing/2014/main" id="{00000000-0008-0000-0000-00003A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83" name="TextBox 1082">
          <a:extLst>
            <a:ext uri="{FF2B5EF4-FFF2-40B4-BE49-F238E27FC236}">
              <a16:creationId xmlns:a16="http://schemas.microsoft.com/office/drawing/2014/main" id="{00000000-0008-0000-0000-00003B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70</xdr:row>
      <xdr:rowOff>0</xdr:rowOff>
    </xdr:from>
    <xdr:ext cx="184731" cy="254557"/>
    <xdr:sp macro="" textlink="">
      <xdr:nvSpPr>
        <xdr:cNvPr id="1084" name="TextBox 1083">
          <a:extLst>
            <a:ext uri="{FF2B5EF4-FFF2-40B4-BE49-F238E27FC236}">
              <a16:creationId xmlns:a16="http://schemas.microsoft.com/office/drawing/2014/main" id="{00000000-0008-0000-0000-00003C040000}"/>
            </a:ext>
          </a:extLst>
        </xdr:cNvPr>
        <xdr:cNvSpPr txBox="1"/>
      </xdr:nvSpPr>
      <xdr:spPr>
        <a:xfrm>
          <a:off x="2340428" y="134003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85" name="TextBox 1084">
          <a:extLst>
            <a:ext uri="{FF2B5EF4-FFF2-40B4-BE49-F238E27FC236}">
              <a16:creationId xmlns:a16="http://schemas.microsoft.com/office/drawing/2014/main" id="{00000000-0008-0000-0000-00003D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86" name="TextBox 1085">
          <a:extLst>
            <a:ext uri="{FF2B5EF4-FFF2-40B4-BE49-F238E27FC236}">
              <a16:creationId xmlns:a16="http://schemas.microsoft.com/office/drawing/2014/main" id="{00000000-0008-0000-0000-00003E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87" name="TextBox 1086">
          <a:extLst>
            <a:ext uri="{FF2B5EF4-FFF2-40B4-BE49-F238E27FC236}">
              <a16:creationId xmlns:a16="http://schemas.microsoft.com/office/drawing/2014/main" id="{00000000-0008-0000-0000-00003F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88" name="TextBox 1087">
          <a:extLst>
            <a:ext uri="{FF2B5EF4-FFF2-40B4-BE49-F238E27FC236}">
              <a16:creationId xmlns:a16="http://schemas.microsoft.com/office/drawing/2014/main" id="{00000000-0008-0000-0000-000040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89" name="TextBox 1088">
          <a:extLst>
            <a:ext uri="{FF2B5EF4-FFF2-40B4-BE49-F238E27FC236}">
              <a16:creationId xmlns:a16="http://schemas.microsoft.com/office/drawing/2014/main" id="{00000000-0008-0000-0000-000041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0" name="TextBox 1089">
          <a:extLst>
            <a:ext uri="{FF2B5EF4-FFF2-40B4-BE49-F238E27FC236}">
              <a16:creationId xmlns:a16="http://schemas.microsoft.com/office/drawing/2014/main" id="{00000000-0008-0000-0000-000042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1" name="TextBox 1090">
          <a:extLst>
            <a:ext uri="{FF2B5EF4-FFF2-40B4-BE49-F238E27FC236}">
              <a16:creationId xmlns:a16="http://schemas.microsoft.com/office/drawing/2014/main" id="{00000000-0008-0000-0000-000043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2" name="TextBox 1091">
          <a:extLst>
            <a:ext uri="{FF2B5EF4-FFF2-40B4-BE49-F238E27FC236}">
              <a16:creationId xmlns:a16="http://schemas.microsoft.com/office/drawing/2014/main" id="{00000000-0008-0000-0000-000044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3" name="TextBox 1092">
          <a:extLst>
            <a:ext uri="{FF2B5EF4-FFF2-40B4-BE49-F238E27FC236}">
              <a16:creationId xmlns:a16="http://schemas.microsoft.com/office/drawing/2014/main" id="{00000000-0008-0000-0000-000045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4" name="TextBox 1093">
          <a:extLst>
            <a:ext uri="{FF2B5EF4-FFF2-40B4-BE49-F238E27FC236}">
              <a16:creationId xmlns:a16="http://schemas.microsoft.com/office/drawing/2014/main" id="{00000000-0008-0000-0000-000046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5" name="TextBox 1094">
          <a:extLst>
            <a:ext uri="{FF2B5EF4-FFF2-40B4-BE49-F238E27FC236}">
              <a16:creationId xmlns:a16="http://schemas.microsoft.com/office/drawing/2014/main" id="{00000000-0008-0000-0000-000047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6" name="TextBox 1095">
          <a:extLst>
            <a:ext uri="{FF2B5EF4-FFF2-40B4-BE49-F238E27FC236}">
              <a16:creationId xmlns:a16="http://schemas.microsoft.com/office/drawing/2014/main" id="{00000000-0008-0000-0000-000048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7" name="TextBox 1096">
          <a:extLst>
            <a:ext uri="{FF2B5EF4-FFF2-40B4-BE49-F238E27FC236}">
              <a16:creationId xmlns:a16="http://schemas.microsoft.com/office/drawing/2014/main" id="{00000000-0008-0000-0000-000049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8" name="TextBox 1097">
          <a:extLst>
            <a:ext uri="{FF2B5EF4-FFF2-40B4-BE49-F238E27FC236}">
              <a16:creationId xmlns:a16="http://schemas.microsoft.com/office/drawing/2014/main" id="{00000000-0008-0000-0000-00004A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099" name="TextBox 1098">
          <a:extLst>
            <a:ext uri="{FF2B5EF4-FFF2-40B4-BE49-F238E27FC236}">
              <a16:creationId xmlns:a16="http://schemas.microsoft.com/office/drawing/2014/main" id="{00000000-0008-0000-0000-00004B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0" name="TextBox 1099">
          <a:extLst>
            <a:ext uri="{FF2B5EF4-FFF2-40B4-BE49-F238E27FC236}">
              <a16:creationId xmlns:a16="http://schemas.microsoft.com/office/drawing/2014/main" id="{00000000-0008-0000-0000-00004C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1" name="TextBox 1100">
          <a:extLst>
            <a:ext uri="{FF2B5EF4-FFF2-40B4-BE49-F238E27FC236}">
              <a16:creationId xmlns:a16="http://schemas.microsoft.com/office/drawing/2014/main" id="{00000000-0008-0000-0000-00004D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2" name="TextBox 1101">
          <a:extLst>
            <a:ext uri="{FF2B5EF4-FFF2-40B4-BE49-F238E27FC236}">
              <a16:creationId xmlns:a16="http://schemas.microsoft.com/office/drawing/2014/main" id="{00000000-0008-0000-0000-00004E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3" name="TextBox 1102">
          <a:extLst>
            <a:ext uri="{FF2B5EF4-FFF2-40B4-BE49-F238E27FC236}">
              <a16:creationId xmlns:a16="http://schemas.microsoft.com/office/drawing/2014/main" id="{00000000-0008-0000-0000-00004F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4" name="TextBox 1103">
          <a:extLst>
            <a:ext uri="{FF2B5EF4-FFF2-40B4-BE49-F238E27FC236}">
              <a16:creationId xmlns:a16="http://schemas.microsoft.com/office/drawing/2014/main" id="{00000000-0008-0000-0000-000050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5" name="TextBox 1104">
          <a:extLst>
            <a:ext uri="{FF2B5EF4-FFF2-40B4-BE49-F238E27FC236}">
              <a16:creationId xmlns:a16="http://schemas.microsoft.com/office/drawing/2014/main" id="{00000000-0008-0000-0000-000051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6" name="TextBox 1105">
          <a:extLst>
            <a:ext uri="{FF2B5EF4-FFF2-40B4-BE49-F238E27FC236}">
              <a16:creationId xmlns:a16="http://schemas.microsoft.com/office/drawing/2014/main" id="{00000000-0008-0000-0000-000052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7" name="TextBox 1106">
          <a:extLst>
            <a:ext uri="{FF2B5EF4-FFF2-40B4-BE49-F238E27FC236}">
              <a16:creationId xmlns:a16="http://schemas.microsoft.com/office/drawing/2014/main" id="{00000000-0008-0000-0000-000053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8" name="TextBox 1107">
          <a:extLst>
            <a:ext uri="{FF2B5EF4-FFF2-40B4-BE49-F238E27FC236}">
              <a16:creationId xmlns:a16="http://schemas.microsoft.com/office/drawing/2014/main" id="{00000000-0008-0000-0000-000054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09" name="TextBox 1108">
          <a:extLst>
            <a:ext uri="{FF2B5EF4-FFF2-40B4-BE49-F238E27FC236}">
              <a16:creationId xmlns:a16="http://schemas.microsoft.com/office/drawing/2014/main" id="{00000000-0008-0000-0000-000055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0" name="TextBox 1109">
          <a:extLst>
            <a:ext uri="{FF2B5EF4-FFF2-40B4-BE49-F238E27FC236}">
              <a16:creationId xmlns:a16="http://schemas.microsoft.com/office/drawing/2014/main" id="{00000000-0008-0000-0000-000056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1" name="TextBox 1110">
          <a:extLst>
            <a:ext uri="{FF2B5EF4-FFF2-40B4-BE49-F238E27FC236}">
              <a16:creationId xmlns:a16="http://schemas.microsoft.com/office/drawing/2014/main" id="{00000000-0008-0000-0000-000057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2" name="TextBox 1111">
          <a:extLst>
            <a:ext uri="{FF2B5EF4-FFF2-40B4-BE49-F238E27FC236}">
              <a16:creationId xmlns:a16="http://schemas.microsoft.com/office/drawing/2014/main" id="{00000000-0008-0000-0000-000058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3" name="TextBox 1112">
          <a:extLst>
            <a:ext uri="{FF2B5EF4-FFF2-40B4-BE49-F238E27FC236}">
              <a16:creationId xmlns:a16="http://schemas.microsoft.com/office/drawing/2014/main" id="{00000000-0008-0000-0000-000059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4" name="TextBox 1113">
          <a:extLst>
            <a:ext uri="{FF2B5EF4-FFF2-40B4-BE49-F238E27FC236}">
              <a16:creationId xmlns:a16="http://schemas.microsoft.com/office/drawing/2014/main" id="{00000000-0008-0000-0000-00005A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5" name="TextBox 1114">
          <a:extLst>
            <a:ext uri="{FF2B5EF4-FFF2-40B4-BE49-F238E27FC236}">
              <a16:creationId xmlns:a16="http://schemas.microsoft.com/office/drawing/2014/main" id="{00000000-0008-0000-0000-00005B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6" name="TextBox 1115">
          <a:extLst>
            <a:ext uri="{FF2B5EF4-FFF2-40B4-BE49-F238E27FC236}">
              <a16:creationId xmlns:a16="http://schemas.microsoft.com/office/drawing/2014/main" id="{00000000-0008-0000-0000-00005C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7" name="TextBox 1116">
          <a:extLst>
            <a:ext uri="{FF2B5EF4-FFF2-40B4-BE49-F238E27FC236}">
              <a16:creationId xmlns:a16="http://schemas.microsoft.com/office/drawing/2014/main" id="{00000000-0008-0000-0000-00005D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8" name="TextBox 1117">
          <a:extLst>
            <a:ext uri="{FF2B5EF4-FFF2-40B4-BE49-F238E27FC236}">
              <a16:creationId xmlns:a16="http://schemas.microsoft.com/office/drawing/2014/main" id="{00000000-0008-0000-0000-00005E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19" name="TextBox 1118">
          <a:extLst>
            <a:ext uri="{FF2B5EF4-FFF2-40B4-BE49-F238E27FC236}">
              <a16:creationId xmlns:a16="http://schemas.microsoft.com/office/drawing/2014/main" id="{00000000-0008-0000-0000-00005F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20" name="TextBox 1119">
          <a:extLst>
            <a:ext uri="{FF2B5EF4-FFF2-40B4-BE49-F238E27FC236}">
              <a16:creationId xmlns:a16="http://schemas.microsoft.com/office/drawing/2014/main" id="{00000000-0008-0000-0000-000060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21" name="TextBox 1120">
          <a:extLst>
            <a:ext uri="{FF2B5EF4-FFF2-40B4-BE49-F238E27FC236}">
              <a16:creationId xmlns:a16="http://schemas.microsoft.com/office/drawing/2014/main" id="{00000000-0008-0000-0000-000061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22" name="TextBox 1121">
          <a:extLst>
            <a:ext uri="{FF2B5EF4-FFF2-40B4-BE49-F238E27FC236}">
              <a16:creationId xmlns:a16="http://schemas.microsoft.com/office/drawing/2014/main" id="{00000000-0008-0000-0000-000062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23" name="TextBox 1122">
          <a:extLst>
            <a:ext uri="{FF2B5EF4-FFF2-40B4-BE49-F238E27FC236}">
              <a16:creationId xmlns:a16="http://schemas.microsoft.com/office/drawing/2014/main" id="{00000000-0008-0000-0000-000063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24" name="TextBox 1123">
          <a:extLst>
            <a:ext uri="{FF2B5EF4-FFF2-40B4-BE49-F238E27FC236}">
              <a16:creationId xmlns:a16="http://schemas.microsoft.com/office/drawing/2014/main" id="{00000000-0008-0000-0000-000064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25" name="TextBox 1124">
          <a:extLst>
            <a:ext uri="{FF2B5EF4-FFF2-40B4-BE49-F238E27FC236}">
              <a16:creationId xmlns:a16="http://schemas.microsoft.com/office/drawing/2014/main" id="{00000000-0008-0000-0000-000065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71</xdr:row>
      <xdr:rowOff>0</xdr:rowOff>
    </xdr:from>
    <xdr:ext cx="184731" cy="254557"/>
    <xdr:sp macro="" textlink="">
      <xdr:nvSpPr>
        <xdr:cNvPr id="1126" name="TextBox 1125">
          <a:extLst>
            <a:ext uri="{FF2B5EF4-FFF2-40B4-BE49-F238E27FC236}">
              <a16:creationId xmlns:a16="http://schemas.microsoft.com/office/drawing/2014/main" id="{00000000-0008-0000-0000-000066040000}"/>
            </a:ext>
          </a:extLst>
        </xdr:cNvPr>
        <xdr:cNvSpPr txBox="1"/>
      </xdr:nvSpPr>
      <xdr:spPr>
        <a:xfrm>
          <a:off x="2340428" y="13590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27" name="TextBox 1126">
          <a:extLst>
            <a:ext uri="{FF2B5EF4-FFF2-40B4-BE49-F238E27FC236}">
              <a16:creationId xmlns:a16="http://schemas.microsoft.com/office/drawing/2014/main" id="{00000000-0008-0000-0000-000067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28" name="TextBox 1127">
          <a:extLst>
            <a:ext uri="{FF2B5EF4-FFF2-40B4-BE49-F238E27FC236}">
              <a16:creationId xmlns:a16="http://schemas.microsoft.com/office/drawing/2014/main" id="{00000000-0008-0000-0000-000068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29" name="TextBox 1128">
          <a:extLst>
            <a:ext uri="{FF2B5EF4-FFF2-40B4-BE49-F238E27FC236}">
              <a16:creationId xmlns:a16="http://schemas.microsoft.com/office/drawing/2014/main" id="{00000000-0008-0000-0000-000069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0" name="TextBox 1129">
          <a:extLst>
            <a:ext uri="{FF2B5EF4-FFF2-40B4-BE49-F238E27FC236}">
              <a16:creationId xmlns:a16="http://schemas.microsoft.com/office/drawing/2014/main" id="{00000000-0008-0000-0000-00006A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1" name="TextBox 1130">
          <a:extLst>
            <a:ext uri="{FF2B5EF4-FFF2-40B4-BE49-F238E27FC236}">
              <a16:creationId xmlns:a16="http://schemas.microsoft.com/office/drawing/2014/main" id="{00000000-0008-0000-0000-00006B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2" name="TextBox 1131">
          <a:extLst>
            <a:ext uri="{FF2B5EF4-FFF2-40B4-BE49-F238E27FC236}">
              <a16:creationId xmlns:a16="http://schemas.microsoft.com/office/drawing/2014/main" id="{00000000-0008-0000-0000-00006C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3" name="TextBox 1132">
          <a:extLst>
            <a:ext uri="{FF2B5EF4-FFF2-40B4-BE49-F238E27FC236}">
              <a16:creationId xmlns:a16="http://schemas.microsoft.com/office/drawing/2014/main" id="{00000000-0008-0000-0000-00006D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4" name="TextBox 1133">
          <a:extLst>
            <a:ext uri="{FF2B5EF4-FFF2-40B4-BE49-F238E27FC236}">
              <a16:creationId xmlns:a16="http://schemas.microsoft.com/office/drawing/2014/main" id="{00000000-0008-0000-0000-00006E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5" name="TextBox 1134">
          <a:extLst>
            <a:ext uri="{FF2B5EF4-FFF2-40B4-BE49-F238E27FC236}">
              <a16:creationId xmlns:a16="http://schemas.microsoft.com/office/drawing/2014/main" id="{00000000-0008-0000-0000-00006F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6" name="TextBox 1135">
          <a:extLst>
            <a:ext uri="{FF2B5EF4-FFF2-40B4-BE49-F238E27FC236}">
              <a16:creationId xmlns:a16="http://schemas.microsoft.com/office/drawing/2014/main" id="{00000000-0008-0000-0000-000070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7" name="TextBox 1136">
          <a:extLst>
            <a:ext uri="{FF2B5EF4-FFF2-40B4-BE49-F238E27FC236}">
              <a16:creationId xmlns:a16="http://schemas.microsoft.com/office/drawing/2014/main" id="{00000000-0008-0000-0000-000071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8" name="TextBox 1137">
          <a:extLst>
            <a:ext uri="{FF2B5EF4-FFF2-40B4-BE49-F238E27FC236}">
              <a16:creationId xmlns:a16="http://schemas.microsoft.com/office/drawing/2014/main" id="{00000000-0008-0000-0000-000072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39" name="TextBox 1138">
          <a:extLst>
            <a:ext uri="{FF2B5EF4-FFF2-40B4-BE49-F238E27FC236}">
              <a16:creationId xmlns:a16="http://schemas.microsoft.com/office/drawing/2014/main" id="{00000000-0008-0000-0000-000073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0" name="TextBox 1139">
          <a:extLst>
            <a:ext uri="{FF2B5EF4-FFF2-40B4-BE49-F238E27FC236}">
              <a16:creationId xmlns:a16="http://schemas.microsoft.com/office/drawing/2014/main" id="{00000000-0008-0000-0000-000074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1" name="TextBox 1140">
          <a:extLst>
            <a:ext uri="{FF2B5EF4-FFF2-40B4-BE49-F238E27FC236}">
              <a16:creationId xmlns:a16="http://schemas.microsoft.com/office/drawing/2014/main" id="{00000000-0008-0000-0000-000075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2" name="TextBox 1141">
          <a:extLst>
            <a:ext uri="{FF2B5EF4-FFF2-40B4-BE49-F238E27FC236}">
              <a16:creationId xmlns:a16="http://schemas.microsoft.com/office/drawing/2014/main" id="{00000000-0008-0000-0000-000076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3" name="TextBox 1142">
          <a:extLst>
            <a:ext uri="{FF2B5EF4-FFF2-40B4-BE49-F238E27FC236}">
              <a16:creationId xmlns:a16="http://schemas.microsoft.com/office/drawing/2014/main" id="{00000000-0008-0000-0000-000077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4" name="TextBox 1143">
          <a:extLst>
            <a:ext uri="{FF2B5EF4-FFF2-40B4-BE49-F238E27FC236}">
              <a16:creationId xmlns:a16="http://schemas.microsoft.com/office/drawing/2014/main" id="{00000000-0008-0000-0000-000078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5" name="TextBox 1144">
          <a:extLst>
            <a:ext uri="{FF2B5EF4-FFF2-40B4-BE49-F238E27FC236}">
              <a16:creationId xmlns:a16="http://schemas.microsoft.com/office/drawing/2014/main" id="{00000000-0008-0000-0000-000079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6" name="TextBox 1145">
          <a:extLst>
            <a:ext uri="{FF2B5EF4-FFF2-40B4-BE49-F238E27FC236}">
              <a16:creationId xmlns:a16="http://schemas.microsoft.com/office/drawing/2014/main" id="{00000000-0008-0000-0000-00007A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7" name="TextBox 1146">
          <a:extLst>
            <a:ext uri="{FF2B5EF4-FFF2-40B4-BE49-F238E27FC236}">
              <a16:creationId xmlns:a16="http://schemas.microsoft.com/office/drawing/2014/main" id="{00000000-0008-0000-0000-00007B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8" name="TextBox 1147">
          <a:extLst>
            <a:ext uri="{FF2B5EF4-FFF2-40B4-BE49-F238E27FC236}">
              <a16:creationId xmlns:a16="http://schemas.microsoft.com/office/drawing/2014/main" id="{00000000-0008-0000-0000-00007C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49" name="TextBox 1148">
          <a:extLst>
            <a:ext uri="{FF2B5EF4-FFF2-40B4-BE49-F238E27FC236}">
              <a16:creationId xmlns:a16="http://schemas.microsoft.com/office/drawing/2014/main" id="{00000000-0008-0000-0000-00007D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0" name="TextBox 1149">
          <a:extLst>
            <a:ext uri="{FF2B5EF4-FFF2-40B4-BE49-F238E27FC236}">
              <a16:creationId xmlns:a16="http://schemas.microsoft.com/office/drawing/2014/main" id="{00000000-0008-0000-0000-00007E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1" name="TextBox 1150">
          <a:extLst>
            <a:ext uri="{FF2B5EF4-FFF2-40B4-BE49-F238E27FC236}">
              <a16:creationId xmlns:a16="http://schemas.microsoft.com/office/drawing/2014/main" id="{00000000-0008-0000-0000-00007F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2" name="TextBox 1151">
          <a:extLst>
            <a:ext uri="{FF2B5EF4-FFF2-40B4-BE49-F238E27FC236}">
              <a16:creationId xmlns:a16="http://schemas.microsoft.com/office/drawing/2014/main" id="{00000000-0008-0000-0000-000080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3" name="TextBox 1152">
          <a:extLst>
            <a:ext uri="{FF2B5EF4-FFF2-40B4-BE49-F238E27FC236}">
              <a16:creationId xmlns:a16="http://schemas.microsoft.com/office/drawing/2014/main" id="{00000000-0008-0000-0000-000081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4" name="TextBox 1153">
          <a:extLst>
            <a:ext uri="{FF2B5EF4-FFF2-40B4-BE49-F238E27FC236}">
              <a16:creationId xmlns:a16="http://schemas.microsoft.com/office/drawing/2014/main" id="{00000000-0008-0000-0000-000082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5" name="TextBox 1154">
          <a:extLst>
            <a:ext uri="{FF2B5EF4-FFF2-40B4-BE49-F238E27FC236}">
              <a16:creationId xmlns:a16="http://schemas.microsoft.com/office/drawing/2014/main" id="{00000000-0008-0000-0000-000083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6" name="TextBox 1155">
          <a:extLst>
            <a:ext uri="{FF2B5EF4-FFF2-40B4-BE49-F238E27FC236}">
              <a16:creationId xmlns:a16="http://schemas.microsoft.com/office/drawing/2014/main" id="{00000000-0008-0000-0000-000084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7" name="TextBox 1156">
          <a:extLst>
            <a:ext uri="{FF2B5EF4-FFF2-40B4-BE49-F238E27FC236}">
              <a16:creationId xmlns:a16="http://schemas.microsoft.com/office/drawing/2014/main" id="{00000000-0008-0000-0000-000085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8" name="TextBox 1157">
          <a:extLst>
            <a:ext uri="{FF2B5EF4-FFF2-40B4-BE49-F238E27FC236}">
              <a16:creationId xmlns:a16="http://schemas.microsoft.com/office/drawing/2014/main" id="{00000000-0008-0000-0000-000086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59" name="TextBox 1158">
          <a:extLst>
            <a:ext uri="{FF2B5EF4-FFF2-40B4-BE49-F238E27FC236}">
              <a16:creationId xmlns:a16="http://schemas.microsoft.com/office/drawing/2014/main" id="{00000000-0008-0000-0000-000087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0" name="TextBox 1159">
          <a:extLst>
            <a:ext uri="{FF2B5EF4-FFF2-40B4-BE49-F238E27FC236}">
              <a16:creationId xmlns:a16="http://schemas.microsoft.com/office/drawing/2014/main" id="{00000000-0008-0000-0000-000088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1" name="TextBox 1160">
          <a:extLst>
            <a:ext uri="{FF2B5EF4-FFF2-40B4-BE49-F238E27FC236}">
              <a16:creationId xmlns:a16="http://schemas.microsoft.com/office/drawing/2014/main" id="{00000000-0008-0000-0000-000089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2" name="TextBox 1161">
          <a:extLst>
            <a:ext uri="{FF2B5EF4-FFF2-40B4-BE49-F238E27FC236}">
              <a16:creationId xmlns:a16="http://schemas.microsoft.com/office/drawing/2014/main" id="{00000000-0008-0000-0000-00008A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3" name="TextBox 1162">
          <a:extLst>
            <a:ext uri="{FF2B5EF4-FFF2-40B4-BE49-F238E27FC236}">
              <a16:creationId xmlns:a16="http://schemas.microsoft.com/office/drawing/2014/main" id="{00000000-0008-0000-0000-00008B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4" name="TextBox 1163">
          <a:extLst>
            <a:ext uri="{FF2B5EF4-FFF2-40B4-BE49-F238E27FC236}">
              <a16:creationId xmlns:a16="http://schemas.microsoft.com/office/drawing/2014/main" id="{00000000-0008-0000-0000-00008C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5" name="TextBox 1164">
          <a:extLst>
            <a:ext uri="{FF2B5EF4-FFF2-40B4-BE49-F238E27FC236}">
              <a16:creationId xmlns:a16="http://schemas.microsoft.com/office/drawing/2014/main" id="{00000000-0008-0000-0000-00008D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6" name="TextBox 1165">
          <a:extLst>
            <a:ext uri="{FF2B5EF4-FFF2-40B4-BE49-F238E27FC236}">
              <a16:creationId xmlns:a16="http://schemas.microsoft.com/office/drawing/2014/main" id="{00000000-0008-0000-0000-00008E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7" name="TextBox 1166">
          <a:extLst>
            <a:ext uri="{FF2B5EF4-FFF2-40B4-BE49-F238E27FC236}">
              <a16:creationId xmlns:a16="http://schemas.microsoft.com/office/drawing/2014/main" id="{00000000-0008-0000-0000-00008F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72</xdr:row>
      <xdr:rowOff>0</xdr:rowOff>
    </xdr:from>
    <xdr:ext cx="184731" cy="254557"/>
    <xdr:sp macro="" textlink="">
      <xdr:nvSpPr>
        <xdr:cNvPr id="1168" name="TextBox 1167">
          <a:extLst>
            <a:ext uri="{FF2B5EF4-FFF2-40B4-BE49-F238E27FC236}">
              <a16:creationId xmlns:a16="http://schemas.microsoft.com/office/drawing/2014/main" id="{00000000-0008-0000-0000-000090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69" name="TextBox 1168">
          <a:extLst>
            <a:ext uri="{FF2B5EF4-FFF2-40B4-BE49-F238E27FC236}">
              <a16:creationId xmlns:a16="http://schemas.microsoft.com/office/drawing/2014/main" id="{00000000-0008-0000-0000-000091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0" name="TextBox 1169">
          <a:extLst>
            <a:ext uri="{FF2B5EF4-FFF2-40B4-BE49-F238E27FC236}">
              <a16:creationId xmlns:a16="http://schemas.microsoft.com/office/drawing/2014/main" id="{00000000-0008-0000-0000-000092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1" name="TextBox 1170">
          <a:extLst>
            <a:ext uri="{FF2B5EF4-FFF2-40B4-BE49-F238E27FC236}">
              <a16:creationId xmlns:a16="http://schemas.microsoft.com/office/drawing/2014/main" id="{00000000-0008-0000-0000-000093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2" name="TextBox 1171">
          <a:extLst>
            <a:ext uri="{FF2B5EF4-FFF2-40B4-BE49-F238E27FC236}">
              <a16:creationId xmlns:a16="http://schemas.microsoft.com/office/drawing/2014/main" id="{00000000-0008-0000-0000-000094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3" name="TextBox 1172">
          <a:extLst>
            <a:ext uri="{FF2B5EF4-FFF2-40B4-BE49-F238E27FC236}">
              <a16:creationId xmlns:a16="http://schemas.microsoft.com/office/drawing/2014/main" id="{00000000-0008-0000-0000-000095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4" name="TextBox 1173">
          <a:extLst>
            <a:ext uri="{FF2B5EF4-FFF2-40B4-BE49-F238E27FC236}">
              <a16:creationId xmlns:a16="http://schemas.microsoft.com/office/drawing/2014/main" id="{00000000-0008-0000-0000-000096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5" name="TextBox 1174">
          <a:extLst>
            <a:ext uri="{FF2B5EF4-FFF2-40B4-BE49-F238E27FC236}">
              <a16:creationId xmlns:a16="http://schemas.microsoft.com/office/drawing/2014/main" id="{00000000-0008-0000-0000-000097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6" name="TextBox 1175">
          <a:extLst>
            <a:ext uri="{FF2B5EF4-FFF2-40B4-BE49-F238E27FC236}">
              <a16:creationId xmlns:a16="http://schemas.microsoft.com/office/drawing/2014/main" id="{00000000-0008-0000-0000-000098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7" name="TextBox 1176">
          <a:extLst>
            <a:ext uri="{FF2B5EF4-FFF2-40B4-BE49-F238E27FC236}">
              <a16:creationId xmlns:a16="http://schemas.microsoft.com/office/drawing/2014/main" id="{00000000-0008-0000-0000-000099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8" name="TextBox 1177">
          <a:extLst>
            <a:ext uri="{FF2B5EF4-FFF2-40B4-BE49-F238E27FC236}">
              <a16:creationId xmlns:a16="http://schemas.microsoft.com/office/drawing/2014/main" id="{00000000-0008-0000-0000-00009A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79" name="TextBox 1178">
          <a:extLst>
            <a:ext uri="{FF2B5EF4-FFF2-40B4-BE49-F238E27FC236}">
              <a16:creationId xmlns:a16="http://schemas.microsoft.com/office/drawing/2014/main" id="{00000000-0008-0000-0000-00009B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0" name="TextBox 1179">
          <a:extLst>
            <a:ext uri="{FF2B5EF4-FFF2-40B4-BE49-F238E27FC236}">
              <a16:creationId xmlns:a16="http://schemas.microsoft.com/office/drawing/2014/main" id="{00000000-0008-0000-0000-00009C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1" name="TextBox 1180">
          <a:extLst>
            <a:ext uri="{FF2B5EF4-FFF2-40B4-BE49-F238E27FC236}">
              <a16:creationId xmlns:a16="http://schemas.microsoft.com/office/drawing/2014/main" id="{00000000-0008-0000-0000-00009D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2" name="TextBox 1181">
          <a:extLst>
            <a:ext uri="{FF2B5EF4-FFF2-40B4-BE49-F238E27FC236}">
              <a16:creationId xmlns:a16="http://schemas.microsoft.com/office/drawing/2014/main" id="{00000000-0008-0000-0000-00009E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3" name="TextBox 1182">
          <a:extLst>
            <a:ext uri="{FF2B5EF4-FFF2-40B4-BE49-F238E27FC236}">
              <a16:creationId xmlns:a16="http://schemas.microsoft.com/office/drawing/2014/main" id="{00000000-0008-0000-0000-00009F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4" name="TextBox 1183">
          <a:extLst>
            <a:ext uri="{FF2B5EF4-FFF2-40B4-BE49-F238E27FC236}">
              <a16:creationId xmlns:a16="http://schemas.microsoft.com/office/drawing/2014/main" id="{00000000-0008-0000-0000-0000A0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5" name="TextBox 1184">
          <a:extLst>
            <a:ext uri="{FF2B5EF4-FFF2-40B4-BE49-F238E27FC236}">
              <a16:creationId xmlns:a16="http://schemas.microsoft.com/office/drawing/2014/main" id="{00000000-0008-0000-0000-0000A1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6" name="TextBox 1185">
          <a:extLst>
            <a:ext uri="{FF2B5EF4-FFF2-40B4-BE49-F238E27FC236}">
              <a16:creationId xmlns:a16="http://schemas.microsoft.com/office/drawing/2014/main" id="{00000000-0008-0000-0000-0000A2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7" name="TextBox 1186">
          <a:extLst>
            <a:ext uri="{FF2B5EF4-FFF2-40B4-BE49-F238E27FC236}">
              <a16:creationId xmlns:a16="http://schemas.microsoft.com/office/drawing/2014/main" id="{00000000-0008-0000-0000-0000A3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8" name="TextBox 1187">
          <a:extLst>
            <a:ext uri="{FF2B5EF4-FFF2-40B4-BE49-F238E27FC236}">
              <a16:creationId xmlns:a16="http://schemas.microsoft.com/office/drawing/2014/main" id="{00000000-0008-0000-0000-0000A4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89" name="TextBox 1188">
          <a:extLst>
            <a:ext uri="{FF2B5EF4-FFF2-40B4-BE49-F238E27FC236}">
              <a16:creationId xmlns:a16="http://schemas.microsoft.com/office/drawing/2014/main" id="{00000000-0008-0000-0000-0000A5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0" name="TextBox 1189">
          <a:extLst>
            <a:ext uri="{FF2B5EF4-FFF2-40B4-BE49-F238E27FC236}">
              <a16:creationId xmlns:a16="http://schemas.microsoft.com/office/drawing/2014/main" id="{00000000-0008-0000-0000-0000A6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1" name="TextBox 1190">
          <a:extLst>
            <a:ext uri="{FF2B5EF4-FFF2-40B4-BE49-F238E27FC236}">
              <a16:creationId xmlns:a16="http://schemas.microsoft.com/office/drawing/2014/main" id="{00000000-0008-0000-0000-0000A7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2" name="TextBox 1191">
          <a:extLst>
            <a:ext uri="{FF2B5EF4-FFF2-40B4-BE49-F238E27FC236}">
              <a16:creationId xmlns:a16="http://schemas.microsoft.com/office/drawing/2014/main" id="{00000000-0008-0000-0000-0000A8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3" name="TextBox 1192">
          <a:extLst>
            <a:ext uri="{FF2B5EF4-FFF2-40B4-BE49-F238E27FC236}">
              <a16:creationId xmlns:a16="http://schemas.microsoft.com/office/drawing/2014/main" id="{00000000-0008-0000-0000-0000A9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4" name="TextBox 1193">
          <a:extLst>
            <a:ext uri="{FF2B5EF4-FFF2-40B4-BE49-F238E27FC236}">
              <a16:creationId xmlns:a16="http://schemas.microsoft.com/office/drawing/2014/main" id="{00000000-0008-0000-0000-0000AA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5" name="TextBox 1194">
          <a:extLst>
            <a:ext uri="{FF2B5EF4-FFF2-40B4-BE49-F238E27FC236}">
              <a16:creationId xmlns:a16="http://schemas.microsoft.com/office/drawing/2014/main" id="{00000000-0008-0000-0000-0000AB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6" name="TextBox 1195">
          <a:extLst>
            <a:ext uri="{FF2B5EF4-FFF2-40B4-BE49-F238E27FC236}">
              <a16:creationId xmlns:a16="http://schemas.microsoft.com/office/drawing/2014/main" id="{00000000-0008-0000-0000-0000AC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7" name="TextBox 1196">
          <a:extLst>
            <a:ext uri="{FF2B5EF4-FFF2-40B4-BE49-F238E27FC236}">
              <a16:creationId xmlns:a16="http://schemas.microsoft.com/office/drawing/2014/main" id="{00000000-0008-0000-0000-0000AD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8" name="TextBox 1197">
          <a:extLst>
            <a:ext uri="{FF2B5EF4-FFF2-40B4-BE49-F238E27FC236}">
              <a16:creationId xmlns:a16="http://schemas.microsoft.com/office/drawing/2014/main" id="{00000000-0008-0000-0000-0000AE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199" name="TextBox 1198">
          <a:extLst>
            <a:ext uri="{FF2B5EF4-FFF2-40B4-BE49-F238E27FC236}">
              <a16:creationId xmlns:a16="http://schemas.microsoft.com/office/drawing/2014/main" id="{00000000-0008-0000-0000-0000AF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0" name="TextBox 1199">
          <a:extLst>
            <a:ext uri="{FF2B5EF4-FFF2-40B4-BE49-F238E27FC236}">
              <a16:creationId xmlns:a16="http://schemas.microsoft.com/office/drawing/2014/main" id="{00000000-0008-0000-0000-0000B0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1" name="TextBox 1200">
          <a:extLst>
            <a:ext uri="{FF2B5EF4-FFF2-40B4-BE49-F238E27FC236}">
              <a16:creationId xmlns:a16="http://schemas.microsoft.com/office/drawing/2014/main" id="{00000000-0008-0000-0000-0000B1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2" name="TextBox 1201">
          <a:extLst>
            <a:ext uri="{FF2B5EF4-FFF2-40B4-BE49-F238E27FC236}">
              <a16:creationId xmlns:a16="http://schemas.microsoft.com/office/drawing/2014/main" id="{00000000-0008-0000-0000-0000B2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3" name="TextBox 1202">
          <a:extLst>
            <a:ext uri="{FF2B5EF4-FFF2-40B4-BE49-F238E27FC236}">
              <a16:creationId xmlns:a16="http://schemas.microsoft.com/office/drawing/2014/main" id="{00000000-0008-0000-0000-0000B3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4" name="TextBox 1203">
          <a:extLst>
            <a:ext uri="{FF2B5EF4-FFF2-40B4-BE49-F238E27FC236}">
              <a16:creationId xmlns:a16="http://schemas.microsoft.com/office/drawing/2014/main" id="{00000000-0008-0000-0000-0000B4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5" name="TextBox 1204">
          <a:extLst>
            <a:ext uri="{FF2B5EF4-FFF2-40B4-BE49-F238E27FC236}">
              <a16:creationId xmlns:a16="http://schemas.microsoft.com/office/drawing/2014/main" id="{00000000-0008-0000-0000-0000B5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6" name="TextBox 1205">
          <a:extLst>
            <a:ext uri="{FF2B5EF4-FFF2-40B4-BE49-F238E27FC236}">
              <a16:creationId xmlns:a16="http://schemas.microsoft.com/office/drawing/2014/main" id="{00000000-0008-0000-0000-0000B6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7" name="TextBox 1206">
          <a:extLst>
            <a:ext uri="{FF2B5EF4-FFF2-40B4-BE49-F238E27FC236}">
              <a16:creationId xmlns:a16="http://schemas.microsoft.com/office/drawing/2014/main" id="{00000000-0008-0000-0000-0000B7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8" name="TextBox 1207">
          <a:extLst>
            <a:ext uri="{FF2B5EF4-FFF2-40B4-BE49-F238E27FC236}">
              <a16:creationId xmlns:a16="http://schemas.microsoft.com/office/drawing/2014/main" id="{00000000-0008-0000-0000-0000B8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09" name="TextBox 1208">
          <a:extLst>
            <a:ext uri="{FF2B5EF4-FFF2-40B4-BE49-F238E27FC236}">
              <a16:creationId xmlns:a16="http://schemas.microsoft.com/office/drawing/2014/main" id="{00000000-0008-0000-0000-0000B9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73</xdr:row>
      <xdr:rowOff>0</xdr:rowOff>
    </xdr:from>
    <xdr:ext cx="184731" cy="254557"/>
    <xdr:sp macro="" textlink="">
      <xdr:nvSpPr>
        <xdr:cNvPr id="1210" name="TextBox 1209">
          <a:extLst>
            <a:ext uri="{FF2B5EF4-FFF2-40B4-BE49-F238E27FC236}">
              <a16:creationId xmlns:a16="http://schemas.microsoft.com/office/drawing/2014/main" id="{00000000-0008-0000-0000-0000BA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1" name="TextBox 1210">
          <a:extLst>
            <a:ext uri="{FF2B5EF4-FFF2-40B4-BE49-F238E27FC236}">
              <a16:creationId xmlns:a16="http://schemas.microsoft.com/office/drawing/2014/main" id="{00000000-0008-0000-0000-0000BB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2" name="TextBox 1211">
          <a:extLst>
            <a:ext uri="{FF2B5EF4-FFF2-40B4-BE49-F238E27FC236}">
              <a16:creationId xmlns:a16="http://schemas.microsoft.com/office/drawing/2014/main" id="{00000000-0008-0000-0000-0000BC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3" name="TextBox 1212">
          <a:extLst>
            <a:ext uri="{FF2B5EF4-FFF2-40B4-BE49-F238E27FC236}">
              <a16:creationId xmlns:a16="http://schemas.microsoft.com/office/drawing/2014/main" id="{00000000-0008-0000-0000-0000BD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4" name="TextBox 1213">
          <a:extLst>
            <a:ext uri="{FF2B5EF4-FFF2-40B4-BE49-F238E27FC236}">
              <a16:creationId xmlns:a16="http://schemas.microsoft.com/office/drawing/2014/main" id="{00000000-0008-0000-0000-0000BE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5" name="TextBox 1214">
          <a:extLst>
            <a:ext uri="{FF2B5EF4-FFF2-40B4-BE49-F238E27FC236}">
              <a16:creationId xmlns:a16="http://schemas.microsoft.com/office/drawing/2014/main" id="{00000000-0008-0000-0000-0000BF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6" name="TextBox 1215">
          <a:extLst>
            <a:ext uri="{FF2B5EF4-FFF2-40B4-BE49-F238E27FC236}">
              <a16:creationId xmlns:a16="http://schemas.microsoft.com/office/drawing/2014/main" id="{00000000-0008-0000-0000-0000C0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7" name="TextBox 1216">
          <a:extLst>
            <a:ext uri="{FF2B5EF4-FFF2-40B4-BE49-F238E27FC236}">
              <a16:creationId xmlns:a16="http://schemas.microsoft.com/office/drawing/2014/main" id="{00000000-0008-0000-0000-0000C1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8" name="TextBox 1217">
          <a:extLst>
            <a:ext uri="{FF2B5EF4-FFF2-40B4-BE49-F238E27FC236}">
              <a16:creationId xmlns:a16="http://schemas.microsoft.com/office/drawing/2014/main" id="{00000000-0008-0000-0000-0000C2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19" name="TextBox 1218">
          <a:extLst>
            <a:ext uri="{FF2B5EF4-FFF2-40B4-BE49-F238E27FC236}">
              <a16:creationId xmlns:a16="http://schemas.microsoft.com/office/drawing/2014/main" id="{00000000-0008-0000-0000-0000C3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0" name="TextBox 1219">
          <a:extLst>
            <a:ext uri="{FF2B5EF4-FFF2-40B4-BE49-F238E27FC236}">
              <a16:creationId xmlns:a16="http://schemas.microsoft.com/office/drawing/2014/main" id="{00000000-0008-0000-0000-0000C4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1" name="TextBox 1220">
          <a:extLst>
            <a:ext uri="{FF2B5EF4-FFF2-40B4-BE49-F238E27FC236}">
              <a16:creationId xmlns:a16="http://schemas.microsoft.com/office/drawing/2014/main" id="{00000000-0008-0000-0000-0000C5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2" name="TextBox 1221">
          <a:extLst>
            <a:ext uri="{FF2B5EF4-FFF2-40B4-BE49-F238E27FC236}">
              <a16:creationId xmlns:a16="http://schemas.microsoft.com/office/drawing/2014/main" id="{00000000-0008-0000-0000-0000C6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3" name="TextBox 1222">
          <a:extLst>
            <a:ext uri="{FF2B5EF4-FFF2-40B4-BE49-F238E27FC236}">
              <a16:creationId xmlns:a16="http://schemas.microsoft.com/office/drawing/2014/main" id="{00000000-0008-0000-0000-0000C7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4" name="TextBox 1223">
          <a:extLst>
            <a:ext uri="{FF2B5EF4-FFF2-40B4-BE49-F238E27FC236}">
              <a16:creationId xmlns:a16="http://schemas.microsoft.com/office/drawing/2014/main" id="{00000000-0008-0000-0000-0000C8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5" name="TextBox 1224">
          <a:extLst>
            <a:ext uri="{FF2B5EF4-FFF2-40B4-BE49-F238E27FC236}">
              <a16:creationId xmlns:a16="http://schemas.microsoft.com/office/drawing/2014/main" id="{00000000-0008-0000-0000-0000C9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6" name="TextBox 1225">
          <a:extLst>
            <a:ext uri="{FF2B5EF4-FFF2-40B4-BE49-F238E27FC236}">
              <a16:creationId xmlns:a16="http://schemas.microsoft.com/office/drawing/2014/main" id="{00000000-0008-0000-0000-0000CA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7" name="TextBox 1226">
          <a:extLst>
            <a:ext uri="{FF2B5EF4-FFF2-40B4-BE49-F238E27FC236}">
              <a16:creationId xmlns:a16="http://schemas.microsoft.com/office/drawing/2014/main" id="{00000000-0008-0000-0000-0000CB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8" name="TextBox 1227">
          <a:extLst>
            <a:ext uri="{FF2B5EF4-FFF2-40B4-BE49-F238E27FC236}">
              <a16:creationId xmlns:a16="http://schemas.microsoft.com/office/drawing/2014/main" id="{00000000-0008-0000-0000-0000CC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29" name="TextBox 1228">
          <a:extLst>
            <a:ext uri="{FF2B5EF4-FFF2-40B4-BE49-F238E27FC236}">
              <a16:creationId xmlns:a16="http://schemas.microsoft.com/office/drawing/2014/main" id="{00000000-0008-0000-0000-0000CD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0" name="TextBox 1229">
          <a:extLst>
            <a:ext uri="{FF2B5EF4-FFF2-40B4-BE49-F238E27FC236}">
              <a16:creationId xmlns:a16="http://schemas.microsoft.com/office/drawing/2014/main" id="{00000000-0008-0000-0000-0000CE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1" name="TextBox 1230">
          <a:extLst>
            <a:ext uri="{FF2B5EF4-FFF2-40B4-BE49-F238E27FC236}">
              <a16:creationId xmlns:a16="http://schemas.microsoft.com/office/drawing/2014/main" id="{00000000-0008-0000-0000-0000CF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2" name="TextBox 1231">
          <a:extLst>
            <a:ext uri="{FF2B5EF4-FFF2-40B4-BE49-F238E27FC236}">
              <a16:creationId xmlns:a16="http://schemas.microsoft.com/office/drawing/2014/main" id="{00000000-0008-0000-0000-0000D0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3" name="TextBox 1232">
          <a:extLst>
            <a:ext uri="{FF2B5EF4-FFF2-40B4-BE49-F238E27FC236}">
              <a16:creationId xmlns:a16="http://schemas.microsoft.com/office/drawing/2014/main" id="{00000000-0008-0000-0000-0000D1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4" name="TextBox 1233">
          <a:extLst>
            <a:ext uri="{FF2B5EF4-FFF2-40B4-BE49-F238E27FC236}">
              <a16:creationId xmlns:a16="http://schemas.microsoft.com/office/drawing/2014/main" id="{00000000-0008-0000-0000-0000D2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5" name="TextBox 1234">
          <a:extLst>
            <a:ext uri="{FF2B5EF4-FFF2-40B4-BE49-F238E27FC236}">
              <a16:creationId xmlns:a16="http://schemas.microsoft.com/office/drawing/2014/main" id="{00000000-0008-0000-0000-0000D3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6" name="TextBox 1235">
          <a:extLst>
            <a:ext uri="{FF2B5EF4-FFF2-40B4-BE49-F238E27FC236}">
              <a16:creationId xmlns:a16="http://schemas.microsoft.com/office/drawing/2014/main" id="{00000000-0008-0000-0000-0000D4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7" name="TextBox 1236">
          <a:extLst>
            <a:ext uri="{FF2B5EF4-FFF2-40B4-BE49-F238E27FC236}">
              <a16:creationId xmlns:a16="http://schemas.microsoft.com/office/drawing/2014/main" id="{00000000-0008-0000-0000-0000D5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8" name="TextBox 1237">
          <a:extLst>
            <a:ext uri="{FF2B5EF4-FFF2-40B4-BE49-F238E27FC236}">
              <a16:creationId xmlns:a16="http://schemas.microsoft.com/office/drawing/2014/main" id="{00000000-0008-0000-0000-0000D6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39" name="TextBox 1238">
          <a:extLst>
            <a:ext uri="{FF2B5EF4-FFF2-40B4-BE49-F238E27FC236}">
              <a16:creationId xmlns:a16="http://schemas.microsoft.com/office/drawing/2014/main" id="{00000000-0008-0000-0000-0000D7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0" name="TextBox 1239">
          <a:extLst>
            <a:ext uri="{FF2B5EF4-FFF2-40B4-BE49-F238E27FC236}">
              <a16:creationId xmlns:a16="http://schemas.microsoft.com/office/drawing/2014/main" id="{00000000-0008-0000-0000-0000D8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1" name="TextBox 1240">
          <a:extLst>
            <a:ext uri="{FF2B5EF4-FFF2-40B4-BE49-F238E27FC236}">
              <a16:creationId xmlns:a16="http://schemas.microsoft.com/office/drawing/2014/main" id="{00000000-0008-0000-0000-0000D9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2" name="TextBox 1241">
          <a:extLst>
            <a:ext uri="{FF2B5EF4-FFF2-40B4-BE49-F238E27FC236}">
              <a16:creationId xmlns:a16="http://schemas.microsoft.com/office/drawing/2014/main" id="{00000000-0008-0000-0000-0000DA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3" name="TextBox 1242">
          <a:extLst>
            <a:ext uri="{FF2B5EF4-FFF2-40B4-BE49-F238E27FC236}">
              <a16:creationId xmlns:a16="http://schemas.microsoft.com/office/drawing/2014/main" id="{00000000-0008-0000-0000-0000DB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4" name="TextBox 1243">
          <a:extLst>
            <a:ext uri="{FF2B5EF4-FFF2-40B4-BE49-F238E27FC236}">
              <a16:creationId xmlns:a16="http://schemas.microsoft.com/office/drawing/2014/main" id="{00000000-0008-0000-0000-0000DC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5" name="TextBox 1244">
          <a:extLst>
            <a:ext uri="{FF2B5EF4-FFF2-40B4-BE49-F238E27FC236}">
              <a16:creationId xmlns:a16="http://schemas.microsoft.com/office/drawing/2014/main" id="{00000000-0008-0000-0000-0000DD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6" name="TextBox 1245">
          <a:extLst>
            <a:ext uri="{FF2B5EF4-FFF2-40B4-BE49-F238E27FC236}">
              <a16:creationId xmlns:a16="http://schemas.microsoft.com/office/drawing/2014/main" id="{00000000-0008-0000-0000-0000DE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7" name="TextBox 1246">
          <a:extLst>
            <a:ext uri="{FF2B5EF4-FFF2-40B4-BE49-F238E27FC236}">
              <a16:creationId xmlns:a16="http://schemas.microsoft.com/office/drawing/2014/main" id="{00000000-0008-0000-0000-0000DF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8" name="TextBox 1247">
          <a:extLst>
            <a:ext uri="{FF2B5EF4-FFF2-40B4-BE49-F238E27FC236}">
              <a16:creationId xmlns:a16="http://schemas.microsoft.com/office/drawing/2014/main" id="{00000000-0008-0000-0000-0000E0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49" name="TextBox 1248">
          <a:extLst>
            <a:ext uri="{FF2B5EF4-FFF2-40B4-BE49-F238E27FC236}">
              <a16:creationId xmlns:a16="http://schemas.microsoft.com/office/drawing/2014/main" id="{00000000-0008-0000-0000-0000E1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50" name="TextBox 1249">
          <a:extLst>
            <a:ext uri="{FF2B5EF4-FFF2-40B4-BE49-F238E27FC236}">
              <a16:creationId xmlns:a16="http://schemas.microsoft.com/office/drawing/2014/main" id="{00000000-0008-0000-0000-0000E2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51" name="TextBox 1250">
          <a:extLst>
            <a:ext uri="{FF2B5EF4-FFF2-40B4-BE49-F238E27FC236}">
              <a16:creationId xmlns:a16="http://schemas.microsoft.com/office/drawing/2014/main" id="{00000000-0008-0000-0000-0000E3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74</xdr:row>
      <xdr:rowOff>0</xdr:rowOff>
    </xdr:from>
    <xdr:ext cx="184731" cy="254557"/>
    <xdr:sp macro="" textlink="">
      <xdr:nvSpPr>
        <xdr:cNvPr id="1252" name="TextBox 1251">
          <a:extLst>
            <a:ext uri="{FF2B5EF4-FFF2-40B4-BE49-F238E27FC236}">
              <a16:creationId xmlns:a16="http://schemas.microsoft.com/office/drawing/2014/main" id="{00000000-0008-0000-0000-0000E404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23" name="TextBox 922">
          <a:extLst>
            <a:ext uri="{FF2B5EF4-FFF2-40B4-BE49-F238E27FC236}">
              <a16:creationId xmlns:a16="http://schemas.microsoft.com/office/drawing/2014/main" id="{00000000-0008-0000-0000-00009B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24" name="TextBox 923">
          <a:extLst>
            <a:ext uri="{FF2B5EF4-FFF2-40B4-BE49-F238E27FC236}">
              <a16:creationId xmlns:a16="http://schemas.microsoft.com/office/drawing/2014/main" id="{00000000-0008-0000-0000-00009C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25" name="TextBox 924">
          <a:extLst>
            <a:ext uri="{FF2B5EF4-FFF2-40B4-BE49-F238E27FC236}">
              <a16:creationId xmlns:a16="http://schemas.microsoft.com/office/drawing/2014/main" id="{00000000-0008-0000-0000-00009D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26" name="TextBox 925">
          <a:extLst>
            <a:ext uri="{FF2B5EF4-FFF2-40B4-BE49-F238E27FC236}">
              <a16:creationId xmlns:a16="http://schemas.microsoft.com/office/drawing/2014/main" id="{00000000-0008-0000-0000-00009E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27" name="TextBox 926">
          <a:extLst>
            <a:ext uri="{FF2B5EF4-FFF2-40B4-BE49-F238E27FC236}">
              <a16:creationId xmlns:a16="http://schemas.microsoft.com/office/drawing/2014/main" id="{00000000-0008-0000-0000-00009F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28" name="TextBox 927">
          <a:extLst>
            <a:ext uri="{FF2B5EF4-FFF2-40B4-BE49-F238E27FC236}">
              <a16:creationId xmlns:a16="http://schemas.microsoft.com/office/drawing/2014/main" id="{00000000-0008-0000-0000-0000A0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29" name="TextBox 928">
          <a:extLst>
            <a:ext uri="{FF2B5EF4-FFF2-40B4-BE49-F238E27FC236}">
              <a16:creationId xmlns:a16="http://schemas.microsoft.com/office/drawing/2014/main" id="{00000000-0008-0000-0000-0000A1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0" name="TextBox 929">
          <a:extLst>
            <a:ext uri="{FF2B5EF4-FFF2-40B4-BE49-F238E27FC236}">
              <a16:creationId xmlns:a16="http://schemas.microsoft.com/office/drawing/2014/main" id="{00000000-0008-0000-0000-0000A2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1" name="TextBox 930">
          <a:extLst>
            <a:ext uri="{FF2B5EF4-FFF2-40B4-BE49-F238E27FC236}">
              <a16:creationId xmlns:a16="http://schemas.microsoft.com/office/drawing/2014/main" id="{00000000-0008-0000-0000-0000A3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2" name="TextBox 931">
          <a:extLst>
            <a:ext uri="{FF2B5EF4-FFF2-40B4-BE49-F238E27FC236}">
              <a16:creationId xmlns:a16="http://schemas.microsoft.com/office/drawing/2014/main" id="{00000000-0008-0000-0000-0000A4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3" name="TextBox 932">
          <a:extLst>
            <a:ext uri="{FF2B5EF4-FFF2-40B4-BE49-F238E27FC236}">
              <a16:creationId xmlns:a16="http://schemas.microsoft.com/office/drawing/2014/main" id="{00000000-0008-0000-0000-0000A5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4" name="TextBox 933">
          <a:extLst>
            <a:ext uri="{FF2B5EF4-FFF2-40B4-BE49-F238E27FC236}">
              <a16:creationId xmlns:a16="http://schemas.microsoft.com/office/drawing/2014/main" id="{00000000-0008-0000-0000-0000A6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5" name="TextBox 934">
          <a:extLst>
            <a:ext uri="{FF2B5EF4-FFF2-40B4-BE49-F238E27FC236}">
              <a16:creationId xmlns:a16="http://schemas.microsoft.com/office/drawing/2014/main" id="{00000000-0008-0000-0000-0000A7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6" name="TextBox 935">
          <a:extLst>
            <a:ext uri="{FF2B5EF4-FFF2-40B4-BE49-F238E27FC236}">
              <a16:creationId xmlns:a16="http://schemas.microsoft.com/office/drawing/2014/main" id="{00000000-0008-0000-0000-0000A8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7" name="TextBox 936">
          <a:extLst>
            <a:ext uri="{FF2B5EF4-FFF2-40B4-BE49-F238E27FC236}">
              <a16:creationId xmlns:a16="http://schemas.microsoft.com/office/drawing/2014/main" id="{00000000-0008-0000-0000-0000A9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8" name="TextBox 937">
          <a:extLst>
            <a:ext uri="{FF2B5EF4-FFF2-40B4-BE49-F238E27FC236}">
              <a16:creationId xmlns:a16="http://schemas.microsoft.com/office/drawing/2014/main" id="{00000000-0008-0000-0000-0000AA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39" name="TextBox 938">
          <a:extLst>
            <a:ext uri="{FF2B5EF4-FFF2-40B4-BE49-F238E27FC236}">
              <a16:creationId xmlns:a16="http://schemas.microsoft.com/office/drawing/2014/main" id="{00000000-0008-0000-0000-0000AB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0" name="TextBox 939">
          <a:extLst>
            <a:ext uri="{FF2B5EF4-FFF2-40B4-BE49-F238E27FC236}">
              <a16:creationId xmlns:a16="http://schemas.microsoft.com/office/drawing/2014/main" id="{00000000-0008-0000-0000-0000AC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1" name="TextBox 940">
          <a:extLst>
            <a:ext uri="{FF2B5EF4-FFF2-40B4-BE49-F238E27FC236}">
              <a16:creationId xmlns:a16="http://schemas.microsoft.com/office/drawing/2014/main" id="{00000000-0008-0000-0000-0000AD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2" name="TextBox 941">
          <a:extLst>
            <a:ext uri="{FF2B5EF4-FFF2-40B4-BE49-F238E27FC236}">
              <a16:creationId xmlns:a16="http://schemas.microsoft.com/office/drawing/2014/main" id="{00000000-0008-0000-0000-0000AE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3" name="TextBox 942">
          <a:extLst>
            <a:ext uri="{FF2B5EF4-FFF2-40B4-BE49-F238E27FC236}">
              <a16:creationId xmlns:a16="http://schemas.microsoft.com/office/drawing/2014/main" id="{00000000-0008-0000-0000-0000AF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4" name="TextBox 943">
          <a:extLst>
            <a:ext uri="{FF2B5EF4-FFF2-40B4-BE49-F238E27FC236}">
              <a16:creationId xmlns:a16="http://schemas.microsoft.com/office/drawing/2014/main" id="{00000000-0008-0000-0000-0000B0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5" name="TextBox 944">
          <a:extLst>
            <a:ext uri="{FF2B5EF4-FFF2-40B4-BE49-F238E27FC236}">
              <a16:creationId xmlns:a16="http://schemas.microsoft.com/office/drawing/2014/main" id="{00000000-0008-0000-0000-0000B1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6" name="TextBox 945">
          <a:extLst>
            <a:ext uri="{FF2B5EF4-FFF2-40B4-BE49-F238E27FC236}">
              <a16:creationId xmlns:a16="http://schemas.microsoft.com/office/drawing/2014/main" id="{00000000-0008-0000-0000-0000B2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7" name="TextBox 946">
          <a:extLst>
            <a:ext uri="{FF2B5EF4-FFF2-40B4-BE49-F238E27FC236}">
              <a16:creationId xmlns:a16="http://schemas.microsoft.com/office/drawing/2014/main" id="{00000000-0008-0000-0000-0000B3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8" name="TextBox 947">
          <a:extLst>
            <a:ext uri="{FF2B5EF4-FFF2-40B4-BE49-F238E27FC236}">
              <a16:creationId xmlns:a16="http://schemas.microsoft.com/office/drawing/2014/main" id="{00000000-0008-0000-0000-0000B4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49" name="TextBox 948">
          <a:extLst>
            <a:ext uri="{FF2B5EF4-FFF2-40B4-BE49-F238E27FC236}">
              <a16:creationId xmlns:a16="http://schemas.microsoft.com/office/drawing/2014/main" id="{00000000-0008-0000-0000-0000B5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0" name="TextBox 949">
          <a:extLst>
            <a:ext uri="{FF2B5EF4-FFF2-40B4-BE49-F238E27FC236}">
              <a16:creationId xmlns:a16="http://schemas.microsoft.com/office/drawing/2014/main" id="{00000000-0008-0000-0000-0000B6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1" name="TextBox 950">
          <a:extLst>
            <a:ext uri="{FF2B5EF4-FFF2-40B4-BE49-F238E27FC236}">
              <a16:creationId xmlns:a16="http://schemas.microsoft.com/office/drawing/2014/main" id="{00000000-0008-0000-0000-0000B7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2" name="TextBox 951">
          <a:extLst>
            <a:ext uri="{FF2B5EF4-FFF2-40B4-BE49-F238E27FC236}">
              <a16:creationId xmlns:a16="http://schemas.microsoft.com/office/drawing/2014/main" id="{00000000-0008-0000-0000-0000B8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3" name="TextBox 952">
          <a:extLst>
            <a:ext uri="{FF2B5EF4-FFF2-40B4-BE49-F238E27FC236}">
              <a16:creationId xmlns:a16="http://schemas.microsoft.com/office/drawing/2014/main" id="{00000000-0008-0000-0000-0000B9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4" name="TextBox 953">
          <a:extLst>
            <a:ext uri="{FF2B5EF4-FFF2-40B4-BE49-F238E27FC236}">
              <a16:creationId xmlns:a16="http://schemas.microsoft.com/office/drawing/2014/main" id="{00000000-0008-0000-0000-0000BA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5" name="TextBox 954">
          <a:extLst>
            <a:ext uri="{FF2B5EF4-FFF2-40B4-BE49-F238E27FC236}">
              <a16:creationId xmlns:a16="http://schemas.microsoft.com/office/drawing/2014/main" id="{00000000-0008-0000-0000-0000BB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6" name="TextBox 955">
          <a:extLst>
            <a:ext uri="{FF2B5EF4-FFF2-40B4-BE49-F238E27FC236}">
              <a16:creationId xmlns:a16="http://schemas.microsoft.com/office/drawing/2014/main" id="{00000000-0008-0000-0000-0000BC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7" name="TextBox 956">
          <a:extLst>
            <a:ext uri="{FF2B5EF4-FFF2-40B4-BE49-F238E27FC236}">
              <a16:creationId xmlns:a16="http://schemas.microsoft.com/office/drawing/2014/main" id="{00000000-0008-0000-0000-0000BD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8" name="TextBox 957">
          <a:extLst>
            <a:ext uri="{FF2B5EF4-FFF2-40B4-BE49-F238E27FC236}">
              <a16:creationId xmlns:a16="http://schemas.microsoft.com/office/drawing/2014/main" id="{00000000-0008-0000-0000-0000BE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59" name="TextBox 958">
          <a:extLst>
            <a:ext uri="{FF2B5EF4-FFF2-40B4-BE49-F238E27FC236}">
              <a16:creationId xmlns:a16="http://schemas.microsoft.com/office/drawing/2014/main" id="{00000000-0008-0000-0000-0000BF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60" name="TextBox 959">
          <a:extLst>
            <a:ext uri="{FF2B5EF4-FFF2-40B4-BE49-F238E27FC236}">
              <a16:creationId xmlns:a16="http://schemas.microsoft.com/office/drawing/2014/main" id="{00000000-0008-0000-0000-0000C0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61" name="TextBox 960">
          <a:extLst>
            <a:ext uri="{FF2B5EF4-FFF2-40B4-BE49-F238E27FC236}">
              <a16:creationId xmlns:a16="http://schemas.microsoft.com/office/drawing/2014/main" id="{00000000-0008-0000-0000-0000C1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62" name="TextBox 961">
          <a:extLst>
            <a:ext uri="{FF2B5EF4-FFF2-40B4-BE49-F238E27FC236}">
              <a16:creationId xmlns:a16="http://schemas.microsoft.com/office/drawing/2014/main" id="{00000000-0008-0000-0000-0000C2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63" name="TextBox 962">
          <a:extLst>
            <a:ext uri="{FF2B5EF4-FFF2-40B4-BE49-F238E27FC236}">
              <a16:creationId xmlns:a16="http://schemas.microsoft.com/office/drawing/2014/main" id="{00000000-0008-0000-0000-0000C3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75</xdr:row>
      <xdr:rowOff>0</xdr:rowOff>
    </xdr:from>
    <xdr:ext cx="184731" cy="254557"/>
    <xdr:sp macro="" textlink="">
      <xdr:nvSpPr>
        <xdr:cNvPr id="964" name="TextBox 963">
          <a:extLst>
            <a:ext uri="{FF2B5EF4-FFF2-40B4-BE49-F238E27FC236}">
              <a16:creationId xmlns:a16="http://schemas.microsoft.com/office/drawing/2014/main" id="{00000000-0008-0000-0000-0000C4030000}"/>
            </a:ext>
          </a:extLst>
        </xdr:cNvPr>
        <xdr:cNvSpPr txBox="1"/>
      </xdr:nvSpPr>
      <xdr:spPr>
        <a:xfrm>
          <a:off x="2340428" y="147338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twoCellAnchor editAs="oneCell">
    <xdr:from>
      <xdr:col>11</xdr:col>
      <xdr:colOff>409575</xdr:colOff>
      <xdr:row>67</xdr:row>
      <xdr:rowOff>0</xdr:rowOff>
    </xdr:from>
    <xdr:to>
      <xdr:col>11</xdr:col>
      <xdr:colOff>594306</xdr:colOff>
      <xdr:row>67</xdr:row>
      <xdr:rowOff>254557</xdr:rowOff>
    </xdr:to>
    <xdr:sp macro="" textlink="">
      <xdr:nvSpPr>
        <xdr:cNvPr id="965" name="TextBox 726">
          <a:extLst>
            <a:ext uri="{FF2B5EF4-FFF2-40B4-BE49-F238E27FC236}">
              <a16:creationId xmlns:a16="http://schemas.microsoft.com/office/drawing/2014/main" id="{00000000-0008-0000-0000-0000C5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66" name="TextBox 727">
          <a:extLst>
            <a:ext uri="{FF2B5EF4-FFF2-40B4-BE49-F238E27FC236}">
              <a16:creationId xmlns:a16="http://schemas.microsoft.com/office/drawing/2014/main" id="{00000000-0008-0000-0000-0000C6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67" name="TextBox 728">
          <a:extLst>
            <a:ext uri="{FF2B5EF4-FFF2-40B4-BE49-F238E27FC236}">
              <a16:creationId xmlns:a16="http://schemas.microsoft.com/office/drawing/2014/main" id="{00000000-0008-0000-0000-0000C7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68" name="TextBox 729">
          <a:extLst>
            <a:ext uri="{FF2B5EF4-FFF2-40B4-BE49-F238E27FC236}">
              <a16:creationId xmlns:a16="http://schemas.microsoft.com/office/drawing/2014/main" id="{00000000-0008-0000-0000-0000C8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69" name="TextBox 730">
          <a:extLst>
            <a:ext uri="{FF2B5EF4-FFF2-40B4-BE49-F238E27FC236}">
              <a16:creationId xmlns:a16="http://schemas.microsoft.com/office/drawing/2014/main" id="{00000000-0008-0000-0000-0000C9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0" name="TextBox 731">
          <a:extLst>
            <a:ext uri="{FF2B5EF4-FFF2-40B4-BE49-F238E27FC236}">
              <a16:creationId xmlns:a16="http://schemas.microsoft.com/office/drawing/2014/main" id="{00000000-0008-0000-0000-0000CA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1" name="TextBox 732">
          <a:extLst>
            <a:ext uri="{FF2B5EF4-FFF2-40B4-BE49-F238E27FC236}">
              <a16:creationId xmlns:a16="http://schemas.microsoft.com/office/drawing/2014/main" id="{00000000-0008-0000-0000-0000CB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2" name="TextBox 733">
          <a:extLst>
            <a:ext uri="{FF2B5EF4-FFF2-40B4-BE49-F238E27FC236}">
              <a16:creationId xmlns:a16="http://schemas.microsoft.com/office/drawing/2014/main" id="{00000000-0008-0000-0000-0000CC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3" name="TextBox 734">
          <a:extLst>
            <a:ext uri="{FF2B5EF4-FFF2-40B4-BE49-F238E27FC236}">
              <a16:creationId xmlns:a16="http://schemas.microsoft.com/office/drawing/2014/main" id="{00000000-0008-0000-0000-0000CD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4" name="TextBox 735">
          <a:extLst>
            <a:ext uri="{FF2B5EF4-FFF2-40B4-BE49-F238E27FC236}">
              <a16:creationId xmlns:a16="http://schemas.microsoft.com/office/drawing/2014/main" id="{00000000-0008-0000-0000-0000CE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5" name="TextBox 736">
          <a:extLst>
            <a:ext uri="{FF2B5EF4-FFF2-40B4-BE49-F238E27FC236}">
              <a16:creationId xmlns:a16="http://schemas.microsoft.com/office/drawing/2014/main" id="{00000000-0008-0000-0000-0000CF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6" name="TextBox 737">
          <a:extLst>
            <a:ext uri="{FF2B5EF4-FFF2-40B4-BE49-F238E27FC236}">
              <a16:creationId xmlns:a16="http://schemas.microsoft.com/office/drawing/2014/main" id="{00000000-0008-0000-0000-0000D0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7" name="TextBox 738">
          <a:extLst>
            <a:ext uri="{FF2B5EF4-FFF2-40B4-BE49-F238E27FC236}">
              <a16:creationId xmlns:a16="http://schemas.microsoft.com/office/drawing/2014/main" id="{00000000-0008-0000-0000-0000D1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8" name="TextBox 739">
          <a:extLst>
            <a:ext uri="{FF2B5EF4-FFF2-40B4-BE49-F238E27FC236}">
              <a16:creationId xmlns:a16="http://schemas.microsoft.com/office/drawing/2014/main" id="{00000000-0008-0000-0000-0000D2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79" name="TextBox 740">
          <a:extLst>
            <a:ext uri="{FF2B5EF4-FFF2-40B4-BE49-F238E27FC236}">
              <a16:creationId xmlns:a16="http://schemas.microsoft.com/office/drawing/2014/main" id="{00000000-0008-0000-0000-0000D3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0" name="TextBox 741">
          <a:extLst>
            <a:ext uri="{FF2B5EF4-FFF2-40B4-BE49-F238E27FC236}">
              <a16:creationId xmlns:a16="http://schemas.microsoft.com/office/drawing/2014/main" id="{00000000-0008-0000-0000-0000D4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1" name="TextBox 742">
          <a:extLst>
            <a:ext uri="{FF2B5EF4-FFF2-40B4-BE49-F238E27FC236}">
              <a16:creationId xmlns:a16="http://schemas.microsoft.com/office/drawing/2014/main" id="{00000000-0008-0000-0000-0000D5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2" name="TextBox 743">
          <a:extLst>
            <a:ext uri="{FF2B5EF4-FFF2-40B4-BE49-F238E27FC236}">
              <a16:creationId xmlns:a16="http://schemas.microsoft.com/office/drawing/2014/main" id="{00000000-0008-0000-0000-0000D6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3" name="TextBox 744">
          <a:extLst>
            <a:ext uri="{FF2B5EF4-FFF2-40B4-BE49-F238E27FC236}">
              <a16:creationId xmlns:a16="http://schemas.microsoft.com/office/drawing/2014/main" id="{00000000-0008-0000-0000-0000D7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4" name="TextBox 745">
          <a:extLst>
            <a:ext uri="{FF2B5EF4-FFF2-40B4-BE49-F238E27FC236}">
              <a16:creationId xmlns:a16="http://schemas.microsoft.com/office/drawing/2014/main" id="{00000000-0008-0000-0000-0000D8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5" name="TextBox 746">
          <a:extLst>
            <a:ext uri="{FF2B5EF4-FFF2-40B4-BE49-F238E27FC236}">
              <a16:creationId xmlns:a16="http://schemas.microsoft.com/office/drawing/2014/main" id="{00000000-0008-0000-0000-0000D9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6" name="TextBox 747">
          <a:extLst>
            <a:ext uri="{FF2B5EF4-FFF2-40B4-BE49-F238E27FC236}">
              <a16:creationId xmlns:a16="http://schemas.microsoft.com/office/drawing/2014/main" id="{00000000-0008-0000-0000-0000DA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7" name="TextBox 748">
          <a:extLst>
            <a:ext uri="{FF2B5EF4-FFF2-40B4-BE49-F238E27FC236}">
              <a16:creationId xmlns:a16="http://schemas.microsoft.com/office/drawing/2014/main" id="{00000000-0008-0000-0000-0000DB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8" name="TextBox 749">
          <a:extLst>
            <a:ext uri="{FF2B5EF4-FFF2-40B4-BE49-F238E27FC236}">
              <a16:creationId xmlns:a16="http://schemas.microsoft.com/office/drawing/2014/main" id="{00000000-0008-0000-0000-0000DC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89" name="TextBox 750">
          <a:extLst>
            <a:ext uri="{FF2B5EF4-FFF2-40B4-BE49-F238E27FC236}">
              <a16:creationId xmlns:a16="http://schemas.microsoft.com/office/drawing/2014/main" id="{00000000-0008-0000-0000-0000DD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0" name="TextBox 751">
          <a:extLst>
            <a:ext uri="{FF2B5EF4-FFF2-40B4-BE49-F238E27FC236}">
              <a16:creationId xmlns:a16="http://schemas.microsoft.com/office/drawing/2014/main" id="{00000000-0008-0000-0000-0000DE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1" name="TextBox 752">
          <a:extLst>
            <a:ext uri="{FF2B5EF4-FFF2-40B4-BE49-F238E27FC236}">
              <a16:creationId xmlns:a16="http://schemas.microsoft.com/office/drawing/2014/main" id="{00000000-0008-0000-0000-0000DF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2" name="TextBox 753">
          <a:extLst>
            <a:ext uri="{FF2B5EF4-FFF2-40B4-BE49-F238E27FC236}">
              <a16:creationId xmlns:a16="http://schemas.microsoft.com/office/drawing/2014/main" id="{00000000-0008-0000-0000-0000E0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3" name="TextBox 754">
          <a:extLst>
            <a:ext uri="{FF2B5EF4-FFF2-40B4-BE49-F238E27FC236}">
              <a16:creationId xmlns:a16="http://schemas.microsoft.com/office/drawing/2014/main" id="{00000000-0008-0000-0000-0000E1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4" name="TextBox 755">
          <a:extLst>
            <a:ext uri="{FF2B5EF4-FFF2-40B4-BE49-F238E27FC236}">
              <a16:creationId xmlns:a16="http://schemas.microsoft.com/office/drawing/2014/main" id="{00000000-0008-0000-0000-0000E2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5" name="TextBox 756">
          <a:extLst>
            <a:ext uri="{FF2B5EF4-FFF2-40B4-BE49-F238E27FC236}">
              <a16:creationId xmlns:a16="http://schemas.microsoft.com/office/drawing/2014/main" id="{00000000-0008-0000-0000-0000E3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6" name="TextBox 757">
          <a:extLst>
            <a:ext uri="{FF2B5EF4-FFF2-40B4-BE49-F238E27FC236}">
              <a16:creationId xmlns:a16="http://schemas.microsoft.com/office/drawing/2014/main" id="{00000000-0008-0000-0000-0000E4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7" name="TextBox 758">
          <a:extLst>
            <a:ext uri="{FF2B5EF4-FFF2-40B4-BE49-F238E27FC236}">
              <a16:creationId xmlns:a16="http://schemas.microsoft.com/office/drawing/2014/main" id="{00000000-0008-0000-0000-0000E5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8" name="TextBox 759">
          <a:extLst>
            <a:ext uri="{FF2B5EF4-FFF2-40B4-BE49-F238E27FC236}">
              <a16:creationId xmlns:a16="http://schemas.microsoft.com/office/drawing/2014/main" id="{00000000-0008-0000-0000-0000E6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999" name="TextBox 760">
          <a:extLst>
            <a:ext uri="{FF2B5EF4-FFF2-40B4-BE49-F238E27FC236}">
              <a16:creationId xmlns:a16="http://schemas.microsoft.com/office/drawing/2014/main" id="{00000000-0008-0000-0000-0000E7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0" name="TextBox 761">
          <a:extLst>
            <a:ext uri="{FF2B5EF4-FFF2-40B4-BE49-F238E27FC236}">
              <a16:creationId xmlns:a16="http://schemas.microsoft.com/office/drawing/2014/main" id="{00000000-0008-0000-0000-0000E8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1" name="TextBox 762">
          <a:extLst>
            <a:ext uri="{FF2B5EF4-FFF2-40B4-BE49-F238E27FC236}">
              <a16:creationId xmlns:a16="http://schemas.microsoft.com/office/drawing/2014/main" id="{00000000-0008-0000-0000-0000E9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2" name="TextBox 763">
          <a:extLst>
            <a:ext uri="{FF2B5EF4-FFF2-40B4-BE49-F238E27FC236}">
              <a16:creationId xmlns:a16="http://schemas.microsoft.com/office/drawing/2014/main" id="{00000000-0008-0000-0000-0000EA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3" name="TextBox 764">
          <a:extLst>
            <a:ext uri="{FF2B5EF4-FFF2-40B4-BE49-F238E27FC236}">
              <a16:creationId xmlns:a16="http://schemas.microsoft.com/office/drawing/2014/main" id="{00000000-0008-0000-0000-0000EB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4" name="TextBox 765">
          <a:extLst>
            <a:ext uri="{FF2B5EF4-FFF2-40B4-BE49-F238E27FC236}">
              <a16:creationId xmlns:a16="http://schemas.microsoft.com/office/drawing/2014/main" id="{00000000-0008-0000-0000-0000EC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5" name="TextBox 766">
          <a:extLst>
            <a:ext uri="{FF2B5EF4-FFF2-40B4-BE49-F238E27FC236}">
              <a16:creationId xmlns:a16="http://schemas.microsoft.com/office/drawing/2014/main" id="{00000000-0008-0000-0000-0000ED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6" name="TextBox 767">
          <a:extLst>
            <a:ext uri="{FF2B5EF4-FFF2-40B4-BE49-F238E27FC236}">
              <a16:creationId xmlns:a16="http://schemas.microsoft.com/office/drawing/2014/main" id="{00000000-0008-0000-0000-0000EE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7" name="TextBox 768">
          <a:extLst>
            <a:ext uri="{FF2B5EF4-FFF2-40B4-BE49-F238E27FC236}">
              <a16:creationId xmlns:a16="http://schemas.microsoft.com/office/drawing/2014/main" id="{00000000-0008-0000-0000-0000EF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8" name="TextBox 769">
          <a:extLst>
            <a:ext uri="{FF2B5EF4-FFF2-40B4-BE49-F238E27FC236}">
              <a16:creationId xmlns:a16="http://schemas.microsoft.com/office/drawing/2014/main" id="{00000000-0008-0000-0000-0000F0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09" name="TextBox 770">
          <a:extLst>
            <a:ext uri="{FF2B5EF4-FFF2-40B4-BE49-F238E27FC236}">
              <a16:creationId xmlns:a16="http://schemas.microsoft.com/office/drawing/2014/main" id="{00000000-0008-0000-0000-0000F1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0" name="TextBox 771">
          <a:extLst>
            <a:ext uri="{FF2B5EF4-FFF2-40B4-BE49-F238E27FC236}">
              <a16:creationId xmlns:a16="http://schemas.microsoft.com/office/drawing/2014/main" id="{00000000-0008-0000-0000-0000F2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1" name="TextBox 772">
          <a:extLst>
            <a:ext uri="{FF2B5EF4-FFF2-40B4-BE49-F238E27FC236}">
              <a16:creationId xmlns:a16="http://schemas.microsoft.com/office/drawing/2014/main" id="{00000000-0008-0000-0000-0000F3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2" name="TextBox 773">
          <a:extLst>
            <a:ext uri="{FF2B5EF4-FFF2-40B4-BE49-F238E27FC236}">
              <a16:creationId xmlns:a16="http://schemas.microsoft.com/office/drawing/2014/main" id="{00000000-0008-0000-0000-0000F4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3" name="TextBox 774">
          <a:extLst>
            <a:ext uri="{FF2B5EF4-FFF2-40B4-BE49-F238E27FC236}">
              <a16:creationId xmlns:a16="http://schemas.microsoft.com/office/drawing/2014/main" id="{00000000-0008-0000-0000-0000F5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4" name="TextBox 775">
          <a:extLst>
            <a:ext uri="{FF2B5EF4-FFF2-40B4-BE49-F238E27FC236}">
              <a16:creationId xmlns:a16="http://schemas.microsoft.com/office/drawing/2014/main" id="{00000000-0008-0000-0000-0000F6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5" name="TextBox 776">
          <a:extLst>
            <a:ext uri="{FF2B5EF4-FFF2-40B4-BE49-F238E27FC236}">
              <a16:creationId xmlns:a16="http://schemas.microsoft.com/office/drawing/2014/main" id="{00000000-0008-0000-0000-0000F7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6" name="TextBox 777">
          <a:extLst>
            <a:ext uri="{FF2B5EF4-FFF2-40B4-BE49-F238E27FC236}">
              <a16:creationId xmlns:a16="http://schemas.microsoft.com/office/drawing/2014/main" id="{00000000-0008-0000-0000-0000F8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7" name="TextBox 778">
          <a:extLst>
            <a:ext uri="{FF2B5EF4-FFF2-40B4-BE49-F238E27FC236}">
              <a16:creationId xmlns:a16="http://schemas.microsoft.com/office/drawing/2014/main" id="{00000000-0008-0000-0000-0000F9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8" name="TextBox 779">
          <a:extLst>
            <a:ext uri="{FF2B5EF4-FFF2-40B4-BE49-F238E27FC236}">
              <a16:creationId xmlns:a16="http://schemas.microsoft.com/office/drawing/2014/main" id="{00000000-0008-0000-0000-0000FA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19" name="TextBox 780">
          <a:extLst>
            <a:ext uri="{FF2B5EF4-FFF2-40B4-BE49-F238E27FC236}">
              <a16:creationId xmlns:a16="http://schemas.microsoft.com/office/drawing/2014/main" id="{00000000-0008-0000-0000-0000FB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0" name="TextBox 781">
          <a:extLst>
            <a:ext uri="{FF2B5EF4-FFF2-40B4-BE49-F238E27FC236}">
              <a16:creationId xmlns:a16="http://schemas.microsoft.com/office/drawing/2014/main" id="{00000000-0008-0000-0000-0000FC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1" name="TextBox 782">
          <a:extLst>
            <a:ext uri="{FF2B5EF4-FFF2-40B4-BE49-F238E27FC236}">
              <a16:creationId xmlns:a16="http://schemas.microsoft.com/office/drawing/2014/main" id="{00000000-0008-0000-0000-0000FD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2" name="TextBox 783">
          <a:extLst>
            <a:ext uri="{FF2B5EF4-FFF2-40B4-BE49-F238E27FC236}">
              <a16:creationId xmlns:a16="http://schemas.microsoft.com/office/drawing/2014/main" id="{00000000-0008-0000-0000-0000FE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3" name="TextBox 784">
          <a:extLst>
            <a:ext uri="{FF2B5EF4-FFF2-40B4-BE49-F238E27FC236}">
              <a16:creationId xmlns:a16="http://schemas.microsoft.com/office/drawing/2014/main" id="{00000000-0008-0000-0000-0000FF03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4" name="TextBox 785">
          <a:extLst>
            <a:ext uri="{FF2B5EF4-FFF2-40B4-BE49-F238E27FC236}">
              <a16:creationId xmlns:a16="http://schemas.microsoft.com/office/drawing/2014/main" id="{00000000-0008-0000-0000-000000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5" name="TextBox 786">
          <a:extLst>
            <a:ext uri="{FF2B5EF4-FFF2-40B4-BE49-F238E27FC236}">
              <a16:creationId xmlns:a16="http://schemas.microsoft.com/office/drawing/2014/main" id="{00000000-0008-0000-0000-000001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6" name="TextBox 787">
          <a:extLst>
            <a:ext uri="{FF2B5EF4-FFF2-40B4-BE49-F238E27FC236}">
              <a16:creationId xmlns:a16="http://schemas.microsoft.com/office/drawing/2014/main" id="{00000000-0008-0000-0000-000002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7" name="TextBox 788">
          <a:extLst>
            <a:ext uri="{FF2B5EF4-FFF2-40B4-BE49-F238E27FC236}">
              <a16:creationId xmlns:a16="http://schemas.microsoft.com/office/drawing/2014/main" id="{00000000-0008-0000-0000-000003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8" name="TextBox 789">
          <a:extLst>
            <a:ext uri="{FF2B5EF4-FFF2-40B4-BE49-F238E27FC236}">
              <a16:creationId xmlns:a16="http://schemas.microsoft.com/office/drawing/2014/main" id="{00000000-0008-0000-0000-000004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29" name="TextBox 790">
          <a:extLst>
            <a:ext uri="{FF2B5EF4-FFF2-40B4-BE49-F238E27FC236}">
              <a16:creationId xmlns:a16="http://schemas.microsoft.com/office/drawing/2014/main" id="{00000000-0008-0000-0000-000005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0" name="TextBox 791">
          <a:extLst>
            <a:ext uri="{FF2B5EF4-FFF2-40B4-BE49-F238E27FC236}">
              <a16:creationId xmlns:a16="http://schemas.microsoft.com/office/drawing/2014/main" id="{00000000-0008-0000-0000-000006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1" name="TextBox 792">
          <a:extLst>
            <a:ext uri="{FF2B5EF4-FFF2-40B4-BE49-F238E27FC236}">
              <a16:creationId xmlns:a16="http://schemas.microsoft.com/office/drawing/2014/main" id="{00000000-0008-0000-0000-000007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2" name="TextBox 793">
          <a:extLst>
            <a:ext uri="{FF2B5EF4-FFF2-40B4-BE49-F238E27FC236}">
              <a16:creationId xmlns:a16="http://schemas.microsoft.com/office/drawing/2014/main" id="{00000000-0008-0000-0000-000008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3" name="TextBox 794">
          <a:extLst>
            <a:ext uri="{FF2B5EF4-FFF2-40B4-BE49-F238E27FC236}">
              <a16:creationId xmlns:a16="http://schemas.microsoft.com/office/drawing/2014/main" id="{00000000-0008-0000-0000-000009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4" name="TextBox 795">
          <a:extLst>
            <a:ext uri="{FF2B5EF4-FFF2-40B4-BE49-F238E27FC236}">
              <a16:creationId xmlns:a16="http://schemas.microsoft.com/office/drawing/2014/main" id="{00000000-0008-0000-0000-00000A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5" name="TextBox 796">
          <a:extLst>
            <a:ext uri="{FF2B5EF4-FFF2-40B4-BE49-F238E27FC236}">
              <a16:creationId xmlns:a16="http://schemas.microsoft.com/office/drawing/2014/main" id="{00000000-0008-0000-0000-00000B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6" name="TextBox 797">
          <a:extLst>
            <a:ext uri="{FF2B5EF4-FFF2-40B4-BE49-F238E27FC236}">
              <a16:creationId xmlns:a16="http://schemas.microsoft.com/office/drawing/2014/main" id="{00000000-0008-0000-0000-00000C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7" name="TextBox 798">
          <a:extLst>
            <a:ext uri="{FF2B5EF4-FFF2-40B4-BE49-F238E27FC236}">
              <a16:creationId xmlns:a16="http://schemas.microsoft.com/office/drawing/2014/main" id="{00000000-0008-0000-0000-00000D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8" name="TextBox 799">
          <a:extLst>
            <a:ext uri="{FF2B5EF4-FFF2-40B4-BE49-F238E27FC236}">
              <a16:creationId xmlns:a16="http://schemas.microsoft.com/office/drawing/2014/main" id="{00000000-0008-0000-0000-00000E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39" name="TextBox 800">
          <a:extLst>
            <a:ext uri="{FF2B5EF4-FFF2-40B4-BE49-F238E27FC236}">
              <a16:creationId xmlns:a16="http://schemas.microsoft.com/office/drawing/2014/main" id="{00000000-0008-0000-0000-00000F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40" name="TextBox 801">
          <a:extLst>
            <a:ext uri="{FF2B5EF4-FFF2-40B4-BE49-F238E27FC236}">
              <a16:creationId xmlns:a16="http://schemas.microsoft.com/office/drawing/2014/main" id="{00000000-0008-0000-0000-000010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41" name="TextBox 802">
          <a:extLst>
            <a:ext uri="{FF2B5EF4-FFF2-40B4-BE49-F238E27FC236}">
              <a16:creationId xmlns:a16="http://schemas.microsoft.com/office/drawing/2014/main" id="{00000000-0008-0000-0000-000011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042" name="TextBox 803">
          <a:extLst>
            <a:ext uri="{FF2B5EF4-FFF2-40B4-BE49-F238E27FC236}">
              <a16:creationId xmlns:a16="http://schemas.microsoft.com/office/drawing/2014/main" id="{00000000-0008-0000-0000-000012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53" name="TextBox 804">
          <a:extLst>
            <a:ext uri="{FF2B5EF4-FFF2-40B4-BE49-F238E27FC236}">
              <a16:creationId xmlns:a16="http://schemas.microsoft.com/office/drawing/2014/main" id="{00000000-0008-0000-0000-0000E5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54" name="TextBox 805">
          <a:extLst>
            <a:ext uri="{FF2B5EF4-FFF2-40B4-BE49-F238E27FC236}">
              <a16:creationId xmlns:a16="http://schemas.microsoft.com/office/drawing/2014/main" id="{00000000-0008-0000-0000-0000E6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55" name="TextBox 806">
          <a:extLst>
            <a:ext uri="{FF2B5EF4-FFF2-40B4-BE49-F238E27FC236}">
              <a16:creationId xmlns:a16="http://schemas.microsoft.com/office/drawing/2014/main" id="{00000000-0008-0000-0000-0000E7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56" name="TextBox 807">
          <a:extLst>
            <a:ext uri="{FF2B5EF4-FFF2-40B4-BE49-F238E27FC236}">
              <a16:creationId xmlns:a16="http://schemas.microsoft.com/office/drawing/2014/main" id="{00000000-0008-0000-0000-0000E8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57" name="TextBox 808">
          <a:extLst>
            <a:ext uri="{FF2B5EF4-FFF2-40B4-BE49-F238E27FC236}">
              <a16:creationId xmlns:a16="http://schemas.microsoft.com/office/drawing/2014/main" id="{00000000-0008-0000-0000-0000E9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58" name="TextBox 809">
          <a:extLst>
            <a:ext uri="{FF2B5EF4-FFF2-40B4-BE49-F238E27FC236}">
              <a16:creationId xmlns:a16="http://schemas.microsoft.com/office/drawing/2014/main" id="{00000000-0008-0000-0000-0000EA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59" name="TextBox 810">
          <a:extLst>
            <a:ext uri="{FF2B5EF4-FFF2-40B4-BE49-F238E27FC236}">
              <a16:creationId xmlns:a16="http://schemas.microsoft.com/office/drawing/2014/main" id="{00000000-0008-0000-0000-0000EB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0" name="TextBox 811">
          <a:extLst>
            <a:ext uri="{FF2B5EF4-FFF2-40B4-BE49-F238E27FC236}">
              <a16:creationId xmlns:a16="http://schemas.microsoft.com/office/drawing/2014/main" id="{00000000-0008-0000-0000-0000EC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1" name="TextBox 812">
          <a:extLst>
            <a:ext uri="{FF2B5EF4-FFF2-40B4-BE49-F238E27FC236}">
              <a16:creationId xmlns:a16="http://schemas.microsoft.com/office/drawing/2014/main" id="{00000000-0008-0000-0000-0000ED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2" name="TextBox 813">
          <a:extLst>
            <a:ext uri="{FF2B5EF4-FFF2-40B4-BE49-F238E27FC236}">
              <a16:creationId xmlns:a16="http://schemas.microsoft.com/office/drawing/2014/main" id="{00000000-0008-0000-0000-0000EE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3" name="TextBox 814">
          <a:extLst>
            <a:ext uri="{FF2B5EF4-FFF2-40B4-BE49-F238E27FC236}">
              <a16:creationId xmlns:a16="http://schemas.microsoft.com/office/drawing/2014/main" id="{00000000-0008-0000-0000-0000EF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4" name="TextBox 815">
          <a:extLst>
            <a:ext uri="{FF2B5EF4-FFF2-40B4-BE49-F238E27FC236}">
              <a16:creationId xmlns:a16="http://schemas.microsoft.com/office/drawing/2014/main" id="{00000000-0008-0000-0000-0000F0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5" name="TextBox 816">
          <a:extLst>
            <a:ext uri="{FF2B5EF4-FFF2-40B4-BE49-F238E27FC236}">
              <a16:creationId xmlns:a16="http://schemas.microsoft.com/office/drawing/2014/main" id="{00000000-0008-0000-0000-0000F1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6" name="TextBox 817">
          <a:extLst>
            <a:ext uri="{FF2B5EF4-FFF2-40B4-BE49-F238E27FC236}">
              <a16:creationId xmlns:a16="http://schemas.microsoft.com/office/drawing/2014/main" id="{00000000-0008-0000-0000-0000F2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7" name="TextBox 818">
          <a:extLst>
            <a:ext uri="{FF2B5EF4-FFF2-40B4-BE49-F238E27FC236}">
              <a16:creationId xmlns:a16="http://schemas.microsoft.com/office/drawing/2014/main" id="{00000000-0008-0000-0000-0000F3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8" name="TextBox 819">
          <a:extLst>
            <a:ext uri="{FF2B5EF4-FFF2-40B4-BE49-F238E27FC236}">
              <a16:creationId xmlns:a16="http://schemas.microsoft.com/office/drawing/2014/main" id="{00000000-0008-0000-0000-0000F4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69" name="TextBox 820">
          <a:extLst>
            <a:ext uri="{FF2B5EF4-FFF2-40B4-BE49-F238E27FC236}">
              <a16:creationId xmlns:a16="http://schemas.microsoft.com/office/drawing/2014/main" id="{00000000-0008-0000-0000-0000F5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0" name="TextBox 821">
          <a:extLst>
            <a:ext uri="{FF2B5EF4-FFF2-40B4-BE49-F238E27FC236}">
              <a16:creationId xmlns:a16="http://schemas.microsoft.com/office/drawing/2014/main" id="{00000000-0008-0000-0000-0000F6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1" name="TextBox 822">
          <a:extLst>
            <a:ext uri="{FF2B5EF4-FFF2-40B4-BE49-F238E27FC236}">
              <a16:creationId xmlns:a16="http://schemas.microsoft.com/office/drawing/2014/main" id="{00000000-0008-0000-0000-0000F7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2" name="TextBox 823">
          <a:extLst>
            <a:ext uri="{FF2B5EF4-FFF2-40B4-BE49-F238E27FC236}">
              <a16:creationId xmlns:a16="http://schemas.microsoft.com/office/drawing/2014/main" id="{00000000-0008-0000-0000-0000F8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3" name="TextBox 824">
          <a:extLst>
            <a:ext uri="{FF2B5EF4-FFF2-40B4-BE49-F238E27FC236}">
              <a16:creationId xmlns:a16="http://schemas.microsoft.com/office/drawing/2014/main" id="{00000000-0008-0000-0000-0000F9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4" name="TextBox 825">
          <a:extLst>
            <a:ext uri="{FF2B5EF4-FFF2-40B4-BE49-F238E27FC236}">
              <a16:creationId xmlns:a16="http://schemas.microsoft.com/office/drawing/2014/main" id="{00000000-0008-0000-0000-0000FA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5" name="TextBox 826">
          <a:extLst>
            <a:ext uri="{FF2B5EF4-FFF2-40B4-BE49-F238E27FC236}">
              <a16:creationId xmlns:a16="http://schemas.microsoft.com/office/drawing/2014/main" id="{00000000-0008-0000-0000-0000FB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6" name="TextBox 827">
          <a:extLst>
            <a:ext uri="{FF2B5EF4-FFF2-40B4-BE49-F238E27FC236}">
              <a16:creationId xmlns:a16="http://schemas.microsoft.com/office/drawing/2014/main" id="{00000000-0008-0000-0000-0000FC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7" name="TextBox 828">
          <a:extLst>
            <a:ext uri="{FF2B5EF4-FFF2-40B4-BE49-F238E27FC236}">
              <a16:creationId xmlns:a16="http://schemas.microsoft.com/office/drawing/2014/main" id="{00000000-0008-0000-0000-0000FD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8" name="TextBox 829">
          <a:extLst>
            <a:ext uri="{FF2B5EF4-FFF2-40B4-BE49-F238E27FC236}">
              <a16:creationId xmlns:a16="http://schemas.microsoft.com/office/drawing/2014/main" id="{00000000-0008-0000-0000-0000FE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79" name="TextBox 830">
          <a:extLst>
            <a:ext uri="{FF2B5EF4-FFF2-40B4-BE49-F238E27FC236}">
              <a16:creationId xmlns:a16="http://schemas.microsoft.com/office/drawing/2014/main" id="{00000000-0008-0000-0000-0000FF04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0" name="TextBox 831">
          <a:extLst>
            <a:ext uri="{FF2B5EF4-FFF2-40B4-BE49-F238E27FC236}">
              <a16:creationId xmlns:a16="http://schemas.microsoft.com/office/drawing/2014/main" id="{00000000-0008-0000-0000-00000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1" name="TextBox 832">
          <a:extLst>
            <a:ext uri="{FF2B5EF4-FFF2-40B4-BE49-F238E27FC236}">
              <a16:creationId xmlns:a16="http://schemas.microsoft.com/office/drawing/2014/main" id="{00000000-0008-0000-0000-00000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2" name="TextBox 833">
          <a:extLst>
            <a:ext uri="{FF2B5EF4-FFF2-40B4-BE49-F238E27FC236}">
              <a16:creationId xmlns:a16="http://schemas.microsoft.com/office/drawing/2014/main" id="{00000000-0008-0000-0000-00000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3" name="TextBox 834">
          <a:extLst>
            <a:ext uri="{FF2B5EF4-FFF2-40B4-BE49-F238E27FC236}">
              <a16:creationId xmlns:a16="http://schemas.microsoft.com/office/drawing/2014/main" id="{00000000-0008-0000-0000-00000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4" name="TextBox 835">
          <a:extLst>
            <a:ext uri="{FF2B5EF4-FFF2-40B4-BE49-F238E27FC236}">
              <a16:creationId xmlns:a16="http://schemas.microsoft.com/office/drawing/2014/main" id="{00000000-0008-0000-0000-00000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5" name="TextBox 836">
          <a:extLst>
            <a:ext uri="{FF2B5EF4-FFF2-40B4-BE49-F238E27FC236}">
              <a16:creationId xmlns:a16="http://schemas.microsoft.com/office/drawing/2014/main" id="{00000000-0008-0000-0000-00000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6" name="TextBox 837">
          <a:extLst>
            <a:ext uri="{FF2B5EF4-FFF2-40B4-BE49-F238E27FC236}">
              <a16:creationId xmlns:a16="http://schemas.microsoft.com/office/drawing/2014/main" id="{00000000-0008-0000-0000-00000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7" name="TextBox 838">
          <a:extLst>
            <a:ext uri="{FF2B5EF4-FFF2-40B4-BE49-F238E27FC236}">
              <a16:creationId xmlns:a16="http://schemas.microsoft.com/office/drawing/2014/main" id="{00000000-0008-0000-0000-000007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8" name="TextBox 839">
          <a:extLst>
            <a:ext uri="{FF2B5EF4-FFF2-40B4-BE49-F238E27FC236}">
              <a16:creationId xmlns:a16="http://schemas.microsoft.com/office/drawing/2014/main" id="{00000000-0008-0000-0000-000008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89" name="TextBox 840">
          <a:extLst>
            <a:ext uri="{FF2B5EF4-FFF2-40B4-BE49-F238E27FC236}">
              <a16:creationId xmlns:a16="http://schemas.microsoft.com/office/drawing/2014/main" id="{00000000-0008-0000-0000-000009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0" name="TextBox 841">
          <a:extLst>
            <a:ext uri="{FF2B5EF4-FFF2-40B4-BE49-F238E27FC236}">
              <a16:creationId xmlns:a16="http://schemas.microsoft.com/office/drawing/2014/main" id="{00000000-0008-0000-0000-00000A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1" name="TextBox 842">
          <a:extLst>
            <a:ext uri="{FF2B5EF4-FFF2-40B4-BE49-F238E27FC236}">
              <a16:creationId xmlns:a16="http://schemas.microsoft.com/office/drawing/2014/main" id="{00000000-0008-0000-0000-00000B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2" name="TextBox 843">
          <a:extLst>
            <a:ext uri="{FF2B5EF4-FFF2-40B4-BE49-F238E27FC236}">
              <a16:creationId xmlns:a16="http://schemas.microsoft.com/office/drawing/2014/main" id="{00000000-0008-0000-0000-00000C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3" name="TextBox 844">
          <a:extLst>
            <a:ext uri="{FF2B5EF4-FFF2-40B4-BE49-F238E27FC236}">
              <a16:creationId xmlns:a16="http://schemas.microsoft.com/office/drawing/2014/main" id="{00000000-0008-0000-0000-00000D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4" name="TextBox 845">
          <a:extLst>
            <a:ext uri="{FF2B5EF4-FFF2-40B4-BE49-F238E27FC236}">
              <a16:creationId xmlns:a16="http://schemas.microsoft.com/office/drawing/2014/main" id="{00000000-0008-0000-0000-00000E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5" name="TextBox 11040">
          <a:extLst>
            <a:ext uri="{FF2B5EF4-FFF2-40B4-BE49-F238E27FC236}">
              <a16:creationId xmlns:a16="http://schemas.microsoft.com/office/drawing/2014/main" id="{00000000-0008-0000-0000-00000F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6" name="TextBox 11041">
          <a:extLst>
            <a:ext uri="{FF2B5EF4-FFF2-40B4-BE49-F238E27FC236}">
              <a16:creationId xmlns:a16="http://schemas.microsoft.com/office/drawing/2014/main" id="{00000000-0008-0000-0000-00001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7" name="TextBox 11042">
          <a:extLst>
            <a:ext uri="{FF2B5EF4-FFF2-40B4-BE49-F238E27FC236}">
              <a16:creationId xmlns:a16="http://schemas.microsoft.com/office/drawing/2014/main" id="{00000000-0008-0000-0000-00001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8" name="TextBox 11043">
          <a:extLst>
            <a:ext uri="{FF2B5EF4-FFF2-40B4-BE49-F238E27FC236}">
              <a16:creationId xmlns:a16="http://schemas.microsoft.com/office/drawing/2014/main" id="{00000000-0008-0000-0000-00001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299" name="TextBox 11044">
          <a:extLst>
            <a:ext uri="{FF2B5EF4-FFF2-40B4-BE49-F238E27FC236}">
              <a16:creationId xmlns:a16="http://schemas.microsoft.com/office/drawing/2014/main" id="{00000000-0008-0000-0000-00001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0" name="TextBox 11045">
          <a:extLst>
            <a:ext uri="{FF2B5EF4-FFF2-40B4-BE49-F238E27FC236}">
              <a16:creationId xmlns:a16="http://schemas.microsoft.com/office/drawing/2014/main" id="{00000000-0008-0000-0000-00001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1" name="TextBox 11046">
          <a:extLst>
            <a:ext uri="{FF2B5EF4-FFF2-40B4-BE49-F238E27FC236}">
              <a16:creationId xmlns:a16="http://schemas.microsoft.com/office/drawing/2014/main" id="{00000000-0008-0000-0000-00001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2" name="TextBox 11047">
          <a:extLst>
            <a:ext uri="{FF2B5EF4-FFF2-40B4-BE49-F238E27FC236}">
              <a16:creationId xmlns:a16="http://schemas.microsoft.com/office/drawing/2014/main" id="{00000000-0008-0000-0000-00001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3" name="TextBox 11048">
          <a:extLst>
            <a:ext uri="{FF2B5EF4-FFF2-40B4-BE49-F238E27FC236}">
              <a16:creationId xmlns:a16="http://schemas.microsoft.com/office/drawing/2014/main" id="{00000000-0008-0000-0000-000017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4" name="TextBox 11049">
          <a:extLst>
            <a:ext uri="{FF2B5EF4-FFF2-40B4-BE49-F238E27FC236}">
              <a16:creationId xmlns:a16="http://schemas.microsoft.com/office/drawing/2014/main" id="{00000000-0008-0000-0000-000018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5" name="TextBox 11050">
          <a:extLst>
            <a:ext uri="{FF2B5EF4-FFF2-40B4-BE49-F238E27FC236}">
              <a16:creationId xmlns:a16="http://schemas.microsoft.com/office/drawing/2014/main" id="{00000000-0008-0000-0000-000019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6" name="TextBox 11051">
          <a:extLst>
            <a:ext uri="{FF2B5EF4-FFF2-40B4-BE49-F238E27FC236}">
              <a16:creationId xmlns:a16="http://schemas.microsoft.com/office/drawing/2014/main" id="{00000000-0008-0000-0000-00001A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7" name="TextBox 11052">
          <a:extLst>
            <a:ext uri="{FF2B5EF4-FFF2-40B4-BE49-F238E27FC236}">
              <a16:creationId xmlns:a16="http://schemas.microsoft.com/office/drawing/2014/main" id="{00000000-0008-0000-0000-00001B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8" name="TextBox 11053">
          <a:extLst>
            <a:ext uri="{FF2B5EF4-FFF2-40B4-BE49-F238E27FC236}">
              <a16:creationId xmlns:a16="http://schemas.microsoft.com/office/drawing/2014/main" id="{00000000-0008-0000-0000-00001C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09" name="TextBox 11054">
          <a:extLst>
            <a:ext uri="{FF2B5EF4-FFF2-40B4-BE49-F238E27FC236}">
              <a16:creationId xmlns:a16="http://schemas.microsoft.com/office/drawing/2014/main" id="{00000000-0008-0000-0000-00001D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0" name="TextBox 11055">
          <a:extLst>
            <a:ext uri="{FF2B5EF4-FFF2-40B4-BE49-F238E27FC236}">
              <a16:creationId xmlns:a16="http://schemas.microsoft.com/office/drawing/2014/main" id="{00000000-0008-0000-0000-00001E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1" name="TextBox 11056">
          <a:extLst>
            <a:ext uri="{FF2B5EF4-FFF2-40B4-BE49-F238E27FC236}">
              <a16:creationId xmlns:a16="http://schemas.microsoft.com/office/drawing/2014/main" id="{00000000-0008-0000-0000-00001F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2" name="TextBox 11057">
          <a:extLst>
            <a:ext uri="{FF2B5EF4-FFF2-40B4-BE49-F238E27FC236}">
              <a16:creationId xmlns:a16="http://schemas.microsoft.com/office/drawing/2014/main" id="{00000000-0008-0000-0000-00002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3" name="TextBox 11058">
          <a:extLst>
            <a:ext uri="{FF2B5EF4-FFF2-40B4-BE49-F238E27FC236}">
              <a16:creationId xmlns:a16="http://schemas.microsoft.com/office/drawing/2014/main" id="{00000000-0008-0000-0000-00002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4" name="TextBox 11059">
          <a:extLst>
            <a:ext uri="{FF2B5EF4-FFF2-40B4-BE49-F238E27FC236}">
              <a16:creationId xmlns:a16="http://schemas.microsoft.com/office/drawing/2014/main" id="{00000000-0008-0000-0000-00002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5" name="TextBox 11060">
          <a:extLst>
            <a:ext uri="{FF2B5EF4-FFF2-40B4-BE49-F238E27FC236}">
              <a16:creationId xmlns:a16="http://schemas.microsoft.com/office/drawing/2014/main" id="{00000000-0008-0000-0000-00002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6" name="TextBox 11061">
          <a:extLst>
            <a:ext uri="{FF2B5EF4-FFF2-40B4-BE49-F238E27FC236}">
              <a16:creationId xmlns:a16="http://schemas.microsoft.com/office/drawing/2014/main" id="{00000000-0008-0000-0000-00002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7" name="TextBox 11062">
          <a:extLst>
            <a:ext uri="{FF2B5EF4-FFF2-40B4-BE49-F238E27FC236}">
              <a16:creationId xmlns:a16="http://schemas.microsoft.com/office/drawing/2014/main" id="{00000000-0008-0000-0000-00002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8" name="TextBox 11063">
          <a:extLst>
            <a:ext uri="{FF2B5EF4-FFF2-40B4-BE49-F238E27FC236}">
              <a16:creationId xmlns:a16="http://schemas.microsoft.com/office/drawing/2014/main" id="{00000000-0008-0000-0000-00002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19" name="TextBox 11064">
          <a:extLst>
            <a:ext uri="{FF2B5EF4-FFF2-40B4-BE49-F238E27FC236}">
              <a16:creationId xmlns:a16="http://schemas.microsoft.com/office/drawing/2014/main" id="{00000000-0008-0000-0000-000027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0" name="TextBox 11065">
          <a:extLst>
            <a:ext uri="{FF2B5EF4-FFF2-40B4-BE49-F238E27FC236}">
              <a16:creationId xmlns:a16="http://schemas.microsoft.com/office/drawing/2014/main" id="{00000000-0008-0000-0000-000028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1" name="TextBox 11066">
          <a:extLst>
            <a:ext uri="{FF2B5EF4-FFF2-40B4-BE49-F238E27FC236}">
              <a16:creationId xmlns:a16="http://schemas.microsoft.com/office/drawing/2014/main" id="{00000000-0008-0000-0000-000029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2" name="TextBox 11067">
          <a:extLst>
            <a:ext uri="{FF2B5EF4-FFF2-40B4-BE49-F238E27FC236}">
              <a16:creationId xmlns:a16="http://schemas.microsoft.com/office/drawing/2014/main" id="{00000000-0008-0000-0000-00002A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3" name="TextBox 11068">
          <a:extLst>
            <a:ext uri="{FF2B5EF4-FFF2-40B4-BE49-F238E27FC236}">
              <a16:creationId xmlns:a16="http://schemas.microsoft.com/office/drawing/2014/main" id="{00000000-0008-0000-0000-00002B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4" name="TextBox 11069">
          <a:extLst>
            <a:ext uri="{FF2B5EF4-FFF2-40B4-BE49-F238E27FC236}">
              <a16:creationId xmlns:a16="http://schemas.microsoft.com/office/drawing/2014/main" id="{00000000-0008-0000-0000-00002C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5" name="TextBox 11070">
          <a:extLst>
            <a:ext uri="{FF2B5EF4-FFF2-40B4-BE49-F238E27FC236}">
              <a16:creationId xmlns:a16="http://schemas.microsoft.com/office/drawing/2014/main" id="{00000000-0008-0000-0000-00002D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6" name="TextBox 11071">
          <a:extLst>
            <a:ext uri="{FF2B5EF4-FFF2-40B4-BE49-F238E27FC236}">
              <a16:creationId xmlns:a16="http://schemas.microsoft.com/office/drawing/2014/main" id="{00000000-0008-0000-0000-00002E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7" name="TextBox 11072">
          <a:extLst>
            <a:ext uri="{FF2B5EF4-FFF2-40B4-BE49-F238E27FC236}">
              <a16:creationId xmlns:a16="http://schemas.microsoft.com/office/drawing/2014/main" id="{00000000-0008-0000-0000-00002F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8" name="TextBox 11073">
          <a:extLst>
            <a:ext uri="{FF2B5EF4-FFF2-40B4-BE49-F238E27FC236}">
              <a16:creationId xmlns:a16="http://schemas.microsoft.com/office/drawing/2014/main" id="{00000000-0008-0000-0000-00003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29" name="TextBox 11074">
          <a:extLst>
            <a:ext uri="{FF2B5EF4-FFF2-40B4-BE49-F238E27FC236}">
              <a16:creationId xmlns:a16="http://schemas.microsoft.com/office/drawing/2014/main" id="{00000000-0008-0000-0000-00003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0" name="TextBox 11075">
          <a:extLst>
            <a:ext uri="{FF2B5EF4-FFF2-40B4-BE49-F238E27FC236}">
              <a16:creationId xmlns:a16="http://schemas.microsoft.com/office/drawing/2014/main" id="{00000000-0008-0000-0000-00003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1" name="TextBox 11076">
          <a:extLst>
            <a:ext uri="{FF2B5EF4-FFF2-40B4-BE49-F238E27FC236}">
              <a16:creationId xmlns:a16="http://schemas.microsoft.com/office/drawing/2014/main" id="{00000000-0008-0000-0000-00003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2" name="TextBox 11077">
          <a:extLst>
            <a:ext uri="{FF2B5EF4-FFF2-40B4-BE49-F238E27FC236}">
              <a16:creationId xmlns:a16="http://schemas.microsoft.com/office/drawing/2014/main" id="{00000000-0008-0000-0000-00003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3" name="TextBox 11078">
          <a:extLst>
            <a:ext uri="{FF2B5EF4-FFF2-40B4-BE49-F238E27FC236}">
              <a16:creationId xmlns:a16="http://schemas.microsoft.com/office/drawing/2014/main" id="{00000000-0008-0000-0000-00003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4" name="TextBox 11079">
          <a:extLst>
            <a:ext uri="{FF2B5EF4-FFF2-40B4-BE49-F238E27FC236}">
              <a16:creationId xmlns:a16="http://schemas.microsoft.com/office/drawing/2014/main" id="{00000000-0008-0000-0000-00003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5" name="TextBox 11080">
          <a:extLst>
            <a:ext uri="{FF2B5EF4-FFF2-40B4-BE49-F238E27FC236}">
              <a16:creationId xmlns:a16="http://schemas.microsoft.com/office/drawing/2014/main" id="{00000000-0008-0000-0000-000037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6" name="TextBox 11081">
          <a:extLst>
            <a:ext uri="{FF2B5EF4-FFF2-40B4-BE49-F238E27FC236}">
              <a16:creationId xmlns:a16="http://schemas.microsoft.com/office/drawing/2014/main" id="{00000000-0008-0000-0000-000038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7" name="TextBox 11082">
          <a:extLst>
            <a:ext uri="{FF2B5EF4-FFF2-40B4-BE49-F238E27FC236}">
              <a16:creationId xmlns:a16="http://schemas.microsoft.com/office/drawing/2014/main" id="{00000000-0008-0000-0000-000039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8" name="TextBox 11083">
          <a:extLst>
            <a:ext uri="{FF2B5EF4-FFF2-40B4-BE49-F238E27FC236}">
              <a16:creationId xmlns:a16="http://schemas.microsoft.com/office/drawing/2014/main" id="{00000000-0008-0000-0000-00003A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39" name="TextBox 11084">
          <a:extLst>
            <a:ext uri="{FF2B5EF4-FFF2-40B4-BE49-F238E27FC236}">
              <a16:creationId xmlns:a16="http://schemas.microsoft.com/office/drawing/2014/main" id="{00000000-0008-0000-0000-00003B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0" name="TextBox 11085">
          <a:extLst>
            <a:ext uri="{FF2B5EF4-FFF2-40B4-BE49-F238E27FC236}">
              <a16:creationId xmlns:a16="http://schemas.microsoft.com/office/drawing/2014/main" id="{00000000-0008-0000-0000-00003C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1" name="TextBox 11086">
          <a:extLst>
            <a:ext uri="{FF2B5EF4-FFF2-40B4-BE49-F238E27FC236}">
              <a16:creationId xmlns:a16="http://schemas.microsoft.com/office/drawing/2014/main" id="{00000000-0008-0000-0000-00003D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2" name="TextBox 11087">
          <a:extLst>
            <a:ext uri="{FF2B5EF4-FFF2-40B4-BE49-F238E27FC236}">
              <a16:creationId xmlns:a16="http://schemas.microsoft.com/office/drawing/2014/main" id="{00000000-0008-0000-0000-00003E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3" name="TextBox 11088">
          <a:extLst>
            <a:ext uri="{FF2B5EF4-FFF2-40B4-BE49-F238E27FC236}">
              <a16:creationId xmlns:a16="http://schemas.microsoft.com/office/drawing/2014/main" id="{00000000-0008-0000-0000-00003F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4" name="TextBox 11089">
          <a:extLst>
            <a:ext uri="{FF2B5EF4-FFF2-40B4-BE49-F238E27FC236}">
              <a16:creationId xmlns:a16="http://schemas.microsoft.com/office/drawing/2014/main" id="{00000000-0008-0000-0000-00004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5" name="TextBox 11090">
          <a:extLst>
            <a:ext uri="{FF2B5EF4-FFF2-40B4-BE49-F238E27FC236}">
              <a16:creationId xmlns:a16="http://schemas.microsoft.com/office/drawing/2014/main" id="{00000000-0008-0000-0000-00004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6" name="TextBox 11091">
          <a:extLst>
            <a:ext uri="{FF2B5EF4-FFF2-40B4-BE49-F238E27FC236}">
              <a16:creationId xmlns:a16="http://schemas.microsoft.com/office/drawing/2014/main" id="{00000000-0008-0000-0000-00004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7" name="TextBox 11092">
          <a:extLst>
            <a:ext uri="{FF2B5EF4-FFF2-40B4-BE49-F238E27FC236}">
              <a16:creationId xmlns:a16="http://schemas.microsoft.com/office/drawing/2014/main" id="{00000000-0008-0000-0000-00004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8" name="TextBox 11093">
          <a:extLst>
            <a:ext uri="{FF2B5EF4-FFF2-40B4-BE49-F238E27FC236}">
              <a16:creationId xmlns:a16="http://schemas.microsoft.com/office/drawing/2014/main" id="{00000000-0008-0000-0000-00004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49" name="TextBox 11094">
          <a:extLst>
            <a:ext uri="{FF2B5EF4-FFF2-40B4-BE49-F238E27FC236}">
              <a16:creationId xmlns:a16="http://schemas.microsoft.com/office/drawing/2014/main" id="{00000000-0008-0000-0000-00004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0" name="TextBox 11095">
          <a:extLst>
            <a:ext uri="{FF2B5EF4-FFF2-40B4-BE49-F238E27FC236}">
              <a16:creationId xmlns:a16="http://schemas.microsoft.com/office/drawing/2014/main" id="{00000000-0008-0000-0000-00004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1" name="TextBox 11096">
          <a:extLst>
            <a:ext uri="{FF2B5EF4-FFF2-40B4-BE49-F238E27FC236}">
              <a16:creationId xmlns:a16="http://schemas.microsoft.com/office/drawing/2014/main" id="{00000000-0008-0000-0000-000047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2" name="TextBox 11097">
          <a:extLst>
            <a:ext uri="{FF2B5EF4-FFF2-40B4-BE49-F238E27FC236}">
              <a16:creationId xmlns:a16="http://schemas.microsoft.com/office/drawing/2014/main" id="{00000000-0008-0000-0000-000048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3" name="TextBox 11098">
          <a:extLst>
            <a:ext uri="{FF2B5EF4-FFF2-40B4-BE49-F238E27FC236}">
              <a16:creationId xmlns:a16="http://schemas.microsoft.com/office/drawing/2014/main" id="{00000000-0008-0000-0000-000049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4" name="TextBox 11099">
          <a:extLst>
            <a:ext uri="{FF2B5EF4-FFF2-40B4-BE49-F238E27FC236}">
              <a16:creationId xmlns:a16="http://schemas.microsoft.com/office/drawing/2014/main" id="{00000000-0008-0000-0000-00004A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5" name="TextBox 11100">
          <a:extLst>
            <a:ext uri="{FF2B5EF4-FFF2-40B4-BE49-F238E27FC236}">
              <a16:creationId xmlns:a16="http://schemas.microsoft.com/office/drawing/2014/main" id="{00000000-0008-0000-0000-00004B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6" name="TextBox 11101">
          <a:extLst>
            <a:ext uri="{FF2B5EF4-FFF2-40B4-BE49-F238E27FC236}">
              <a16:creationId xmlns:a16="http://schemas.microsoft.com/office/drawing/2014/main" id="{00000000-0008-0000-0000-00004C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7" name="TextBox 11102">
          <a:extLst>
            <a:ext uri="{FF2B5EF4-FFF2-40B4-BE49-F238E27FC236}">
              <a16:creationId xmlns:a16="http://schemas.microsoft.com/office/drawing/2014/main" id="{00000000-0008-0000-0000-00004D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8" name="TextBox 11103">
          <a:extLst>
            <a:ext uri="{FF2B5EF4-FFF2-40B4-BE49-F238E27FC236}">
              <a16:creationId xmlns:a16="http://schemas.microsoft.com/office/drawing/2014/main" id="{00000000-0008-0000-0000-00004E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59" name="TextBox 11104">
          <a:extLst>
            <a:ext uri="{FF2B5EF4-FFF2-40B4-BE49-F238E27FC236}">
              <a16:creationId xmlns:a16="http://schemas.microsoft.com/office/drawing/2014/main" id="{00000000-0008-0000-0000-00004F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0" name="TextBox 11105">
          <a:extLst>
            <a:ext uri="{FF2B5EF4-FFF2-40B4-BE49-F238E27FC236}">
              <a16:creationId xmlns:a16="http://schemas.microsoft.com/office/drawing/2014/main" id="{00000000-0008-0000-0000-00005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1" name="TextBox 11106">
          <a:extLst>
            <a:ext uri="{FF2B5EF4-FFF2-40B4-BE49-F238E27FC236}">
              <a16:creationId xmlns:a16="http://schemas.microsoft.com/office/drawing/2014/main" id="{00000000-0008-0000-0000-00005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2" name="TextBox 11107">
          <a:extLst>
            <a:ext uri="{FF2B5EF4-FFF2-40B4-BE49-F238E27FC236}">
              <a16:creationId xmlns:a16="http://schemas.microsoft.com/office/drawing/2014/main" id="{00000000-0008-0000-0000-00005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3" name="TextBox 11108">
          <a:extLst>
            <a:ext uri="{FF2B5EF4-FFF2-40B4-BE49-F238E27FC236}">
              <a16:creationId xmlns:a16="http://schemas.microsoft.com/office/drawing/2014/main" id="{00000000-0008-0000-0000-00005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4" name="TextBox 11109">
          <a:extLst>
            <a:ext uri="{FF2B5EF4-FFF2-40B4-BE49-F238E27FC236}">
              <a16:creationId xmlns:a16="http://schemas.microsoft.com/office/drawing/2014/main" id="{00000000-0008-0000-0000-00005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5" name="TextBox 11110">
          <a:extLst>
            <a:ext uri="{FF2B5EF4-FFF2-40B4-BE49-F238E27FC236}">
              <a16:creationId xmlns:a16="http://schemas.microsoft.com/office/drawing/2014/main" id="{00000000-0008-0000-0000-00005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6" name="TextBox 11111">
          <a:extLst>
            <a:ext uri="{FF2B5EF4-FFF2-40B4-BE49-F238E27FC236}">
              <a16:creationId xmlns:a16="http://schemas.microsoft.com/office/drawing/2014/main" id="{00000000-0008-0000-0000-00005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7" name="TextBox 11112">
          <a:extLst>
            <a:ext uri="{FF2B5EF4-FFF2-40B4-BE49-F238E27FC236}">
              <a16:creationId xmlns:a16="http://schemas.microsoft.com/office/drawing/2014/main" id="{00000000-0008-0000-0000-000057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8" name="TextBox 11113">
          <a:extLst>
            <a:ext uri="{FF2B5EF4-FFF2-40B4-BE49-F238E27FC236}">
              <a16:creationId xmlns:a16="http://schemas.microsoft.com/office/drawing/2014/main" id="{00000000-0008-0000-0000-000058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69" name="TextBox 11114">
          <a:extLst>
            <a:ext uri="{FF2B5EF4-FFF2-40B4-BE49-F238E27FC236}">
              <a16:creationId xmlns:a16="http://schemas.microsoft.com/office/drawing/2014/main" id="{00000000-0008-0000-0000-000059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0" name="TextBox 11115">
          <a:extLst>
            <a:ext uri="{FF2B5EF4-FFF2-40B4-BE49-F238E27FC236}">
              <a16:creationId xmlns:a16="http://schemas.microsoft.com/office/drawing/2014/main" id="{00000000-0008-0000-0000-00005A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1" name="TextBox 11116">
          <a:extLst>
            <a:ext uri="{FF2B5EF4-FFF2-40B4-BE49-F238E27FC236}">
              <a16:creationId xmlns:a16="http://schemas.microsoft.com/office/drawing/2014/main" id="{00000000-0008-0000-0000-00005B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2" name="TextBox 11117">
          <a:extLst>
            <a:ext uri="{FF2B5EF4-FFF2-40B4-BE49-F238E27FC236}">
              <a16:creationId xmlns:a16="http://schemas.microsoft.com/office/drawing/2014/main" id="{00000000-0008-0000-0000-00005C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3" name="TextBox 11118">
          <a:extLst>
            <a:ext uri="{FF2B5EF4-FFF2-40B4-BE49-F238E27FC236}">
              <a16:creationId xmlns:a16="http://schemas.microsoft.com/office/drawing/2014/main" id="{00000000-0008-0000-0000-00005D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4" name="TextBox 11119">
          <a:extLst>
            <a:ext uri="{FF2B5EF4-FFF2-40B4-BE49-F238E27FC236}">
              <a16:creationId xmlns:a16="http://schemas.microsoft.com/office/drawing/2014/main" id="{00000000-0008-0000-0000-00005E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5" name="TextBox 11120">
          <a:extLst>
            <a:ext uri="{FF2B5EF4-FFF2-40B4-BE49-F238E27FC236}">
              <a16:creationId xmlns:a16="http://schemas.microsoft.com/office/drawing/2014/main" id="{00000000-0008-0000-0000-00005F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6" name="TextBox 11121">
          <a:extLst>
            <a:ext uri="{FF2B5EF4-FFF2-40B4-BE49-F238E27FC236}">
              <a16:creationId xmlns:a16="http://schemas.microsoft.com/office/drawing/2014/main" id="{00000000-0008-0000-0000-00006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7" name="TextBox 11122">
          <a:extLst>
            <a:ext uri="{FF2B5EF4-FFF2-40B4-BE49-F238E27FC236}">
              <a16:creationId xmlns:a16="http://schemas.microsoft.com/office/drawing/2014/main" id="{00000000-0008-0000-0000-00006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8" name="TextBox 11123">
          <a:extLst>
            <a:ext uri="{FF2B5EF4-FFF2-40B4-BE49-F238E27FC236}">
              <a16:creationId xmlns:a16="http://schemas.microsoft.com/office/drawing/2014/main" id="{00000000-0008-0000-0000-00006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79" name="TextBox 11124">
          <a:extLst>
            <a:ext uri="{FF2B5EF4-FFF2-40B4-BE49-F238E27FC236}">
              <a16:creationId xmlns:a16="http://schemas.microsoft.com/office/drawing/2014/main" id="{00000000-0008-0000-0000-00006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0" name="TextBox 11125">
          <a:extLst>
            <a:ext uri="{FF2B5EF4-FFF2-40B4-BE49-F238E27FC236}">
              <a16:creationId xmlns:a16="http://schemas.microsoft.com/office/drawing/2014/main" id="{00000000-0008-0000-0000-00006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1" name="TextBox 11126">
          <a:extLst>
            <a:ext uri="{FF2B5EF4-FFF2-40B4-BE49-F238E27FC236}">
              <a16:creationId xmlns:a16="http://schemas.microsoft.com/office/drawing/2014/main" id="{00000000-0008-0000-0000-00006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2" name="TextBox 11127">
          <a:extLst>
            <a:ext uri="{FF2B5EF4-FFF2-40B4-BE49-F238E27FC236}">
              <a16:creationId xmlns:a16="http://schemas.microsoft.com/office/drawing/2014/main" id="{00000000-0008-0000-0000-00006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3" name="TextBox 11128">
          <a:extLst>
            <a:ext uri="{FF2B5EF4-FFF2-40B4-BE49-F238E27FC236}">
              <a16:creationId xmlns:a16="http://schemas.microsoft.com/office/drawing/2014/main" id="{00000000-0008-0000-0000-000067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4" name="TextBox 11129">
          <a:extLst>
            <a:ext uri="{FF2B5EF4-FFF2-40B4-BE49-F238E27FC236}">
              <a16:creationId xmlns:a16="http://schemas.microsoft.com/office/drawing/2014/main" id="{00000000-0008-0000-0000-000068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5" name="TextBox 11130">
          <a:extLst>
            <a:ext uri="{FF2B5EF4-FFF2-40B4-BE49-F238E27FC236}">
              <a16:creationId xmlns:a16="http://schemas.microsoft.com/office/drawing/2014/main" id="{00000000-0008-0000-0000-000069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6" name="TextBox 11131">
          <a:extLst>
            <a:ext uri="{FF2B5EF4-FFF2-40B4-BE49-F238E27FC236}">
              <a16:creationId xmlns:a16="http://schemas.microsoft.com/office/drawing/2014/main" id="{00000000-0008-0000-0000-00006A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7" name="TextBox 11132">
          <a:extLst>
            <a:ext uri="{FF2B5EF4-FFF2-40B4-BE49-F238E27FC236}">
              <a16:creationId xmlns:a16="http://schemas.microsoft.com/office/drawing/2014/main" id="{00000000-0008-0000-0000-00006B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8" name="TextBox 11133">
          <a:extLst>
            <a:ext uri="{FF2B5EF4-FFF2-40B4-BE49-F238E27FC236}">
              <a16:creationId xmlns:a16="http://schemas.microsoft.com/office/drawing/2014/main" id="{00000000-0008-0000-0000-00006C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89" name="TextBox 11134">
          <a:extLst>
            <a:ext uri="{FF2B5EF4-FFF2-40B4-BE49-F238E27FC236}">
              <a16:creationId xmlns:a16="http://schemas.microsoft.com/office/drawing/2014/main" id="{00000000-0008-0000-0000-00006D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0" name="TextBox 11135">
          <a:extLst>
            <a:ext uri="{FF2B5EF4-FFF2-40B4-BE49-F238E27FC236}">
              <a16:creationId xmlns:a16="http://schemas.microsoft.com/office/drawing/2014/main" id="{00000000-0008-0000-0000-00006E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1" name="TextBox 11136">
          <a:extLst>
            <a:ext uri="{FF2B5EF4-FFF2-40B4-BE49-F238E27FC236}">
              <a16:creationId xmlns:a16="http://schemas.microsoft.com/office/drawing/2014/main" id="{00000000-0008-0000-0000-00006F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2" name="TextBox 11137">
          <a:extLst>
            <a:ext uri="{FF2B5EF4-FFF2-40B4-BE49-F238E27FC236}">
              <a16:creationId xmlns:a16="http://schemas.microsoft.com/office/drawing/2014/main" id="{00000000-0008-0000-0000-00007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3" name="TextBox 11138">
          <a:extLst>
            <a:ext uri="{FF2B5EF4-FFF2-40B4-BE49-F238E27FC236}">
              <a16:creationId xmlns:a16="http://schemas.microsoft.com/office/drawing/2014/main" id="{00000000-0008-0000-0000-00007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4" name="TextBox 11139">
          <a:extLst>
            <a:ext uri="{FF2B5EF4-FFF2-40B4-BE49-F238E27FC236}">
              <a16:creationId xmlns:a16="http://schemas.microsoft.com/office/drawing/2014/main" id="{00000000-0008-0000-0000-00007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5" name="TextBox 11140">
          <a:extLst>
            <a:ext uri="{FF2B5EF4-FFF2-40B4-BE49-F238E27FC236}">
              <a16:creationId xmlns:a16="http://schemas.microsoft.com/office/drawing/2014/main" id="{00000000-0008-0000-0000-00007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6" name="TextBox 11141">
          <a:extLst>
            <a:ext uri="{FF2B5EF4-FFF2-40B4-BE49-F238E27FC236}">
              <a16:creationId xmlns:a16="http://schemas.microsoft.com/office/drawing/2014/main" id="{00000000-0008-0000-0000-00007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7" name="TextBox 11142">
          <a:extLst>
            <a:ext uri="{FF2B5EF4-FFF2-40B4-BE49-F238E27FC236}">
              <a16:creationId xmlns:a16="http://schemas.microsoft.com/office/drawing/2014/main" id="{00000000-0008-0000-0000-00007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8" name="TextBox 11143">
          <a:extLst>
            <a:ext uri="{FF2B5EF4-FFF2-40B4-BE49-F238E27FC236}">
              <a16:creationId xmlns:a16="http://schemas.microsoft.com/office/drawing/2014/main" id="{00000000-0008-0000-0000-00007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399" name="TextBox 11144">
          <a:extLst>
            <a:ext uri="{FF2B5EF4-FFF2-40B4-BE49-F238E27FC236}">
              <a16:creationId xmlns:a16="http://schemas.microsoft.com/office/drawing/2014/main" id="{00000000-0008-0000-0000-000077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0" name="TextBox 11145">
          <a:extLst>
            <a:ext uri="{FF2B5EF4-FFF2-40B4-BE49-F238E27FC236}">
              <a16:creationId xmlns:a16="http://schemas.microsoft.com/office/drawing/2014/main" id="{00000000-0008-0000-0000-000078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1" name="TextBox 11146">
          <a:extLst>
            <a:ext uri="{FF2B5EF4-FFF2-40B4-BE49-F238E27FC236}">
              <a16:creationId xmlns:a16="http://schemas.microsoft.com/office/drawing/2014/main" id="{00000000-0008-0000-0000-000079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2" name="TextBox 11147">
          <a:extLst>
            <a:ext uri="{FF2B5EF4-FFF2-40B4-BE49-F238E27FC236}">
              <a16:creationId xmlns:a16="http://schemas.microsoft.com/office/drawing/2014/main" id="{00000000-0008-0000-0000-00007A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3" name="TextBox 11148">
          <a:extLst>
            <a:ext uri="{FF2B5EF4-FFF2-40B4-BE49-F238E27FC236}">
              <a16:creationId xmlns:a16="http://schemas.microsoft.com/office/drawing/2014/main" id="{00000000-0008-0000-0000-00007B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4" name="TextBox 11149">
          <a:extLst>
            <a:ext uri="{FF2B5EF4-FFF2-40B4-BE49-F238E27FC236}">
              <a16:creationId xmlns:a16="http://schemas.microsoft.com/office/drawing/2014/main" id="{00000000-0008-0000-0000-00007C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5" name="TextBox 11150">
          <a:extLst>
            <a:ext uri="{FF2B5EF4-FFF2-40B4-BE49-F238E27FC236}">
              <a16:creationId xmlns:a16="http://schemas.microsoft.com/office/drawing/2014/main" id="{00000000-0008-0000-0000-00007D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6" name="TextBox 11151">
          <a:extLst>
            <a:ext uri="{FF2B5EF4-FFF2-40B4-BE49-F238E27FC236}">
              <a16:creationId xmlns:a16="http://schemas.microsoft.com/office/drawing/2014/main" id="{00000000-0008-0000-0000-00007E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7" name="TextBox 11152">
          <a:extLst>
            <a:ext uri="{FF2B5EF4-FFF2-40B4-BE49-F238E27FC236}">
              <a16:creationId xmlns:a16="http://schemas.microsoft.com/office/drawing/2014/main" id="{00000000-0008-0000-0000-00007F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8" name="TextBox 11153">
          <a:extLst>
            <a:ext uri="{FF2B5EF4-FFF2-40B4-BE49-F238E27FC236}">
              <a16:creationId xmlns:a16="http://schemas.microsoft.com/office/drawing/2014/main" id="{00000000-0008-0000-0000-000080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09" name="TextBox 11154">
          <a:extLst>
            <a:ext uri="{FF2B5EF4-FFF2-40B4-BE49-F238E27FC236}">
              <a16:creationId xmlns:a16="http://schemas.microsoft.com/office/drawing/2014/main" id="{00000000-0008-0000-0000-000081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10" name="TextBox 11155">
          <a:extLst>
            <a:ext uri="{FF2B5EF4-FFF2-40B4-BE49-F238E27FC236}">
              <a16:creationId xmlns:a16="http://schemas.microsoft.com/office/drawing/2014/main" id="{00000000-0008-0000-0000-000082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11" name="TextBox 11156">
          <a:extLst>
            <a:ext uri="{FF2B5EF4-FFF2-40B4-BE49-F238E27FC236}">
              <a16:creationId xmlns:a16="http://schemas.microsoft.com/office/drawing/2014/main" id="{00000000-0008-0000-0000-000083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12" name="TextBox 11157">
          <a:extLst>
            <a:ext uri="{FF2B5EF4-FFF2-40B4-BE49-F238E27FC236}">
              <a16:creationId xmlns:a16="http://schemas.microsoft.com/office/drawing/2014/main" id="{00000000-0008-0000-0000-000084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13" name="TextBox 11158">
          <a:extLst>
            <a:ext uri="{FF2B5EF4-FFF2-40B4-BE49-F238E27FC236}">
              <a16:creationId xmlns:a16="http://schemas.microsoft.com/office/drawing/2014/main" id="{00000000-0008-0000-0000-000085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409575</xdr:colOff>
      <xdr:row>67</xdr:row>
      <xdr:rowOff>0</xdr:rowOff>
    </xdr:from>
    <xdr:to>
      <xdr:col>11</xdr:col>
      <xdr:colOff>594306</xdr:colOff>
      <xdr:row>67</xdr:row>
      <xdr:rowOff>254557</xdr:rowOff>
    </xdr:to>
    <xdr:sp macro="" textlink="">
      <xdr:nvSpPr>
        <xdr:cNvPr id="1414" name="TextBox 11159">
          <a:extLst>
            <a:ext uri="{FF2B5EF4-FFF2-40B4-BE49-F238E27FC236}">
              <a16:creationId xmlns:a16="http://schemas.microsoft.com/office/drawing/2014/main" id="{00000000-0008-0000-0000-000086050000}"/>
            </a:ext>
          </a:extLst>
        </xdr:cNvPr>
        <xdr:cNvSpPr txBox="1"/>
      </xdr:nvSpPr>
      <xdr:spPr>
        <a:xfrm>
          <a:off x="21155025"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15" name="TextBox 726">
          <a:extLst>
            <a:ext uri="{FF2B5EF4-FFF2-40B4-BE49-F238E27FC236}">
              <a16:creationId xmlns:a16="http://schemas.microsoft.com/office/drawing/2014/main" id="{00000000-0008-0000-0000-000087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16" name="TextBox 727">
          <a:extLst>
            <a:ext uri="{FF2B5EF4-FFF2-40B4-BE49-F238E27FC236}">
              <a16:creationId xmlns:a16="http://schemas.microsoft.com/office/drawing/2014/main" id="{00000000-0008-0000-0000-000088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17" name="TextBox 728">
          <a:extLst>
            <a:ext uri="{FF2B5EF4-FFF2-40B4-BE49-F238E27FC236}">
              <a16:creationId xmlns:a16="http://schemas.microsoft.com/office/drawing/2014/main" id="{00000000-0008-0000-0000-000089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18" name="TextBox 729">
          <a:extLst>
            <a:ext uri="{FF2B5EF4-FFF2-40B4-BE49-F238E27FC236}">
              <a16:creationId xmlns:a16="http://schemas.microsoft.com/office/drawing/2014/main" id="{00000000-0008-0000-0000-00008A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19" name="TextBox 730">
          <a:extLst>
            <a:ext uri="{FF2B5EF4-FFF2-40B4-BE49-F238E27FC236}">
              <a16:creationId xmlns:a16="http://schemas.microsoft.com/office/drawing/2014/main" id="{00000000-0008-0000-0000-00008B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0" name="TextBox 731">
          <a:extLst>
            <a:ext uri="{FF2B5EF4-FFF2-40B4-BE49-F238E27FC236}">
              <a16:creationId xmlns:a16="http://schemas.microsoft.com/office/drawing/2014/main" id="{00000000-0008-0000-0000-00008C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1" name="TextBox 732">
          <a:extLst>
            <a:ext uri="{FF2B5EF4-FFF2-40B4-BE49-F238E27FC236}">
              <a16:creationId xmlns:a16="http://schemas.microsoft.com/office/drawing/2014/main" id="{00000000-0008-0000-0000-00008D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2" name="TextBox 733">
          <a:extLst>
            <a:ext uri="{FF2B5EF4-FFF2-40B4-BE49-F238E27FC236}">
              <a16:creationId xmlns:a16="http://schemas.microsoft.com/office/drawing/2014/main" id="{00000000-0008-0000-0000-00008E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3" name="TextBox 734">
          <a:extLst>
            <a:ext uri="{FF2B5EF4-FFF2-40B4-BE49-F238E27FC236}">
              <a16:creationId xmlns:a16="http://schemas.microsoft.com/office/drawing/2014/main" id="{00000000-0008-0000-0000-00008F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4" name="TextBox 735">
          <a:extLst>
            <a:ext uri="{FF2B5EF4-FFF2-40B4-BE49-F238E27FC236}">
              <a16:creationId xmlns:a16="http://schemas.microsoft.com/office/drawing/2014/main" id="{00000000-0008-0000-0000-000090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5" name="TextBox 736">
          <a:extLst>
            <a:ext uri="{FF2B5EF4-FFF2-40B4-BE49-F238E27FC236}">
              <a16:creationId xmlns:a16="http://schemas.microsoft.com/office/drawing/2014/main" id="{00000000-0008-0000-0000-000091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6" name="TextBox 737">
          <a:extLst>
            <a:ext uri="{FF2B5EF4-FFF2-40B4-BE49-F238E27FC236}">
              <a16:creationId xmlns:a16="http://schemas.microsoft.com/office/drawing/2014/main" id="{00000000-0008-0000-0000-000092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7" name="TextBox 738">
          <a:extLst>
            <a:ext uri="{FF2B5EF4-FFF2-40B4-BE49-F238E27FC236}">
              <a16:creationId xmlns:a16="http://schemas.microsoft.com/office/drawing/2014/main" id="{00000000-0008-0000-0000-000093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8" name="TextBox 739">
          <a:extLst>
            <a:ext uri="{FF2B5EF4-FFF2-40B4-BE49-F238E27FC236}">
              <a16:creationId xmlns:a16="http://schemas.microsoft.com/office/drawing/2014/main" id="{00000000-0008-0000-0000-000094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29" name="TextBox 740">
          <a:extLst>
            <a:ext uri="{FF2B5EF4-FFF2-40B4-BE49-F238E27FC236}">
              <a16:creationId xmlns:a16="http://schemas.microsoft.com/office/drawing/2014/main" id="{00000000-0008-0000-0000-000095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0" name="TextBox 741">
          <a:extLst>
            <a:ext uri="{FF2B5EF4-FFF2-40B4-BE49-F238E27FC236}">
              <a16:creationId xmlns:a16="http://schemas.microsoft.com/office/drawing/2014/main" id="{00000000-0008-0000-0000-000096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1" name="TextBox 742">
          <a:extLst>
            <a:ext uri="{FF2B5EF4-FFF2-40B4-BE49-F238E27FC236}">
              <a16:creationId xmlns:a16="http://schemas.microsoft.com/office/drawing/2014/main" id="{00000000-0008-0000-0000-000097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2" name="TextBox 743">
          <a:extLst>
            <a:ext uri="{FF2B5EF4-FFF2-40B4-BE49-F238E27FC236}">
              <a16:creationId xmlns:a16="http://schemas.microsoft.com/office/drawing/2014/main" id="{00000000-0008-0000-0000-000098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3" name="TextBox 744">
          <a:extLst>
            <a:ext uri="{FF2B5EF4-FFF2-40B4-BE49-F238E27FC236}">
              <a16:creationId xmlns:a16="http://schemas.microsoft.com/office/drawing/2014/main" id="{00000000-0008-0000-0000-000099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4" name="TextBox 745">
          <a:extLst>
            <a:ext uri="{FF2B5EF4-FFF2-40B4-BE49-F238E27FC236}">
              <a16:creationId xmlns:a16="http://schemas.microsoft.com/office/drawing/2014/main" id="{00000000-0008-0000-0000-00009A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5" name="TextBox 746">
          <a:extLst>
            <a:ext uri="{FF2B5EF4-FFF2-40B4-BE49-F238E27FC236}">
              <a16:creationId xmlns:a16="http://schemas.microsoft.com/office/drawing/2014/main" id="{00000000-0008-0000-0000-00009B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6" name="TextBox 747">
          <a:extLst>
            <a:ext uri="{FF2B5EF4-FFF2-40B4-BE49-F238E27FC236}">
              <a16:creationId xmlns:a16="http://schemas.microsoft.com/office/drawing/2014/main" id="{00000000-0008-0000-0000-00009C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7" name="TextBox 748">
          <a:extLst>
            <a:ext uri="{FF2B5EF4-FFF2-40B4-BE49-F238E27FC236}">
              <a16:creationId xmlns:a16="http://schemas.microsoft.com/office/drawing/2014/main" id="{00000000-0008-0000-0000-00009D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8" name="TextBox 749">
          <a:extLst>
            <a:ext uri="{FF2B5EF4-FFF2-40B4-BE49-F238E27FC236}">
              <a16:creationId xmlns:a16="http://schemas.microsoft.com/office/drawing/2014/main" id="{00000000-0008-0000-0000-00009E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39" name="TextBox 750">
          <a:extLst>
            <a:ext uri="{FF2B5EF4-FFF2-40B4-BE49-F238E27FC236}">
              <a16:creationId xmlns:a16="http://schemas.microsoft.com/office/drawing/2014/main" id="{00000000-0008-0000-0000-00009F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0" name="TextBox 751">
          <a:extLst>
            <a:ext uri="{FF2B5EF4-FFF2-40B4-BE49-F238E27FC236}">
              <a16:creationId xmlns:a16="http://schemas.microsoft.com/office/drawing/2014/main" id="{00000000-0008-0000-0000-0000A0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1" name="TextBox 752">
          <a:extLst>
            <a:ext uri="{FF2B5EF4-FFF2-40B4-BE49-F238E27FC236}">
              <a16:creationId xmlns:a16="http://schemas.microsoft.com/office/drawing/2014/main" id="{00000000-0008-0000-0000-0000A1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2" name="TextBox 753">
          <a:extLst>
            <a:ext uri="{FF2B5EF4-FFF2-40B4-BE49-F238E27FC236}">
              <a16:creationId xmlns:a16="http://schemas.microsoft.com/office/drawing/2014/main" id="{00000000-0008-0000-0000-0000A2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3" name="TextBox 754">
          <a:extLst>
            <a:ext uri="{FF2B5EF4-FFF2-40B4-BE49-F238E27FC236}">
              <a16:creationId xmlns:a16="http://schemas.microsoft.com/office/drawing/2014/main" id="{00000000-0008-0000-0000-0000A3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4" name="TextBox 755">
          <a:extLst>
            <a:ext uri="{FF2B5EF4-FFF2-40B4-BE49-F238E27FC236}">
              <a16:creationId xmlns:a16="http://schemas.microsoft.com/office/drawing/2014/main" id="{00000000-0008-0000-0000-0000A4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5" name="TextBox 756">
          <a:extLst>
            <a:ext uri="{FF2B5EF4-FFF2-40B4-BE49-F238E27FC236}">
              <a16:creationId xmlns:a16="http://schemas.microsoft.com/office/drawing/2014/main" id="{00000000-0008-0000-0000-0000A5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6" name="TextBox 757">
          <a:extLst>
            <a:ext uri="{FF2B5EF4-FFF2-40B4-BE49-F238E27FC236}">
              <a16:creationId xmlns:a16="http://schemas.microsoft.com/office/drawing/2014/main" id="{00000000-0008-0000-0000-0000A6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7" name="TextBox 758">
          <a:extLst>
            <a:ext uri="{FF2B5EF4-FFF2-40B4-BE49-F238E27FC236}">
              <a16:creationId xmlns:a16="http://schemas.microsoft.com/office/drawing/2014/main" id="{00000000-0008-0000-0000-0000A7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8" name="TextBox 759">
          <a:extLst>
            <a:ext uri="{FF2B5EF4-FFF2-40B4-BE49-F238E27FC236}">
              <a16:creationId xmlns:a16="http://schemas.microsoft.com/office/drawing/2014/main" id="{00000000-0008-0000-0000-0000A8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49" name="TextBox 760">
          <a:extLst>
            <a:ext uri="{FF2B5EF4-FFF2-40B4-BE49-F238E27FC236}">
              <a16:creationId xmlns:a16="http://schemas.microsoft.com/office/drawing/2014/main" id="{00000000-0008-0000-0000-0000A9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0" name="TextBox 761">
          <a:extLst>
            <a:ext uri="{FF2B5EF4-FFF2-40B4-BE49-F238E27FC236}">
              <a16:creationId xmlns:a16="http://schemas.microsoft.com/office/drawing/2014/main" id="{00000000-0008-0000-0000-0000AA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1" name="TextBox 762">
          <a:extLst>
            <a:ext uri="{FF2B5EF4-FFF2-40B4-BE49-F238E27FC236}">
              <a16:creationId xmlns:a16="http://schemas.microsoft.com/office/drawing/2014/main" id="{00000000-0008-0000-0000-0000AB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2" name="TextBox 763">
          <a:extLst>
            <a:ext uri="{FF2B5EF4-FFF2-40B4-BE49-F238E27FC236}">
              <a16:creationId xmlns:a16="http://schemas.microsoft.com/office/drawing/2014/main" id="{00000000-0008-0000-0000-0000AC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3" name="TextBox 764">
          <a:extLst>
            <a:ext uri="{FF2B5EF4-FFF2-40B4-BE49-F238E27FC236}">
              <a16:creationId xmlns:a16="http://schemas.microsoft.com/office/drawing/2014/main" id="{00000000-0008-0000-0000-0000AD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4" name="TextBox 765">
          <a:extLst>
            <a:ext uri="{FF2B5EF4-FFF2-40B4-BE49-F238E27FC236}">
              <a16:creationId xmlns:a16="http://schemas.microsoft.com/office/drawing/2014/main" id="{00000000-0008-0000-0000-0000AE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5" name="TextBox 766">
          <a:extLst>
            <a:ext uri="{FF2B5EF4-FFF2-40B4-BE49-F238E27FC236}">
              <a16:creationId xmlns:a16="http://schemas.microsoft.com/office/drawing/2014/main" id="{00000000-0008-0000-0000-0000AF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6" name="TextBox 767">
          <a:extLst>
            <a:ext uri="{FF2B5EF4-FFF2-40B4-BE49-F238E27FC236}">
              <a16:creationId xmlns:a16="http://schemas.microsoft.com/office/drawing/2014/main" id="{00000000-0008-0000-0000-0000B0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7" name="TextBox 768">
          <a:extLst>
            <a:ext uri="{FF2B5EF4-FFF2-40B4-BE49-F238E27FC236}">
              <a16:creationId xmlns:a16="http://schemas.microsoft.com/office/drawing/2014/main" id="{00000000-0008-0000-0000-0000B1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8" name="TextBox 769">
          <a:extLst>
            <a:ext uri="{FF2B5EF4-FFF2-40B4-BE49-F238E27FC236}">
              <a16:creationId xmlns:a16="http://schemas.microsoft.com/office/drawing/2014/main" id="{00000000-0008-0000-0000-0000B2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59" name="TextBox 770">
          <a:extLst>
            <a:ext uri="{FF2B5EF4-FFF2-40B4-BE49-F238E27FC236}">
              <a16:creationId xmlns:a16="http://schemas.microsoft.com/office/drawing/2014/main" id="{00000000-0008-0000-0000-0000B3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0" name="TextBox 771">
          <a:extLst>
            <a:ext uri="{FF2B5EF4-FFF2-40B4-BE49-F238E27FC236}">
              <a16:creationId xmlns:a16="http://schemas.microsoft.com/office/drawing/2014/main" id="{00000000-0008-0000-0000-0000B4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1" name="TextBox 772">
          <a:extLst>
            <a:ext uri="{FF2B5EF4-FFF2-40B4-BE49-F238E27FC236}">
              <a16:creationId xmlns:a16="http://schemas.microsoft.com/office/drawing/2014/main" id="{00000000-0008-0000-0000-0000B5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2" name="TextBox 773">
          <a:extLst>
            <a:ext uri="{FF2B5EF4-FFF2-40B4-BE49-F238E27FC236}">
              <a16:creationId xmlns:a16="http://schemas.microsoft.com/office/drawing/2014/main" id="{00000000-0008-0000-0000-0000B6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3" name="TextBox 774">
          <a:extLst>
            <a:ext uri="{FF2B5EF4-FFF2-40B4-BE49-F238E27FC236}">
              <a16:creationId xmlns:a16="http://schemas.microsoft.com/office/drawing/2014/main" id="{00000000-0008-0000-0000-0000B7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4" name="TextBox 775">
          <a:extLst>
            <a:ext uri="{FF2B5EF4-FFF2-40B4-BE49-F238E27FC236}">
              <a16:creationId xmlns:a16="http://schemas.microsoft.com/office/drawing/2014/main" id="{00000000-0008-0000-0000-0000B8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5" name="TextBox 776">
          <a:extLst>
            <a:ext uri="{FF2B5EF4-FFF2-40B4-BE49-F238E27FC236}">
              <a16:creationId xmlns:a16="http://schemas.microsoft.com/office/drawing/2014/main" id="{00000000-0008-0000-0000-0000B9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6" name="TextBox 777">
          <a:extLst>
            <a:ext uri="{FF2B5EF4-FFF2-40B4-BE49-F238E27FC236}">
              <a16:creationId xmlns:a16="http://schemas.microsoft.com/office/drawing/2014/main" id="{00000000-0008-0000-0000-0000BA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7" name="TextBox 778">
          <a:extLst>
            <a:ext uri="{FF2B5EF4-FFF2-40B4-BE49-F238E27FC236}">
              <a16:creationId xmlns:a16="http://schemas.microsoft.com/office/drawing/2014/main" id="{00000000-0008-0000-0000-0000BB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8" name="TextBox 779">
          <a:extLst>
            <a:ext uri="{FF2B5EF4-FFF2-40B4-BE49-F238E27FC236}">
              <a16:creationId xmlns:a16="http://schemas.microsoft.com/office/drawing/2014/main" id="{00000000-0008-0000-0000-0000BC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69" name="TextBox 780">
          <a:extLst>
            <a:ext uri="{FF2B5EF4-FFF2-40B4-BE49-F238E27FC236}">
              <a16:creationId xmlns:a16="http://schemas.microsoft.com/office/drawing/2014/main" id="{00000000-0008-0000-0000-0000BD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0" name="TextBox 781">
          <a:extLst>
            <a:ext uri="{FF2B5EF4-FFF2-40B4-BE49-F238E27FC236}">
              <a16:creationId xmlns:a16="http://schemas.microsoft.com/office/drawing/2014/main" id="{00000000-0008-0000-0000-0000BE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1" name="TextBox 782">
          <a:extLst>
            <a:ext uri="{FF2B5EF4-FFF2-40B4-BE49-F238E27FC236}">
              <a16:creationId xmlns:a16="http://schemas.microsoft.com/office/drawing/2014/main" id="{00000000-0008-0000-0000-0000BF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2" name="TextBox 783">
          <a:extLst>
            <a:ext uri="{FF2B5EF4-FFF2-40B4-BE49-F238E27FC236}">
              <a16:creationId xmlns:a16="http://schemas.microsoft.com/office/drawing/2014/main" id="{00000000-0008-0000-0000-0000C0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3" name="TextBox 784">
          <a:extLst>
            <a:ext uri="{FF2B5EF4-FFF2-40B4-BE49-F238E27FC236}">
              <a16:creationId xmlns:a16="http://schemas.microsoft.com/office/drawing/2014/main" id="{00000000-0008-0000-0000-0000C1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4" name="TextBox 785">
          <a:extLst>
            <a:ext uri="{FF2B5EF4-FFF2-40B4-BE49-F238E27FC236}">
              <a16:creationId xmlns:a16="http://schemas.microsoft.com/office/drawing/2014/main" id="{00000000-0008-0000-0000-0000C2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5" name="TextBox 786">
          <a:extLst>
            <a:ext uri="{FF2B5EF4-FFF2-40B4-BE49-F238E27FC236}">
              <a16:creationId xmlns:a16="http://schemas.microsoft.com/office/drawing/2014/main" id="{00000000-0008-0000-0000-0000C3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6" name="TextBox 787">
          <a:extLst>
            <a:ext uri="{FF2B5EF4-FFF2-40B4-BE49-F238E27FC236}">
              <a16:creationId xmlns:a16="http://schemas.microsoft.com/office/drawing/2014/main" id="{00000000-0008-0000-0000-0000C4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7" name="TextBox 788">
          <a:extLst>
            <a:ext uri="{FF2B5EF4-FFF2-40B4-BE49-F238E27FC236}">
              <a16:creationId xmlns:a16="http://schemas.microsoft.com/office/drawing/2014/main" id="{00000000-0008-0000-0000-0000C5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8" name="TextBox 789">
          <a:extLst>
            <a:ext uri="{FF2B5EF4-FFF2-40B4-BE49-F238E27FC236}">
              <a16:creationId xmlns:a16="http://schemas.microsoft.com/office/drawing/2014/main" id="{00000000-0008-0000-0000-0000C6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79" name="TextBox 790">
          <a:extLst>
            <a:ext uri="{FF2B5EF4-FFF2-40B4-BE49-F238E27FC236}">
              <a16:creationId xmlns:a16="http://schemas.microsoft.com/office/drawing/2014/main" id="{00000000-0008-0000-0000-0000C7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0" name="TextBox 791">
          <a:extLst>
            <a:ext uri="{FF2B5EF4-FFF2-40B4-BE49-F238E27FC236}">
              <a16:creationId xmlns:a16="http://schemas.microsoft.com/office/drawing/2014/main" id="{00000000-0008-0000-0000-0000C8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1" name="TextBox 792">
          <a:extLst>
            <a:ext uri="{FF2B5EF4-FFF2-40B4-BE49-F238E27FC236}">
              <a16:creationId xmlns:a16="http://schemas.microsoft.com/office/drawing/2014/main" id="{00000000-0008-0000-0000-0000C9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2" name="TextBox 793">
          <a:extLst>
            <a:ext uri="{FF2B5EF4-FFF2-40B4-BE49-F238E27FC236}">
              <a16:creationId xmlns:a16="http://schemas.microsoft.com/office/drawing/2014/main" id="{00000000-0008-0000-0000-0000CA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3" name="TextBox 794">
          <a:extLst>
            <a:ext uri="{FF2B5EF4-FFF2-40B4-BE49-F238E27FC236}">
              <a16:creationId xmlns:a16="http://schemas.microsoft.com/office/drawing/2014/main" id="{00000000-0008-0000-0000-0000CB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4" name="TextBox 795">
          <a:extLst>
            <a:ext uri="{FF2B5EF4-FFF2-40B4-BE49-F238E27FC236}">
              <a16:creationId xmlns:a16="http://schemas.microsoft.com/office/drawing/2014/main" id="{00000000-0008-0000-0000-0000CC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5" name="TextBox 796">
          <a:extLst>
            <a:ext uri="{FF2B5EF4-FFF2-40B4-BE49-F238E27FC236}">
              <a16:creationId xmlns:a16="http://schemas.microsoft.com/office/drawing/2014/main" id="{00000000-0008-0000-0000-0000CD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6" name="TextBox 797">
          <a:extLst>
            <a:ext uri="{FF2B5EF4-FFF2-40B4-BE49-F238E27FC236}">
              <a16:creationId xmlns:a16="http://schemas.microsoft.com/office/drawing/2014/main" id="{00000000-0008-0000-0000-0000CE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7" name="TextBox 798">
          <a:extLst>
            <a:ext uri="{FF2B5EF4-FFF2-40B4-BE49-F238E27FC236}">
              <a16:creationId xmlns:a16="http://schemas.microsoft.com/office/drawing/2014/main" id="{00000000-0008-0000-0000-0000CF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8" name="TextBox 799">
          <a:extLst>
            <a:ext uri="{FF2B5EF4-FFF2-40B4-BE49-F238E27FC236}">
              <a16:creationId xmlns:a16="http://schemas.microsoft.com/office/drawing/2014/main" id="{00000000-0008-0000-0000-0000D0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89" name="TextBox 800">
          <a:extLst>
            <a:ext uri="{FF2B5EF4-FFF2-40B4-BE49-F238E27FC236}">
              <a16:creationId xmlns:a16="http://schemas.microsoft.com/office/drawing/2014/main" id="{00000000-0008-0000-0000-0000D1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0" name="TextBox 801">
          <a:extLst>
            <a:ext uri="{FF2B5EF4-FFF2-40B4-BE49-F238E27FC236}">
              <a16:creationId xmlns:a16="http://schemas.microsoft.com/office/drawing/2014/main" id="{00000000-0008-0000-0000-0000D2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1" name="TextBox 802">
          <a:extLst>
            <a:ext uri="{FF2B5EF4-FFF2-40B4-BE49-F238E27FC236}">
              <a16:creationId xmlns:a16="http://schemas.microsoft.com/office/drawing/2014/main" id="{00000000-0008-0000-0000-0000D3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2" name="TextBox 803">
          <a:extLst>
            <a:ext uri="{FF2B5EF4-FFF2-40B4-BE49-F238E27FC236}">
              <a16:creationId xmlns:a16="http://schemas.microsoft.com/office/drawing/2014/main" id="{00000000-0008-0000-0000-0000D4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3" name="TextBox 804">
          <a:extLst>
            <a:ext uri="{FF2B5EF4-FFF2-40B4-BE49-F238E27FC236}">
              <a16:creationId xmlns:a16="http://schemas.microsoft.com/office/drawing/2014/main" id="{00000000-0008-0000-0000-0000D5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4" name="TextBox 805">
          <a:extLst>
            <a:ext uri="{FF2B5EF4-FFF2-40B4-BE49-F238E27FC236}">
              <a16:creationId xmlns:a16="http://schemas.microsoft.com/office/drawing/2014/main" id="{00000000-0008-0000-0000-0000D6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5" name="TextBox 806">
          <a:extLst>
            <a:ext uri="{FF2B5EF4-FFF2-40B4-BE49-F238E27FC236}">
              <a16:creationId xmlns:a16="http://schemas.microsoft.com/office/drawing/2014/main" id="{00000000-0008-0000-0000-0000D7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6" name="TextBox 807">
          <a:extLst>
            <a:ext uri="{FF2B5EF4-FFF2-40B4-BE49-F238E27FC236}">
              <a16:creationId xmlns:a16="http://schemas.microsoft.com/office/drawing/2014/main" id="{00000000-0008-0000-0000-0000D8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7" name="TextBox 808">
          <a:extLst>
            <a:ext uri="{FF2B5EF4-FFF2-40B4-BE49-F238E27FC236}">
              <a16:creationId xmlns:a16="http://schemas.microsoft.com/office/drawing/2014/main" id="{00000000-0008-0000-0000-0000D9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8" name="TextBox 809">
          <a:extLst>
            <a:ext uri="{FF2B5EF4-FFF2-40B4-BE49-F238E27FC236}">
              <a16:creationId xmlns:a16="http://schemas.microsoft.com/office/drawing/2014/main" id="{00000000-0008-0000-0000-0000DA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499" name="TextBox 810">
          <a:extLst>
            <a:ext uri="{FF2B5EF4-FFF2-40B4-BE49-F238E27FC236}">
              <a16:creationId xmlns:a16="http://schemas.microsoft.com/office/drawing/2014/main" id="{00000000-0008-0000-0000-0000DB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0" name="TextBox 811">
          <a:extLst>
            <a:ext uri="{FF2B5EF4-FFF2-40B4-BE49-F238E27FC236}">
              <a16:creationId xmlns:a16="http://schemas.microsoft.com/office/drawing/2014/main" id="{00000000-0008-0000-0000-0000DC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1" name="TextBox 812">
          <a:extLst>
            <a:ext uri="{FF2B5EF4-FFF2-40B4-BE49-F238E27FC236}">
              <a16:creationId xmlns:a16="http://schemas.microsoft.com/office/drawing/2014/main" id="{00000000-0008-0000-0000-0000DD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2" name="TextBox 813">
          <a:extLst>
            <a:ext uri="{FF2B5EF4-FFF2-40B4-BE49-F238E27FC236}">
              <a16:creationId xmlns:a16="http://schemas.microsoft.com/office/drawing/2014/main" id="{00000000-0008-0000-0000-0000DE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3" name="TextBox 814">
          <a:extLst>
            <a:ext uri="{FF2B5EF4-FFF2-40B4-BE49-F238E27FC236}">
              <a16:creationId xmlns:a16="http://schemas.microsoft.com/office/drawing/2014/main" id="{00000000-0008-0000-0000-0000DF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4" name="TextBox 815">
          <a:extLst>
            <a:ext uri="{FF2B5EF4-FFF2-40B4-BE49-F238E27FC236}">
              <a16:creationId xmlns:a16="http://schemas.microsoft.com/office/drawing/2014/main" id="{00000000-0008-0000-0000-0000E0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5" name="TextBox 816">
          <a:extLst>
            <a:ext uri="{FF2B5EF4-FFF2-40B4-BE49-F238E27FC236}">
              <a16:creationId xmlns:a16="http://schemas.microsoft.com/office/drawing/2014/main" id="{00000000-0008-0000-0000-0000E1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6" name="TextBox 817">
          <a:extLst>
            <a:ext uri="{FF2B5EF4-FFF2-40B4-BE49-F238E27FC236}">
              <a16:creationId xmlns:a16="http://schemas.microsoft.com/office/drawing/2014/main" id="{00000000-0008-0000-0000-0000E2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7" name="TextBox 818">
          <a:extLst>
            <a:ext uri="{FF2B5EF4-FFF2-40B4-BE49-F238E27FC236}">
              <a16:creationId xmlns:a16="http://schemas.microsoft.com/office/drawing/2014/main" id="{00000000-0008-0000-0000-0000E3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8" name="TextBox 819">
          <a:extLst>
            <a:ext uri="{FF2B5EF4-FFF2-40B4-BE49-F238E27FC236}">
              <a16:creationId xmlns:a16="http://schemas.microsoft.com/office/drawing/2014/main" id="{00000000-0008-0000-0000-0000E4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09" name="TextBox 820">
          <a:extLst>
            <a:ext uri="{FF2B5EF4-FFF2-40B4-BE49-F238E27FC236}">
              <a16:creationId xmlns:a16="http://schemas.microsoft.com/office/drawing/2014/main" id="{00000000-0008-0000-0000-0000E5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0" name="TextBox 821">
          <a:extLst>
            <a:ext uri="{FF2B5EF4-FFF2-40B4-BE49-F238E27FC236}">
              <a16:creationId xmlns:a16="http://schemas.microsoft.com/office/drawing/2014/main" id="{00000000-0008-0000-0000-0000E6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1" name="TextBox 822">
          <a:extLst>
            <a:ext uri="{FF2B5EF4-FFF2-40B4-BE49-F238E27FC236}">
              <a16:creationId xmlns:a16="http://schemas.microsoft.com/office/drawing/2014/main" id="{00000000-0008-0000-0000-0000E7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2" name="TextBox 823">
          <a:extLst>
            <a:ext uri="{FF2B5EF4-FFF2-40B4-BE49-F238E27FC236}">
              <a16:creationId xmlns:a16="http://schemas.microsoft.com/office/drawing/2014/main" id="{00000000-0008-0000-0000-0000E8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3" name="TextBox 824">
          <a:extLst>
            <a:ext uri="{FF2B5EF4-FFF2-40B4-BE49-F238E27FC236}">
              <a16:creationId xmlns:a16="http://schemas.microsoft.com/office/drawing/2014/main" id="{00000000-0008-0000-0000-0000E9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4" name="TextBox 825">
          <a:extLst>
            <a:ext uri="{FF2B5EF4-FFF2-40B4-BE49-F238E27FC236}">
              <a16:creationId xmlns:a16="http://schemas.microsoft.com/office/drawing/2014/main" id="{00000000-0008-0000-0000-0000EA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5" name="TextBox 826">
          <a:extLst>
            <a:ext uri="{FF2B5EF4-FFF2-40B4-BE49-F238E27FC236}">
              <a16:creationId xmlns:a16="http://schemas.microsoft.com/office/drawing/2014/main" id="{00000000-0008-0000-0000-0000EB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6" name="TextBox 827">
          <a:extLst>
            <a:ext uri="{FF2B5EF4-FFF2-40B4-BE49-F238E27FC236}">
              <a16:creationId xmlns:a16="http://schemas.microsoft.com/office/drawing/2014/main" id="{00000000-0008-0000-0000-0000EC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7" name="TextBox 828">
          <a:extLst>
            <a:ext uri="{FF2B5EF4-FFF2-40B4-BE49-F238E27FC236}">
              <a16:creationId xmlns:a16="http://schemas.microsoft.com/office/drawing/2014/main" id="{00000000-0008-0000-0000-0000ED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8" name="TextBox 829">
          <a:extLst>
            <a:ext uri="{FF2B5EF4-FFF2-40B4-BE49-F238E27FC236}">
              <a16:creationId xmlns:a16="http://schemas.microsoft.com/office/drawing/2014/main" id="{00000000-0008-0000-0000-0000EE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19" name="TextBox 830">
          <a:extLst>
            <a:ext uri="{FF2B5EF4-FFF2-40B4-BE49-F238E27FC236}">
              <a16:creationId xmlns:a16="http://schemas.microsoft.com/office/drawing/2014/main" id="{00000000-0008-0000-0000-0000EF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0" name="TextBox 831">
          <a:extLst>
            <a:ext uri="{FF2B5EF4-FFF2-40B4-BE49-F238E27FC236}">
              <a16:creationId xmlns:a16="http://schemas.microsoft.com/office/drawing/2014/main" id="{00000000-0008-0000-0000-0000F0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1" name="TextBox 832">
          <a:extLst>
            <a:ext uri="{FF2B5EF4-FFF2-40B4-BE49-F238E27FC236}">
              <a16:creationId xmlns:a16="http://schemas.microsoft.com/office/drawing/2014/main" id="{00000000-0008-0000-0000-0000F1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2" name="TextBox 833">
          <a:extLst>
            <a:ext uri="{FF2B5EF4-FFF2-40B4-BE49-F238E27FC236}">
              <a16:creationId xmlns:a16="http://schemas.microsoft.com/office/drawing/2014/main" id="{00000000-0008-0000-0000-0000F2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3" name="TextBox 834">
          <a:extLst>
            <a:ext uri="{FF2B5EF4-FFF2-40B4-BE49-F238E27FC236}">
              <a16:creationId xmlns:a16="http://schemas.microsoft.com/office/drawing/2014/main" id="{00000000-0008-0000-0000-0000F3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4" name="TextBox 835">
          <a:extLst>
            <a:ext uri="{FF2B5EF4-FFF2-40B4-BE49-F238E27FC236}">
              <a16:creationId xmlns:a16="http://schemas.microsoft.com/office/drawing/2014/main" id="{00000000-0008-0000-0000-0000F4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5" name="TextBox 836">
          <a:extLst>
            <a:ext uri="{FF2B5EF4-FFF2-40B4-BE49-F238E27FC236}">
              <a16:creationId xmlns:a16="http://schemas.microsoft.com/office/drawing/2014/main" id="{00000000-0008-0000-0000-0000F5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6" name="TextBox 837">
          <a:extLst>
            <a:ext uri="{FF2B5EF4-FFF2-40B4-BE49-F238E27FC236}">
              <a16:creationId xmlns:a16="http://schemas.microsoft.com/office/drawing/2014/main" id="{00000000-0008-0000-0000-0000F6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7" name="TextBox 838">
          <a:extLst>
            <a:ext uri="{FF2B5EF4-FFF2-40B4-BE49-F238E27FC236}">
              <a16:creationId xmlns:a16="http://schemas.microsoft.com/office/drawing/2014/main" id="{00000000-0008-0000-0000-0000F7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8" name="TextBox 839">
          <a:extLst>
            <a:ext uri="{FF2B5EF4-FFF2-40B4-BE49-F238E27FC236}">
              <a16:creationId xmlns:a16="http://schemas.microsoft.com/office/drawing/2014/main" id="{00000000-0008-0000-0000-0000F8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29" name="TextBox 840">
          <a:extLst>
            <a:ext uri="{FF2B5EF4-FFF2-40B4-BE49-F238E27FC236}">
              <a16:creationId xmlns:a16="http://schemas.microsoft.com/office/drawing/2014/main" id="{00000000-0008-0000-0000-0000F9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0" name="TextBox 841">
          <a:extLst>
            <a:ext uri="{FF2B5EF4-FFF2-40B4-BE49-F238E27FC236}">
              <a16:creationId xmlns:a16="http://schemas.microsoft.com/office/drawing/2014/main" id="{00000000-0008-0000-0000-0000FA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1" name="TextBox 842">
          <a:extLst>
            <a:ext uri="{FF2B5EF4-FFF2-40B4-BE49-F238E27FC236}">
              <a16:creationId xmlns:a16="http://schemas.microsoft.com/office/drawing/2014/main" id="{00000000-0008-0000-0000-0000FB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2" name="TextBox 843">
          <a:extLst>
            <a:ext uri="{FF2B5EF4-FFF2-40B4-BE49-F238E27FC236}">
              <a16:creationId xmlns:a16="http://schemas.microsoft.com/office/drawing/2014/main" id="{00000000-0008-0000-0000-0000FC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3" name="TextBox 844">
          <a:extLst>
            <a:ext uri="{FF2B5EF4-FFF2-40B4-BE49-F238E27FC236}">
              <a16:creationId xmlns:a16="http://schemas.microsoft.com/office/drawing/2014/main" id="{00000000-0008-0000-0000-0000FD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4" name="TextBox 845">
          <a:extLst>
            <a:ext uri="{FF2B5EF4-FFF2-40B4-BE49-F238E27FC236}">
              <a16:creationId xmlns:a16="http://schemas.microsoft.com/office/drawing/2014/main" id="{00000000-0008-0000-0000-0000FE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5" name="TextBox 11040">
          <a:extLst>
            <a:ext uri="{FF2B5EF4-FFF2-40B4-BE49-F238E27FC236}">
              <a16:creationId xmlns:a16="http://schemas.microsoft.com/office/drawing/2014/main" id="{00000000-0008-0000-0000-0000FF05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6" name="TextBox 11041">
          <a:extLst>
            <a:ext uri="{FF2B5EF4-FFF2-40B4-BE49-F238E27FC236}">
              <a16:creationId xmlns:a16="http://schemas.microsoft.com/office/drawing/2014/main" id="{00000000-0008-0000-0000-000000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7" name="TextBox 11042">
          <a:extLst>
            <a:ext uri="{FF2B5EF4-FFF2-40B4-BE49-F238E27FC236}">
              <a16:creationId xmlns:a16="http://schemas.microsoft.com/office/drawing/2014/main" id="{00000000-0008-0000-0000-000001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8" name="TextBox 11043">
          <a:extLst>
            <a:ext uri="{FF2B5EF4-FFF2-40B4-BE49-F238E27FC236}">
              <a16:creationId xmlns:a16="http://schemas.microsoft.com/office/drawing/2014/main" id="{00000000-0008-0000-0000-000002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39" name="TextBox 11044">
          <a:extLst>
            <a:ext uri="{FF2B5EF4-FFF2-40B4-BE49-F238E27FC236}">
              <a16:creationId xmlns:a16="http://schemas.microsoft.com/office/drawing/2014/main" id="{00000000-0008-0000-0000-000003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0" name="TextBox 11045">
          <a:extLst>
            <a:ext uri="{FF2B5EF4-FFF2-40B4-BE49-F238E27FC236}">
              <a16:creationId xmlns:a16="http://schemas.microsoft.com/office/drawing/2014/main" id="{00000000-0008-0000-0000-000004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1" name="TextBox 11046">
          <a:extLst>
            <a:ext uri="{FF2B5EF4-FFF2-40B4-BE49-F238E27FC236}">
              <a16:creationId xmlns:a16="http://schemas.microsoft.com/office/drawing/2014/main" id="{00000000-0008-0000-0000-000005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2" name="TextBox 11047">
          <a:extLst>
            <a:ext uri="{FF2B5EF4-FFF2-40B4-BE49-F238E27FC236}">
              <a16:creationId xmlns:a16="http://schemas.microsoft.com/office/drawing/2014/main" id="{00000000-0008-0000-0000-000006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3" name="TextBox 11048">
          <a:extLst>
            <a:ext uri="{FF2B5EF4-FFF2-40B4-BE49-F238E27FC236}">
              <a16:creationId xmlns:a16="http://schemas.microsoft.com/office/drawing/2014/main" id="{00000000-0008-0000-0000-000007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4" name="TextBox 11049">
          <a:extLst>
            <a:ext uri="{FF2B5EF4-FFF2-40B4-BE49-F238E27FC236}">
              <a16:creationId xmlns:a16="http://schemas.microsoft.com/office/drawing/2014/main" id="{00000000-0008-0000-0000-000008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5" name="TextBox 11050">
          <a:extLst>
            <a:ext uri="{FF2B5EF4-FFF2-40B4-BE49-F238E27FC236}">
              <a16:creationId xmlns:a16="http://schemas.microsoft.com/office/drawing/2014/main" id="{00000000-0008-0000-0000-000009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6" name="TextBox 11051">
          <a:extLst>
            <a:ext uri="{FF2B5EF4-FFF2-40B4-BE49-F238E27FC236}">
              <a16:creationId xmlns:a16="http://schemas.microsoft.com/office/drawing/2014/main" id="{00000000-0008-0000-0000-00000A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7" name="TextBox 11052">
          <a:extLst>
            <a:ext uri="{FF2B5EF4-FFF2-40B4-BE49-F238E27FC236}">
              <a16:creationId xmlns:a16="http://schemas.microsoft.com/office/drawing/2014/main" id="{00000000-0008-0000-0000-00000B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8" name="TextBox 11053">
          <a:extLst>
            <a:ext uri="{FF2B5EF4-FFF2-40B4-BE49-F238E27FC236}">
              <a16:creationId xmlns:a16="http://schemas.microsoft.com/office/drawing/2014/main" id="{00000000-0008-0000-0000-00000C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49" name="TextBox 11054">
          <a:extLst>
            <a:ext uri="{FF2B5EF4-FFF2-40B4-BE49-F238E27FC236}">
              <a16:creationId xmlns:a16="http://schemas.microsoft.com/office/drawing/2014/main" id="{00000000-0008-0000-0000-00000D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0" name="TextBox 11055">
          <a:extLst>
            <a:ext uri="{FF2B5EF4-FFF2-40B4-BE49-F238E27FC236}">
              <a16:creationId xmlns:a16="http://schemas.microsoft.com/office/drawing/2014/main" id="{00000000-0008-0000-0000-00000E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1" name="TextBox 11056">
          <a:extLst>
            <a:ext uri="{FF2B5EF4-FFF2-40B4-BE49-F238E27FC236}">
              <a16:creationId xmlns:a16="http://schemas.microsoft.com/office/drawing/2014/main" id="{00000000-0008-0000-0000-00000F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2" name="TextBox 11057">
          <a:extLst>
            <a:ext uri="{FF2B5EF4-FFF2-40B4-BE49-F238E27FC236}">
              <a16:creationId xmlns:a16="http://schemas.microsoft.com/office/drawing/2014/main" id="{00000000-0008-0000-0000-000010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3" name="TextBox 11058">
          <a:extLst>
            <a:ext uri="{FF2B5EF4-FFF2-40B4-BE49-F238E27FC236}">
              <a16:creationId xmlns:a16="http://schemas.microsoft.com/office/drawing/2014/main" id="{00000000-0008-0000-0000-000011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4" name="TextBox 11059">
          <a:extLst>
            <a:ext uri="{FF2B5EF4-FFF2-40B4-BE49-F238E27FC236}">
              <a16:creationId xmlns:a16="http://schemas.microsoft.com/office/drawing/2014/main" id="{00000000-0008-0000-0000-000012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5" name="TextBox 11060">
          <a:extLst>
            <a:ext uri="{FF2B5EF4-FFF2-40B4-BE49-F238E27FC236}">
              <a16:creationId xmlns:a16="http://schemas.microsoft.com/office/drawing/2014/main" id="{00000000-0008-0000-0000-000013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6" name="TextBox 11061">
          <a:extLst>
            <a:ext uri="{FF2B5EF4-FFF2-40B4-BE49-F238E27FC236}">
              <a16:creationId xmlns:a16="http://schemas.microsoft.com/office/drawing/2014/main" id="{00000000-0008-0000-0000-000014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7" name="TextBox 11062">
          <a:extLst>
            <a:ext uri="{FF2B5EF4-FFF2-40B4-BE49-F238E27FC236}">
              <a16:creationId xmlns:a16="http://schemas.microsoft.com/office/drawing/2014/main" id="{00000000-0008-0000-0000-000015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8" name="TextBox 11063">
          <a:extLst>
            <a:ext uri="{FF2B5EF4-FFF2-40B4-BE49-F238E27FC236}">
              <a16:creationId xmlns:a16="http://schemas.microsoft.com/office/drawing/2014/main" id="{00000000-0008-0000-0000-000016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59" name="TextBox 11064">
          <a:extLst>
            <a:ext uri="{FF2B5EF4-FFF2-40B4-BE49-F238E27FC236}">
              <a16:creationId xmlns:a16="http://schemas.microsoft.com/office/drawing/2014/main" id="{00000000-0008-0000-0000-000017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0" name="TextBox 11065">
          <a:extLst>
            <a:ext uri="{FF2B5EF4-FFF2-40B4-BE49-F238E27FC236}">
              <a16:creationId xmlns:a16="http://schemas.microsoft.com/office/drawing/2014/main" id="{00000000-0008-0000-0000-000018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1" name="TextBox 11066">
          <a:extLst>
            <a:ext uri="{FF2B5EF4-FFF2-40B4-BE49-F238E27FC236}">
              <a16:creationId xmlns:a16="http://schemas.microsoft.com/office/drawing/2014/main" id="{00000000-0008-0000-0000-000019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2" name="TextBox 11067">
          <a:extLst>
            <a:ext uri="{FF2B5EF4-FFF2-40B4-BE49-F238E27FC236}">
              <a16:creationId xmlns:a16="http://schemas.microsoft.com/office/drawing/2014/main" id="{00000000-0008-0000-0000-00001A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3" name="TextBox 11068">
          <a:extLst>
            <a:ext uri="{FF2B5EF4-FFF2-40B4-BE49-F238E27FC236}">
              <a16:creationId xmlns:a16="http://schemas.microsoft.com/office/drawing/2014/main" id="{00000000-0008-0000-0000-00001B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4" name="TextBox 11069">
          <a:extLst>
            <a:ext uri="{FF2B5EF4-FFF2-40B4-BE49-F238E27FC236}">
              <a16:creationId xmlns:a16="http://schemas.microsoft.com/office/drawing/2014/main" id="{00000000-0008-0000-0000-00001C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5" name="TextBox 11070">
          <a:extLst>
            <a:ext uri="{FF2B5EF4-FFF2-40B4-BE49-F238E27FC236}">
              <a16:creationId xmlns:a16="http://schemas.microsoft.com/office/drawing/2014/main" id="{00000000-0008-0000-0000-00001D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6" name="TextBox 11071">
          <a:extLst>
            <a:ext uri="{FF2B5EF4-FFF2-40B4-BE49-F238E27FC236}">
              <a16:creationId xmlns:a16="http://schemas.microsoft.com/office/drawing/2014/main" id="{00000000-0008-0000-0000-00001E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7" name="TextBox 11072">
          <a:extLst>
            <a:ext uri="{FF2B5EF4-FFF2-40B4-BE49-F238E27FC236}">
              <a16:creationId xmlns:a16="http://schemas.microsoft.com/office/drawing/2014/main" id="{00000000-0008-0000-0000-00001F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8" name="TextBox 11073">
          <a:extLst>
            <a:ext uri="{FF2B5EF4-FFF2-40B4-BE49-F238E27FC236}">
              <a16:creationId xmlns:a16="http://schemas.microsoft.com/office/drawing/2014/main" id="{00000000-0008-0000-0000-000020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69" name="TextBox 11074">
          <a:extLst>
            <a:ext uri="{FF2B5EF4-FFF2-40B4-BE49-F238E27FC236}">
              <a16:creationId xmlns:a16="http://schemas.microsoft.com/office/drawing/2014/main" id="{00000000-0008-0000-0000-000021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0" name="TextBox 11075">
          <a:extLst>
            <a:ext uri="{FF2B5EF4-FFF2-40B4-BE49-F238E27FC236}">
              <a16:creationId xmlns:a16="http://schemas.microsoft.com/office/drawing/2014/main" id="{00000000-0008-0000-0000-000022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1" name="TextBox 11076">
          <a:extLst>
            <a:ext uri="{FF2B5EF4-FFF2-40B4-BE49-F238E27FC236}">
              <a16:creationId xmlns:a16="http://schemas.microsoft.com/office/drawing/2014/main" id="{00000000-0008-0000-0000-000023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2" name="TextBox 11077">
          <a:extLst>
            <a:ext uri="{FF2B5EF4-FFF2-40B4-BE49-F238E27FC236}">
              <a16:creationId xmlns:a16="http://schemas.microsoft.com/office/drawing/2014/main" id="{00000000-0008-0000-0000-000024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3" name="TextBox 11078">
          <a:extLst>
            <a:ext uri="{FF2B5EF4-FFF2-40B4-BE49-F238E27FC236}">
              <a16:creationId xmlns:a16="http://schemas.microsoft.com/office/drawing/2014/main" id="{00000000-0008-0000-0000-000025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4" name="TextBox 11079">
          <a:extLst>
            <a:ext uri="{FF2B5EF4-FFF2-40B4-BE49-F238E27FC236}">
              <a16:creationId xmlns:a16="http://schemas.microsoft.com/office/drawing/2014/main" id="{00000000-0008-0000-0000-000026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5" name="TextBox 11080">
          <a:extLst>
            <a:ext uri="{FF2B5EF4-FFF2-40B4-BE49-F238E27FC236}">
              <a16:creationId xmlns:a16="http://schemas.microsoft.com/office/drawing/2014/main" id="{00000000-0008-0000-0000-000027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6" name="TextBox 11081">
          <a:extLst>
            <a:ext uri="{FF2B5EF4-FFF2-40B4-BE49-F238E27FC236}">
              <a16:creationId xmlns:a16="http://schemas.microsoft.com/office/drawing/2014/main" id="{00000000-0008-0000-0000-000028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7" name="TextBox 11082">
          <a:extLst>
            <a:ext uri="{FF2B5EF4-FFF2-40B4-BE49-F238E27FC236}">
              <a16:creationId xmlns:a16="http://schemas.microsoft.com/office/drawing/2014/main" id="{00000000-0008-0000-0000-000029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8" name="TextBox 11083">
          <a:extLst>
            <a:ext uri="{FF2B5EF4-FFF2-40B4-BE49-F238E27FC236}">
              <a16:creationId xmlns:a16="http://schemas.microsoft.com/office/drawing/2014/main" id="{00000000-0008-0000-0000-00002A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79" name="TextBox 11084">
          <a:extLst>
            <a:ext uri="{FF2B5EF4-FFF2-40B4-BE49-F238E27FC236}">
              <a16:creationId xmlns:a16="http://schemas.microsoft.com/office/drawing/2014/main" id="{00000000-0008-0000-0000-00002B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0" name="TextBox 11085">
          <a:extLst>
            <a:ext uri="{FF2B5EF4-FFF2-40B4-BE49-F238E27FC236}">
              <a16:creationId xmlns:a16="http://schemas.microsoft.com/office/drawing/2014/main" id="{00000000-0008-0000-0000-00002C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1" name="TextBox 11086">
          <a:extLst>
            <a:ext uri="{FF2B5EF4-FFF2-40B4-BE49-F238E27FC236}">
              <a16:creationId xmlns:a16="http://schemas.microsoft.com/office/drawing/2014/main" id="{00000000-0008-0000-0000-00002D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2" name="TextBox 11087">
          <a:extLst>
            <a:ext uri="{FF2B5EF4-FFF2-40B4-BE49-F238E27FC236}">
              <a16:creationId xmlns:a16="http://schemas.microsoft.com/office/drawing/2014/main" id="{00000000-0008-0000-0000-00002E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3" name="TextBox 11088">
          <a:extLst>
            <a:ext uri="{FF2B5EF4-FFF2-40B4-BE49-F238E27FC236}">
              <a16:creationId xmlns:a16="http://schemas.microsoft.com/office/drawing/2014/main" id="{00000000-0008-0000-0000-00002F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4" name="TextBox 11089">
          <a:extLst>
            <a:ext uri="{FF2B5EF4-FFF2-40B4-BE49-F238E27FC236}">
              <a16:creationId xmlns:a16="http://schemas.microsoft.com/office/drawing/2014/main" id="{00000000-0008-0000-0000-000030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5" name="TextBox 11090">
          <a:extLst>
            <a:ext uri="{FF2B5EF4-FFF2-40B4-BE49-F238E27FC236}">
              <a16:creationId xmlns:a16="http://schemas.microsoft.com/office/drawing/2014/main" id="{00000000-0008-0000-0000-000031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6" name="TextBox 11091">
          <a:extLst>
            <a:ext uri="{FF2B5EF4-FFF2-40B4-BE49-F238E27FC236}">
              <a16:creationId xmlns:a16="http://schemas.microsoft.com/office/drawing/2014/main" id="{00000000-0008-0000-0000-000032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7" name="TextBox 11092">
          <a:extLst>
            <a:ext uri="{FF2B5EF4-FFF2-40B4-BE49-F238E27FC236}">
              <a16:creationId xmlns:a16="http://schemas.microsoft.com/office/drawing/2014/main" id="{00000000-0008-0000-0000-000033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8" name="TextBox 11093">
          <a:extLst>
            <a:ext uri="{FF2B5EF4-FFF2-40B4-BE49-F238E27FC236}">
              <a16:creationId xmlns:a16="http://schemas.microsoft.com/office/drawing/2014/main" id="{00000000-0008-0000-0000-000034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89" name="TextBox 11094">
          <a:extLst>
            <a:ext uri="{FF2B5EF4-FFF2-40B4-BE49-F238E27FC236}">
              <a16:creationId xmlns:a16="http://schemas.microsoft.com/office/drawing/2014/main" id="{00000000-0008-0000-0000-000035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0" name="TextBox 11095">
          <a:extLst>
            <a:ext uri="{FF2B5EF4-FFF2-40B4-BE49-F238E27FC236}">
              <a16:creationId xmlns:a16="http://schemas.microsoft.com/office/drawing/2014/main" id="{00000000-0008-0000-0000-000036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1" name="TextBox 11096">
          <a:extLst>
            <a:ext uri="{FF2B5EF4-FFF2-40B4-BE49-F238E27FC236}">
              <a16:creationId xmlns:a16="http://schemas.microsoft.com/office/drawing/2014/main" id="{00000000-0008-0000-0000-000037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2" name="TextBox 11097">
          <a:extLst>
            <a:ext uri="{FF2B5EF4-FFF2-40B4-BE49-F238E27FC236}">
              <a16:creationId xmlns:a16="http://schemas.microsoft.com/office/drawing/2014/main" id="{00000000-0008-0000-0000-000038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3" name="TextBox 11098">
          <a:extLst>
            <a:ext uri="{FF2B5EF4-FFF2-40B4-BE49-F238E27FC236}">
              <a16:creationId xmlns:a16="http://schemas.microsoft.com/office/drawing/2014/main" id="{00000000-0008-0000-0000-000039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4" name="TextBox 11099">
          <a:extLst>
            <a:ext uri="{FF2B5EF4-FFF2-40B4-BE49-F238E27FC236}">
              <a16:creationId xmlns:a16="http://schemas.microsoft.com/office/drawing/2014/main" id="{00000000-0008-0000-0000-00003A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5" name="TextBox 11100">
          <a:extLst>
            <a:ext uri="{FF2B5EF4-FFF2-40B4-BE49-F238E27FC236}">
              <a16:creationId xmlns:a16="http://schemas.microsoft.com/office/drawing/2014/main" id="{00000000-0008-0000-0000-00003B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6" name="TextBox 11101">
          <a:extLst>
            <a:ext uri="{FF2B5EF4-FFF2-40B4-BE49-F238E27FC236}">
              <a16:creationId xmlns:a16="http://schemas.microsoft.com/office/drawing/2014/main" id="{00000000-0008-0000-0000-00003C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7" name="TextBox 11102">
          <a:extLst>
            <a:ext uri="{FF2B5EF4-FFF2-40B4-BE49-F238E27FC236}">
              <a16:creationId xmlns:a16="http://schemas.microsoft.com/office/drawing/2014/main" id="{00000000-0008-0000-0000-00003D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8" name="TextBox 11103">
          <a:extLst>
            <a:ext uri="{FF2B5EF4-FFF2-40B4-BE49-F238E27FC236}">
              <a16:creationId xmlns:a16="http://schemas.microsoft.com/office/drawing/2014/main" id="{00000000-0008-0000-0000-00003E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599" name="TextBox 11104">
          <a:extLst>
            <a:ext uri="{FF2B5EF4-FFF2-40B4-BE49-F238E27FC236}">
              <a16:creationId xmlns:a16="http://schemas.microsoft.com/office/drawing/2014/main" id="{00000000-0008-0000-0000-00003F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0" name="TextBox 11105">
          <a:extLst>
            <a:ext uri="{FF2B5EF4-FFF2-40B4-BE49-F238E27FC236}">
              <a16:creationId xmlns:a16="http://schemas.microsoft.com/office/drawing/2014/main" id="{00000000-0008-0000-0000-000040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1" name="TextBox 11106">
          <a:extLst>
            <a:ext uri="{FF2B5EF4-FFF2-40B4-BE49-F238E27FC236}">
              <a16:creationId xmlns:a16="http://schemas.microsoft.com/office/drawing/2014/main" id="{00000000-0008-0000-0000-000041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2" name="TextBox 11107">
          <a:extLst>
            <a:ext uri="{FF2B5EF4-FFF2-40B4-BE49-F238E27FC236}">
              <a16:creationId xmlns:a16="http://schemas.microsoft.com/office/drawing/2014/main" id="{00000000-0008-0000-0000-000042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3" name="TextBox 11108">
          <a:extLst>
            <a:ext uri="{FF2B5EF4-FFF2-40B4-BE49-F238E27FC236}">
              <a16:creationId xmlns:a16="http://schemas.microsoft.com/office/drawing/2014/main" id="{00000000-0008-0000-0000-000043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4" name="TextBox 11109">
          <a:extLst>
            <a:ext uri="{FF2B5EF4-FFF2-40B4-BE49-F238E27FC236}">
              <a16:creationId xmlns:a16="http://schemas.microsoft.com/office/drawing/2014/main" id="{00000000-0008-0000-0000-000044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5" name="TextBox 11110">
          <a:extLst>
            <a:ext uri="{FF2B5EF4-FFF2-40B4-BE49-F238E27FC236}">
              <a16:creationId xmlns:a16="http://schemas.microsoft.com/office/drawing/2014/main" id="{00000000-0008-0000-0000-000045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6" name="TextBox 11111">
          <a:extLst>
            <a:ext uri="{FF2B5EF4-FFF2-40B4-BE49-F238E27FC236}">
              <a16:creationId xmlns:a16="http://schemas.microsoft.com/office/drawing/2014/main" id="{00000000-0008-0000-0000-000046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7" name="TextBox 11112">
          <a:extLst>
            <a:ext uri="{FF2B5EF4-FFF2-40B4-BE49-F238E27FC236}">
              <a16:creationId xmlns:a16="http://schemas.microsoft.com/office/drawing/2014/main" id="{00000000-0008-0000-0000-000047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8" name="TextBox 11113">
          <a:extLst>
            <a:ext uri="{FF2B5EF4-FFF2-40B4-BE49-F238E27FC236}">
              <a16:creationId xmlns:a16="http://schemas.microsoft.com/office/drawing/2014/main" id="{00000000-0008-0000-0000-000048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09" name="TextBox 11114">
          <a:extLst>
            <a:ext uri="{FF2B5EF4-FFF2-40B4-BE49-F238E27FC236}">
              <a16:creationId xmlns:a16="http://schemas.microsoft.com/office/drawing/2014/main" id="{00000000-0008-0000-0000-000049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0" name="TextBox 11115">
          <a:extLst>
            <a:ext uri="{FF2B5EF4-FFF2-40B4-BE49-F238E27FC236}">
              <a16:creationId xmlns:a16="http://schemas.microsoft.com/office/drawing/2014/main" id="{00000000-0008-0000-0000-00004A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1" name="TextBox 11116">
          <a:extLst>
            <a:ext uri="{FF2B5EF4-FFF2-40B4-BE49-F238E27FC236}">
              <a16:creationId xmlns:a16="http://schemas.microsoft.com/office/drawing/2014/main" id="{00000000-0008-0000-0000-00004B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2" name="TextBox 11117">
          <a:extLst>
            <a:ext uri="{FF2B5EF4-FFF2-40B4-BE49-F238E27FC236}">
              <a16:creationId xmlns:a16="http://schemas.microsoft.com/office/drawing/2014/main" id="{00000000-0008-0000-0000-00004C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3" name="TextBox 11118">
          <a:extLst>
            <a:ext uri="{FF2B5EF4-FFF2-40B4-BE49-F238E27FC236}">
              <a16:creationId xmlns:a16="http://schemas.microsoft.com/office/drawing/2014/main" id="{00000000-0008-0000-0000-00004D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4" name="TextBox 11119">
          <a:extLst>
            <a:ext uri="{FF2B5EF4-FFF2-40B4-BE49-F238E27FC236}">
              <a16:creationId xmlns:a16="http://schemas.microsoft.com/office/drawing/2014/main" id="{00000000-0008-0000-0000-00004E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5" name="TextBox 11120">
          <a:extLst>
            <a:ext uri="{FF2B5EF4-FFF2-40B4-BE49-F238E27FC236}">
              <a16:creationId xmlns:a16="http://schemas.microsoft.com/office/drawing/2014/main" id="{00000000-0008-0000-0000-00004F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6" name="TextBox 11121">
          <a:extLst>
            <a:ext uri="{FF2B5EF4-FFF2-40B4-BE49-F238E27FC236}">
              <a16:creationId xmlns:a16="http://schemas.microsoft.com/office/drawing/2014/main" id="{00000000-0008-0000-0000-000050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7" name="TextBox 11122">
          <a:extLst>
            <a:ext uri="{FF2B5EF4-FFF2-40B4-BE49-F238E27FC236}">
              <a16:creationId xmlns:a16="http://schemas.microsoft.com/office/drawing/2014/main" id="{00000000-0008-0000-0000-000051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8" name="TextBox 11123">
          <a:extLst>
            <a:ext uri="{FF2B5EF4-FFF2-40B4-BE49-F238E27FC236}">
              <a16:creationId xmlns:a16="http://schemas.microsoft.com/office/drawing/2014/main" id="{00000000-0008-0000-0000-000052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19" name="TextBox 11124">
          <a:extLst>
            <a:ext uri="{FF2B5EF4-FFF2-40B4-BE49-F238E27FC236}">
              <a16:creationId xmlns:a16="http://schemas.microsoft.com/office/drawing/2014/main" id="{00000000-0008-0000-0000-000053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0" name="TextBox 11125">
          <a:extLst>
            <a:ext uri="{FF2B5EF4-FFF2-40B4-BE49-F238E27FC236}">
              <a16:creationId xmlns:a16="http://schemas.microsoft.com/office/drawing/2014/main" id="{00000000-0008-0000-0000-000054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1" name="TextBox 11126">
          <a:extLst>
            <a:ext uri="{FF2B5EF4-FFF2-40B4-BE49-F238E27FC236}">
              <a16:creationId xmlns:a16="http://schemas.microsoft.com/office/drawing/2014/main" id="{00000000-0008-0000-0000-000055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2" name="TextBox 11127">
          <a:extLst>
            <a:ext uri="{FF2B5EF4-FFF2-40B4-BE49-F238E27FC236}">
              <a16:creationId xmlns:a16="http://schemas.microsoft.com/office/drawing/2014/main" id="{00000000-0008-0000-0000-000056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3" name="TextBox 11128">
          <a:extLst>
            <a:ext uri="{FF2B5EF4-FFF2-40B4-BE49-F238E27FC236}">
              <a16:creationId xmlns:a16="http://schemas.microsoft.com/office/drawing/2014/main" id="{00000000-0008-0000-0000-000057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4" name="TextBox 11129">
          <a:extLst>
            <a:ext uri="{FF2B5EF4-FFF2-40B4-BE49-F238E27FC236}">
              <a16:creationId xmlns:a16="http://schemas.microsoft.com/office/drawing/2014/main" id="{00000000-0008-0000-0000-000058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5" name="TextBox 11130">
          <a:extLst>
            <a:ext uri="{FF2B5EF4-FFF2-40B4-BE49-F238E27FC236}">
              <a16:creationId xmlns:a16="http://schemas.microsoft.com/office/drawing/2014/main" id="{00000000-0008-0000-0000-000059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6" name="TextBox 11131">
          <a:extLst>
            <a:ext uri="{FF2B5EF4-FFF2-40B4-BE49-F238E27FC236}">
              <a16:creationId xmlns:a16="http://schemas.microsoft.com/office/drawing/2014/main" id="{00000000-0008-0000-0000-00005A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7" name="TextBox 11132">
          <a:extLst>
            <a:ext uri="{FF2B5EF4-FFF2-40B4-BE49-F238E27FC236}">
              <a16:creationId xmlns:a16="http://schemas.microsoft.com/office/drawing/2014/main" id="{00000000-0008-0000-0000-00005B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8" name="TextBox 11133">
          <a:extLst>
            <a:ext uri="{FF2B5EF4-FFF2-40B4-BE49-F238E27FC236}">
              <a16:creationId xmlns:a16="http://schemas.microsoft.com/office/drawing/2014/main" id="{00000000-0008-0000-0000-00005C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29" name="TextBox 11134">
          <a:extLst>
            <a:ext uri="{FF2B5EF4-FFF2-40B4-BE49-F238E27FC236}">
              <a16:creationId xmlns:a16="http://schemas.microsoft.com/office/drawing/2014/main" id="{00000000-0008-0000-0000-00005D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0" name="TextBox 11135">
          <a:extLst>
            <a:ext uri="{FF2B5EF4-FFF2-40B4-BE49-F238E27FC236}">
              <a16:creationId xmlns:a16="http://schemas.microsoft.com/office/drawing/2014/main" id="{00000000-0008-0000-0000-00005E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1" name="TextBox 11136">
          <a:extLst>
            <a:ext uri="{FF2B5EF4-FFF2-40B4-BE49-F238E27FC236}">
              <a16:creationId xmlns:a16="http://schemas.microsoft.com/office/drawing/2014/main" id="{00000000-0008-0000-0000-00005F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2" name="TextBox 11137">
          <a:extLst>
            <a:ext uri="{FF2B5EF4-FFF2-40B4-BE49-F238E27FC236}">
              <a16:creationId xmlns:a16="http://schemas.microsoft.com/office/drawing/2014/main" id="{00000000-0008-0000-0000-000060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3" name="TextBox 11138">
          <a:extLst>
            <a:ext uri="{FF2B5EF4-FFF2-40B4-BE49-F238E27FC236}">
              <a16:creationId xmlns:a16="http://schemas.microsoft.com/office/drawing/2014/main" id="{00000000-0008-0000-0000-000061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4" name="TextBox 11139">
          <a:extLst>
            <a:ext uri="{FF2B5EF4-FFF2-40B4-BE49-F238E27FC236}">
              <a16:creationId xmlns:a16="http://schemas.microsoft.com/office/drawing/2014/main" id="{00000000-0008-0000-0000-000062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5" name="TextBox 11140">
          <a:extLst>
            <a:ext uri="{FF2B5EF4-FFF2-40B4-BE49-F238E27FC236}">
              <a16:creationId xmlns:a16="http://schemas.microsoft.com/office/drawing/2014/main" id="{00000000-0008-0000-0000-000063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6" name="TextBox 11141">
          <a:extLst>
            <a:ext uri="{FF2B5EF4-FFF2-40B4-BE49-F238E27FC236}">
              <a16:creationId xmlns:a16="http://schemas.microsoft.com/office/drawing/2014/main" id="{00000000-0008-0000-0000-000064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7" name="TextBox 11142">
          <a:extLst>
            <a:ext uri="{FF2B5EF4-FFF2-40B4-BE49-F238E27FC236}">
              <a16:creationId xmlns:a16="http://schemas.microsoft.com/office/drawing/2014/main" id="{00000000-0008-0000-0000-000065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8" name="TextBox 11143">
          <a:extLst>
            <a:ext uri="{FF2B5EF4-FFF2-40B4-BE49-F238E27FC236}">
              <a16:creationId xmlns:a16="http://schemas.microsoft.com/office/drawing/2014/main" id="{00000000-0008-0000-0000-000066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39" name="TextBox 11144">
          <a:extLst>
            <a:ext uri="{FF2B5EF4-FFF2-40B4-BE49-F238E27FC236}">
              <a16:creationId xmlns:a16="http://schemas.microsoft.com/office/drawing/2014/main" id="{00000000-0008-0000-0000-000067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0" name="TextBox 11145">
          <a:extLst>
            <a:ext uri="{FF2B5EF4-FFF2-40B4-BE49-F238E27FC236}">
              <a16:creationId xmlns:a16="http://schemas.microsoft.com/office/drawing/2014/main" id="{00000000-0008-0000-0000-000068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1" name="TextBox 11146">
          <a:extLst>
            <a:ext uri="{FF2B5EF4-FFF2-40B4-BE49-F238E27FC236}">
              <a16:creationId xmlns:a16="http://schemas.microsoft.com/office/drawing/2014/main" id="{00000000-0008-0000-0000-000069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2" name="TextBox 11147">
          <a:extLst>
            <a:ext uri="{FF2B5EF4-FFF2-40B4-BE49-F238E27FC236}">
              <a16:creationId xmlns:a16="http://schemas.microsoft.com/office/drawing/2014/main" id="{00000000-0008-0000-0000-00006A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3" name="TextBox 11148">
          <a:extLst>
            <a:ext uri="{FF2B5EF4-FFF2-40B4-BE49-F238E27FC236}">
              <a16:creationId xmlns:a16="http://schemas.microsoft.com/office/drawing/2014/main" id="{00000000-0008-0000-0000-00006B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4" name="TextBox 11149">
          <a:extLst>
            <a:ext uri="{FF2B5EF4-FFF2-40B4-BE49-F238E27FC236}">
              <a16:creationId xmlns:a16="http://schemas.microsoft.com/office/drawing/2014/main" id="{00000000-0008-0000-0000-00006C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5" name="TextBox 11150">
          <a:extLst>
            <a:ext uri="{FF2B5EF4-FFF2-40B4-BE49-F238E27FC236}">
              <a16:creationId xmlns:a16="http://schemas.microsoft.com/office/drawing/2014/main" id="{00000000-0008-0000-0000-00006D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6" name="TextBox 11151">
          <a:extLst>
            <a:ext uri="{FF2B5EF4-FFF2-40B4-BE49-F238E27FC236}">
              <a16:creationId xmlns:a16="http://schemas.microsoft.com/office/drawing/2014/main" id="{00000000-0008-0000-0000-00006E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7" name="TextBox 11152">
          <a:extLst>
            <a:ext uri="{FF2B5EF4-FFF2-40B4-BE49-F238E27FC236}">
              <a16:creationId xmlns:a16="http://schemas.microsoft.com/office/drawing/2014/main" id="{00000000-0008-0000-0000-00006F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8" name="TextBox 11153">
          <a:extLst>
            <a:ext uri="{FF2B5EF4-FFF2-40B4-BE49-F238E27FC236}">
              <a16:creationId xmlns:a16="http://schemas.microsoft.com/office/drawing/2014/main" id="{00000000-0008-0000-0000-000070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49" name="TextBox 11154">
          <a:extLst>
            <a:ext uri="{FF2B5EF4-FFF2-40B4-BE49-F238E27FC236}">
              <a16:creationId xmlns:a16="http://schemas.microsoft.com/office/drawing/2014/main" id="{00000000-0008-0000-0000-000071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50" name="TextBox 11155">
          <a:extLst>
            <a:ext uri="{FF2B5EF4-FFF2-40B4-BE49-F238E27FC236}">
              <a16:creationId xmlns:a16="http://schemas.microsoft.com/office/drawing/2014/main" id="{00000000-0008-0000-0000-000072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51" name="TextBox 11156">
          <a:extLst>
            <a:ext uri="{FF2B5EF4-FFF2-40B4-BE49-F238E27FC236}">
              <a16:creationId xmlns:a16="http://schemas.microsoft.com/office/drawing/2014/main" id="{00000000-0008-0000-0000-000073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52" name="TextBox 11157">
          <a:extLst>
            <a:ext uri="{FF2B5EF4-FFF2-40B4-BE49-F238E27FC236}">
              <a16:creationId xmlns:a16="http://schemas.microsoft.com/office/drawing/2014/main" id="{00000000-0008-0000-0000-000074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53" name="TextBox 11158">
          <a:extLst>
            <a:ext uri="{FF2B5EF4-FFF2-40B4-BE49-F238E27FC236}">
              <a16:creationId xmlns:a16="http://schemas.microsoft.com/office/drawing/2014/main" id="{00000000-0008-0000-0000-000075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11</xdr:col>
      <xdr:colOff>419100</xdr:colOff>
      <xdr:row>67</xdr:row>
      <xdr:rowOff>0</xdr:rowOff>
    </xdr:from>
    <xdr:to>
      <xdr:col>11</xdr:col>
      <xdr:colOff>603831</xdr:colOff>
      <xdr:row>67</xdr:row>
      <xdr:rowOff>254557</xdr:rowOff>
    </xdr:to>
    <xdr:sp macro="" textlink="">
      <xdr:nvSpPr>
        <xdr:cNvPr id="1654" name="TextBox 11159">
          <a:extLst>
            <a:ext uri="{FF2B5EF4-FFF2-40B4-BE49-F238E27FC236}">
              <a16:creationId xmlns:a16="http://schemas.microsoft.com/office/drawing/2014/main" id="{00000000-0008-0000-0000-000076060000}"/>
            </a:ext>
          </a:extLst>
        </xdr:cNvPr>
        <xdr:cNvSpPr txBox="1"/>
      </xdr:nvSpPr>
      <xdr:spPr>
        <a:xfrm>
          <a:off x="21164550" y="3355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oneCellAnchor>
    <xdr:from>
      <xdr:col>3</xdr:col>
      <xdr:colOff>408214</xdr:colOff>
      <xdr:row>91</xdr:row>
      <xdr:rowOff>0</xdr:rowOff>
    </xdr:from>
    <xdr:ext cx="184731" cy="254557"/>
    <xdr:sp macro="" textlink="">
      <xdr:nvSpPr>
        <xdr:cNvPr id="1655" name="TextBox 1654">
          <a:extLst>
            <a:ext uri="{FF2B5EF4-FFF2-40B4-BE49-F238E27FC236}">
              <a16:creationId xmlns:a16="http://schemas.microsoft.com/office/drawing/2014/main" id="{00000000-0008-0000-0000-000077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56" name="TextBox 1655">
          <a:extLst>
            <a:ext uri="{FF2B5EF4-FFF2-40B4-BE49-F238E27FC236}">
              <a16:creationId xmlns:a16="http://schemas.microsoft.com/office/drawing/2014/main" id="{00000000-0008-0000-0000-000078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57" name="TextBox 1656">
          <a:extLst>
            <a:ext uri="{FF2B5EF4-FFF2-40B4-BE49-F238E27FC236}">
              <a16:creationId xmlns:a16="http://schemas.microsoft.com/office/drawing/2014/main" id="{00000000-0008-0000-0000-000079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58" name="TextBox 1657">
          <a:extLst>
            <a:ext uri="{FF2B5EF4-FFF2-40B4-BE49-F238E27FC236}">
              <a16:creationId xmlns:a16="http://schemas.microsoft.com/office/drawing/2014/main" id="{00000000-0008-0000-0000-00007A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59" name="TextBox 1658">
          <a:extLst>
            <a:ext uri="{FF2B5EF4-FFF2-40B4-BE49-F238E27FC236}">
              <a16:creationId xmlns:a16="http://schemas.microsoft.com/office/drawing/2014/main" id="{00000000-0008-0000-0000-00007B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0" name="TextBox 1659">
          <a:extLst>
            <a:ext uri="{FF2B5EF4-FFF2-40B4-BE49-F238E27FC236}">
              <a16:creationId xmlns:a16="http://schemas.microsoft.com/office/drawing/2014/main" id="{00000000-0008-0000-0000-00007C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1" name="TextBox 1660">
          <a:extLst>
            <a:ext uri="{FF2B5EF4-FFF2-40B4-BE49-F238E27FC236}">
              <a16:creationId xmlns:a16="http://schemas.microsoft.com/office/drawing/2014/main" id="{00000000-0008-0000-0000-00007D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2" name="TextBox 1661">
          <a:extLst>
            <a:ext uri="{FF2B5EF4-FFF2-40B4-BE49-F238E27FC236}">
              <a16:creationId xmlns:a16="http://schemas.microsoft.com/office/drawing/2014/main" id="{00000000-0008-0000-0000-00007E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3" name="TextBox 1662">
          <a:extLst>
            <a:ext uri="{FF2B5EF4-FFF2-40B4-BE49-F238E27FC236}">
              <a16:creationId xmlns:a16="http://schemas.microsoft.com/office/drawing/2014/main" id="{00000000-0008-0000-0000-00007F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4" name="TextBox 1663">
          <a:extLst>
            <a:ext uri="{FF2B5EF4-FFF2-40B4-BE49-F238E27FC236}">
              <a16:creationId xmlns:a16="http://schemas.microsoft.com/office/drawing/2014/main" id="{00000000-0008-0000-0000-000080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5" name="TextBox 1664">
          <a:extLst>
            <a:ext uri="{FF2B5EF4-FFF2-40B4-BE49-F238E27FC236}">
              <a16:creationId xmlns:a16="http://schemas.microsoft.com/office/drawing/2014/main" id="{00000000-0008-0000-0000-000081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6" name="TextBox 1665">
          <a:extLst>
            <a:ext uri="{FF2B5EF4-FFF2-40B4-BE49-F238E27FC236}">
              <a16:creationId xmlns:a16="http://schemas.microsoft.com/office/drawing/2014/main" id="{00000000-0008-0000-0000-000082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7" name="TextBox 1666">
          <a:extLst>
            <a:ext uri="{FF2B5EF4-FFF2-40B4-BE49-F238E27FC236}">
              <a16:creationId xmlns:a16="http://schemas.microsoft.com/office/drawing/2014/main" id="{00000000-0008-0000-0000-000083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8" name="TextBox 1667">
          <a:extLst>
            <a:ext uri="{FF2B5EF4-FFF2-40B4-BE49-F238E27FC236}">
              <a16:creationId xmlns:a16="http://schemas.microsoft.com/office/drawing/2014/main" id="{00000000-0008-0000-0000-000084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69" name="TextBox 1668">
          <a:extLst>
            <a:ext uri="{FF2B5EF4-FFF2-40B4-BE49-F238E27FC236}">
              <a16:creationId xmlns:a16="http://schemas.microsoft.com/office/drawing/2014/main" id="{00000000-0008-0000-0000-000085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0" name="TextBox 1669">
          <a:extLst>
            <a:ext uri="{FF2B5EF4-FFF2-40B4-BE49-F238E27FC236}">
              <a16:creationId xmlns:a16="http://schemas.microsoft.com/office/drawing/2014/main" id="{00000000-0008-0000-0000-000086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1" name="TextBox 1670">
          <a:extLst>
            <a:ext uri="{FF2B5EF4-FFF2-40B4-BE49-F238E27FC236}">
              <a16:creationId xmlns:a16="http://schemas.microsoft.com/office/drawing/2014/main" id="{00000000-0008-0000-0000-000087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2" name="TextBox 1671">
          <a:extLst>
            <a:ext uri="{FF2B5EF4-FFF2-40B4-BE49-F238E27FC236}">
              <a16:creationId xmlns:a16="http://schemas.microsoft.com/office/drawing/2014/main" id="{00000000-0008-0000-0000-000088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3" name="TextBox 1672">
          <a:extLst>
            <a:ext uri="{FF2B5EF4-FFF2-40B4-BE49-F238E27FC236}">
              <a16:creationId xmlns:a16="http://schemas.microsoft.com/office/drawing/2014/main" id="{00000000-0008-0000-0000-000089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4" name="TextBox 1673">
          <a:extLst>
            <a:ext uri="{FF2B5EF4-FFF2-40B4-BE49-F238E27FC236}">
              <a16:creationId xmlns:a16="http://schemas.microsoft.com/office/drawing/2014/main" id="{00000000-0008-0000-0000-00008A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5" name="TextBox 1674">
          <a:extLst>
            <a:ext uri="{FF2B5EF4-FFF2-40B4-BE49-F238E27FC236}">
              <a16:creationId xmlns:a16="http://schemas.microsoft.com/office/drawing/2014/main" id="{00000000-0008-0000-0000-00008B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6" name="TextBox 1675">
          <a:extLst>
            <a:ext uri="{FF2B5EF4-FFF2-40B4-BE49-F238E27FC236}">
              <a16:creationId xmlns:a16="http://schemas.microsoft.com/office/drawing/2014/main" id="{00000000-0008-0000-0000-00008C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7" name="TextBox 1676">
          <a:extLst>
            <a:ext uri="{FF2B5EF4-FFF2-40B4-BE49-F238E27FC236}">
              <a16:creationId xmlns:a16="http://schemas.microsoft.com/office/drawing/2014/main" id="{00000000-0008-0000-0000-00008D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8" name="TextBox 1677">
          <a:extLst>
            <a:ext uri="{FF2B5EF4-FFF2-40B4-BE49-F238E27FC236}">
              <a16:creationId xmlns:a16="http://schemas.microsoft.com/office/drawing/2014/main" id="{00000000-0008-0000-0000-00008E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79" name="TextBox 1678">
          <a:extLst>
            <a:ext uri="{FF2B5EF4-FFF2-40B4-BE49-F238E27FC236}">
              <a16:creationId xmlns:a16="http://schemas.microsoft.com/office/drawing/2014/main" id="{00000000-0008-0000-0000-00008F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0" name="TextBox 1679">
          <a:extLst>
            <a:ext uri="{FF2B5EF4-FFF2-40B4-BE49-F238E27FC236}">
              <a16:creationId xmlns:a16="http://schemas.microsoft.com/office/drawing/2014/main" id="{00000000-0008-0000-0000-000090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1" name="TextBox 1680">
          <a:extLst>
            <a:ext uri="{FF2B5EF4-FFF2-40B4-BE49-F238E27FC236}">
              <a16:creationId xmlns:a16="http://schemas.microsoft.com/office/drawing/2014/main" id="{00000000-0008-0000-0000-000091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2" name="TextBox 1681">
          <a:extLst>
            <a:ext uri="{FF2B5EF4-FFF2-40B4-BE49-F238E27FC236}">
              <a16:creationId xmlns:a16="http://schemas.microsoft.com/office/drawing/2014/main" id="{00000000-0008-0000-0000-000092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3" name="TextBox 1682">
          <a:extLst>
            <a:ext uri="{FF2B5EF4-FFF2-40B4-BE49-F238E27FC236}">
              <a16:creationId xmlns:a16="http://schemas.microsoft.com/office/drawing/2014/main" id="{00000000-0008-0000-0000-000093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4" name="TextBox 1683">
          <a:extLst>
            <a:ext uri="{FF2B5EF4-FFF2-40B4-BE49-F238E27FC236}">
              <a16:creationId xmlns:a16="http://schemas.microsoft.com/office/drawing/2014/main" id="{00000000-0008-0000-0000-000094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5" name="TextBox 1684">
          <a:extLst>
            <a:ext uri="{FF2B5EF4-FFF2-40B4-BE49-F238E27FC236}">
              <a16:creationId xmlns:a16="http://schemas.microsoft.com/office/drawing/2014/main" id="{00000000-0008-0000-0000-000095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6" name="TextBox 1685">
          <a:extLst>
            <a:ext uri="{FF2B5EF4-FFF2-40B4-BE49-F238E27FC236}">
              <a16:creationId xmlns:a16="http://schemas.microsoft.com/office/drawing/2014/main" id="{00000000-0008-0000-0000-000096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7" name="TextBox 1686">
          <a:extLst>
            <a:ext uri="{FF2B5EF4-FFF2-40B4-BE49-F238E27FC236}">
              <a16:creationId xmlns:a16="http://schemas.microsoft.com/office/drawing/2014/main" id="{00000000-0008-0000-0000-000097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8" name="TextBox 1687">
          <a:extLst>
            <a:ext uri="{FF2B5EF4-FFF2-40B4-BE49-F238E27FC236}">
              <a16:creationId xmlns:a16="http://schemas.microsoft.com/office/drawing/2014/main" id="{00000000-0008-0000-0000-000098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89" name="TextBox 1688">
          <a:extLst>
            <a:ext uri="{FF2B5EF4-FFF2-40B4-BE49-F238E27FC236}">
              <a16:creationId xmlns:a16="http://schemas.microsoft.com/office/drawing/2014/main" id="{00000000-0008-0000-0000-000099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90" name="TextBox 1689">
          <a:extLst>
            <a:ext uri="{FF2B5EF4-FFF2-40B4-BE49-F238E27FC236}">
              <a16:creationId xmlns:a16="http://schemas.microsoft.com/office/drawing/2014/main" id="{00000000-0008-0000-0000-00009A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91" name="TextBox 1690">
          <a:extLst>
            <a:ext uri="{FF2B5EF4-FFF2-40B4-BE49-F238E27FC236}">
              <a16:creationId xmlns:a16="http://schemas.microsoft.com/office/drawing/2014/main" id="{00000000-0008-0000-0000-00009B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92" name="TextBox 1691">
          <a:extLst>
            <a:ext uri="{FF2B5EF4-FFF2-40B4-BE49-F238E27FC236}">
              <a16:creationId xmlns:a16="http://schemas.microsoft.com/office/drawing/2014/main" id="{00000000-0008-0000-0000-00009C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93" name="TextBox 1692">
          <a:extLst>
            <a:ext uri="{FF2B5EF4-FFF2-40B4-BE49-F238E27FC236}">
              <a16:creationId xmlns:a16="http://schemas.microsoft.com/office/drawing/2014/main" id="{00000000-0008-0000-0000-00009D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94" name="TextBox 1693">
          <a:extLst>
            <a:ext uri="{FF2B5EF4-FFF2-40B4-BE49-F238E27FC236}">
              <a16:creationId xmlns:a16="http://schemas.microsoft.com/office/drawing/2014/main" id="{00000000-0008-0000-0000-00009E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95" name="TextBox 1694">
          <a:extLst>
            <a:ext uri="{FF2B5EF4-FFF2-40B4-BE49-F238E27FC236}">
              <a16:creationId xmlns:a16="http://schemas.microsoft.com/office/drawing/2014/main" id="{00000000-0008-0000-0000-00009F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91</xdr:row>
      <xdr:rowOff>0</xdr:rowOff>
    </xdr:from>
    <xdr:ext cx="184731" cy="254557"/>
    <xdr:sp macro="" textlink="">
      <xdr:nvSpPr>
        <xdr:cNvPr id="1696" name="TextBox 1695">
          <a:extLst>
            <a:ext uri="{FF2B5EF4-FFF2-40B4-BE49-F238E27FC236}">
              <a16:creationId xmlns:a16="http://schemas.microsoft.com/office/drawing/2014/main" id="{00000000-0008-0000-0000-0000A0060000}"/>
            </a:ext>
          </a:extLst>
        </xdr:cNvPr>
        <xdr:cNvSpPr txBox="1"/>
      </xdr:nvSpPr>
      <xdr:spPr>
        <a:xfrm>
          <a:off x="2340428" y="1572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697" name="TextBox 1696">
          <a:extLst>
            <a:ext uri="{FF2B5EF4-FFF2-40B4-BE49-F238E27FC236}">
              <a16:creationId xmlns:a16="http://schemas.microsoft.com/office/drawing/2014/main" id="{00000000-0008-0000-0000-0000A1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698" name="TextBox 1697">
          <a:extLst>
            <a:ext uri="{FF2B5EF4-FFF2-40B4-BE49-F238E27FC236}">
              <a16:creationId xmlns:a16="http://schemas.microsoft.com/office/drawing/2014/main" id="{00000000-0008-0000-0000-0000A2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699" name="TextBox 1698">
          <a:extLst>
            <a:ext uri="{FF2B5EF4-FFF2-40B4-BE49-F238E27FC236}">
              <a16:creationId xmlns:a16="http://schemas.microsoft.com/office/drawing/2014/main" id="{00000000-0008-0000-0000-0000A3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0" name="TextBox 1699">
          <a:extLst>
            <a:ext uri="{FF2B5EF4-FFF2-40B4-BE49-F238E27FC236}">
              <a16:creationId xmlns:a16="http://schemas.microsoft.com/office/drawing/2014/main" id="{00000000-0008-0000-0000-0000A4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1" name="TextBox 1700">
          <a:extLst>
            <a:ext uri="{FF2B5EF4-FFF2-40B4-BE49-F238E27FC236}">
              <a16:creationId xmlns:a16="http://schemas.microsoft.com/office/drawing/2014/main" id="{00000000-0008-0000-0000-0000A5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2" name="TextBox 1701">
          <a:extLst>
            <a:ext uri="{FF2B5EF4-FFF2-40B4-BE49-F238E27FC236}">
              <a16:creationId xmlns:a16="http://schemas.microsoft.com/office/drawing/2014/main" id="{00000000-0008-0000-0000-0000A6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3" name="TextBox 1702">
          <a:extLst>
            <a:ext uri="{FF2B5EF4-FFF2-40B4-BE49-F238E27FC236}">
              <a16:creationId xmlns:a16="http://schemas.microsoft.com/office/drawing/2014/main" id="{00000000-0008-0000-0000-0000A7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4" name="TextBox 1703">
          <a:extLst>
            <a:ext uri="{FF2B5EF4-FFF2-40B4-BE49-F238E27FC236}">
              <a16:creationId xmlns:a16="http://schemas.microsoft.com/office/drawing/2014/main" id="{00000000-0008-0000-0000-0000A8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5" name="TextBox 1704">
          <a:extLst>
            <a:ext uri="{FF2B5EF4-FFF2-40B4-BE49-F238E27FC236}">
              <a16:creationId xmlns:a16="http://schemas.microsoft.com/office/drawing/2014/main" id="{00000000-0008-0000-0000-0000A9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6" name="TextBox 1705">
          <a:extLst>
            <a:ext uri="{FF2B5EF4-FFF2-40B4-BE49-F238E27FC236}">
              <a16:creationId xmlns:a16="http://schemas.microsoft.com/office/drawing/2014/main" id="{00000000-0008-0000-0000-0000AA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7" name="TextBox 1706">
          <a:extLst>
            <a:ext uri="{FF2B5EF4-FFF2-40B4-BE49-F238E27FC236}">
              <a16:creationId xmlns:a16="http://schemas.microsoft.com/office/drawing/2014/main" id="{00000000-0008-0000-0000-0000AB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8" name="TextBox 1707">
          <a:extLst>
            <a:ext uri="{FF2B5EF4-FFF2-40B4-BE49-F238E27FC236}">
              <a16:creationId xmlns:a16="http://schemas.microsoft.com/office/drawing/2014/main" id="{00000000-0008-0000-0000-0000AC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09" name="TextBox 1708">
          <a:extLst>
            <a:ext uri="{FF2B5EF4-FFF2-40B4-BE49-F238E27FC236}">
              <a16:creationId xmlns:a16="http://schemas.microsoft.com/office/drawing/2014/main" id="{00000000-0008-0000-0000-0000AD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0" name="TextBox 1709">
          <a:extLst>
            <a:ext uri="{FF2B5EF4-FFF2-40B4-BE49-F238E27FC236}">
              <a16:creationId xmlns:a16="http://schemas.microsoft.com/office/drawing/2014/main" id="{00000000-0008-0000-0000-0000AE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1" name="TextBox 1710">
          <a:extLst>
            <a:ext uri="{FF2B5EF4-FFF2-40B4-BE49-F238E27FC236}">
              <a16:creationId xmlns:a16="http://schemas.microsoft.com/office/drawing/2014/main" id="{00000000-0008-0000-0000-0000AF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2" name="TextBox 1711">
          <a:extLst>
            <a:ext uri="{FF2B5EF4-FFF2-40B4-BE49-F238E27FC236}">
              <a16:creationId xmlns:a16="http://schemas.microsoft.com/office/drawing/2014/main" id="{00000000-0008-0000-0000-0000B0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3" name="TextBox 1712">
          <a:extLst>
            <a:ext uri="{FF2B5EF4-FFF2-40B4-BE49-F238E27FC236}">
              <a16:creationId xmlns:a16="http://schemas.microsoft.com/office/drawing/2014/main" id="{00000000-0008-0000-0000-0000B1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4" name="TextBox 1713">
          <a:extLst>
            <a:ext uri="{FF2B5EF4-FFF2-40B4-BE49-F238E27FC236}">
              <a16:creationId xmlns:a16="http://schemas.microsoft.com/office/drawing/2014/main" id="{00000000-0008-0000-0000-0000B2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5" name="TextBox 1714">
          <a:extLst>
            <a:ext uri="{FF2B5EF4-FFF2-40B4-BE49-F238E27FC236}">
              <a16:creationId xmlns:a16="http://schemas.microsoft.com/office/drawing/2014/main" id="{00000000-0008-0000-0000-0000B3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6" name="TextBox 1715">
          <a:extLst>
            <a:ext uri="{FF2B5EF4-FFF2-40B4-BE49-F238E27FC236}">
              <a16:creationId xmlns:a16="http://schemas.microsoft.com/office/drawing/2014/main" id="{00000000-0008-0000-0000-0000B4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7" name="TextBox 1716">
          <a:extLst>
            <a:ext uri="{FF2B5EF4-FFF2-40B4-BE49-F238E27FC236}">
              <a16:creationId xmlns:a16="http://schemas.microsoft.com/office/drawing/2014/main" id="{00000000-0008-0000-0000-0000B5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8" name="TextBox 1717">
          <a:extLst>
            <a:ext uri="{FF2B5EF4-FFF2-40B4-BE49-F238E27FC236}">
              <a16:creationId xmlns:a16="http://schemas.microsoft.com/office/drawing/2014/main" id="{00000000-0008-0000-0000-0000B6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19" name="TextBox 1718">
          <a:extLst>
            <a:ext uri="{FF2B5EF4-FFF2-40B4-BE49-F238E27FC236}">
              <a16:creationId xmlns:a16="http://schemas.microsoft.com/office/drawing/2014/main" id="{00000000-0008-0000-0000-0000B7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0" name="TextBox 1719">
          <a:extLst>
            <a:ext uri="{FF2B5EF4-FFF2-40B4-BE49-F238E27FC236}">
              <a16:creationId xmlns:a16="http://schemas.microsoft.com/office/drawing/2014/main" id="{00000000-0008-0000-0000-0000B8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1" name="TextBox 1720">
          <a:extLst>
            <a:ext uri="{FF2B5EF4-FFF2-40B4-BE49-F238E27FC236}">
              <a16:creationId xmlns:a16="http://schemas.microsoft.com/office/drawing/2014/main" id="{00000000-0008-0000-0000-0000B9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2" name="TextBox 1721">
          <a:extLst>
            <a:ext uri="{FF2B5EF4-FFF2-40B4-BE49-F238E27FC236}">
              <a16:creationId xmlns:a16="http://schemas.microsoft.com/office/drawing/2014/main" id="{00000000-0008-0000-0000-0000BA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3" name="TextBox 1722">
          <a:extLst>
            <a:ext uri="{FF2B5EF4-FFF2-40B4-BE49-F238E27FC236}">
              <a16:creationId xmlns:a16="http://schemas.microsoft.com/office/drawing/2014/main" id="{00000000-0008-0000-0000-0000BB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4" name="TextBox 1723">
          <a:extLst>
            <a:ext uri="{FF2B5EF4-FFF2-40B4-BE49-F238E27FC236}">
              <a16:creationId xmlns:a16="http://schemas.microsoft.com/office/drawing/2014/main" id="{00000000-0008-0000-0000-0000BC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5" name="TextBox 1724">
          <a:extLst>
            <a:ext uri="{FF2B5EF4-FFF2-40B4-BE49-F238E27FC236}">
              <a16:creationId xmlns:a16="http://schemas.microsoft.com/office/drawing/2014/main" id="{00000000-0008-0000-0000-0000BD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6" name="TextBox 1725">
          <a:extLst>
            <a:ext uri="{FF2B5EF4-FFF2-40B4-BE49-F238E27FC236}">
              <a16:creationId xmlns:a16="http://schemas.microsoft.com/office/drawing/2014/main" id="{00000000-0008-0000-0000-0000BE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7" name="TextBox 1726">
          <a:extLst>
            <a:ext uri="{FF2B5EF4-FFF2-40B4-BE49-F238E27FC236}">
              <a16:creationId xmlns:a16="http://schemas.microsoft.com/office/drawing/2014/main" id="{00000000-0008-0000-0000-0000BF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8" name="TextBox 1727">
          <a:extLst>
            <a:ext uri="{FF2B5EF4-FFF2-40B4-BE49-F238E27FC236}">
              <a16:creationId xmlns:a16="http://schemas.microsoft.com/office/drawing/2014/main" id="{00000000-0008-0000-0000-0000C0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29" name="TextBox 1728">
          <a:extLst>
            <a:ext uri="{FF2B5EF4-FFF2-40B4-BE49-F238E27FC236}">
              <a16:creationId xmlns:a16="http://schemas.microsoft.com/office/drawing/2014/main" id="{00000000-0008-0000-0000-0000C1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0" name="TextBox 1729">
          <a:extLst>
            <a:ext uri="{FF2B5EF4-FFF2-40B4-BE49-F238E27FC236}">
              <a16:creationId xmlns:a16="http://schemas.microsoft.com/office/drawing/2014/main" id="{00000000-0008-0000-0000-0000C2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1" name="TextBox 1730">
          <a:extLst>
            <a:ext uri="{FF2B5EF4-FFF2-40B4-BE49-F238E27FC236}">
              <a16:creationId xmlns:a16="http://schemas.microsoft.com/office/drawing/2014/main" id="{00000000-0008-0000-0000-0000C3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2" name="TextBox 1731">
          <a:extLst>
            <a:ext uri="{FF2B5EF4-FFF2-40B4-BE49-F238E27FC236}">
              <a16:creationId xmlns:a16="http://schemas.microsoft.com/office/drawing/2014/main" id="{00000000-0008-0000-0000-0000C4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3" name="TextBox 1732">
          <a:extLst>
            <a:ext uri="{FF2B5EF4-FFF2-40B4-BE49-F238E27FC236}">
              <a16:creationId xmlns:a16="http://schemas.microsoft.com/office/drawing/2014/main" id="{00000000-0008-0000-0000-0000C5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4" name="TextBox 1733">
          <a:extLst>
            <a:ext uri="{FF2B5EF4-FFF2-40B4-BE49-F238E27FC236}">
              <a16:creationId xmlns:a16="http://schemas.microsoft.com/office/drawing/2014/main" id="{00000000-0008-0000-0000-0000C6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5" name="TextBox 1734">
          <a:extLst>
            <a:ext uri="{FF2B5EF4-FFF2-40B4-BE49-F238E27FC236}">
              <a16:creationId xmlns:a16="http://schemas.microsoft.com/office/drawing/2014/main" id="{00000000-0008-0000-0000-0000C7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6" name="TextBox 1735">
          <a:extLst>
            <a:ext uri="{FF2B5EF4-FFF2-40B4-BE49-F238E27FC236}">
              <a16:creationId xmlns:a16="http://schemas.microsoft.com/office/drawing/2014/main" id="{00000000-0008-0000-0000-0000C8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7" name="TextBox 1736">
          <a:extLst>
            <a:ext uri="{FF2B5EF4-FFF2-40B4-BE49-F238E27FC236}">
              <a16:creationId xmlns:a16="http://schemas.microsoft.com/office/drawing/2014/main" id="{00000000-0008-0000-0000-0000C9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92</xdr:row>
      <xdr:rowOff>0</xdr:rowOff>
    </xdr:from>
    <xdr:ext cx="184731" cy="254557"/>
    <xdr:sp macro="" textlink="">
      <xdr:nvSpPr>
        <xdr:cNvPr id="1738" name="TextBox 1737">
          <a:extLst>
            <a:ext uri="{FF2B5EF4-FFF2-40B4-BE49-F238E27FC236}">
              <a16:creationId xmlns:a16="http://schemas.microsoft.com/office/drawing/2014/main" id="{00000000-0008-0000-0000-0000CA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39" name="TextBox 1738">
          <a:extLst>
            <a:ext uri="{FF2B5EF4-FFF2-40B4-BE49-F238E27FC236}">
              <a16:creationId xmlns:a16="http://schemas.microsoft.com/office/drawing/2014/main" id="{00000000-0008-0000-0000-0000CB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0" name="TextBox 1739">
          <a:extLst>
            <a:ext uri="{FF2B5EF4-FFF2-40B4-BE49-F238E27FC236}">
              <a16:creationId xmlns:a16="http://schemas.microsoft.com/office/drawing/2014/main" id="{00000000-0008-0000-0000-0000CC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1" name="TextBox 1740">
          <a:extLst>
            <a:ext uri="{FF2B5EF4-FFF2-40B4-BE49-F238E27FC236}">
              <a16:creationId xmlns:a16="http://schemas.microsoft.com/office/drawing/2014/main" id="{00000000-0008-0000-0000-0000CD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2" name="TextBox 1741">
          <a:extLst>
            <a:ext uri="{FF2B5EF4-FFF2-40B4-BE49-F238E27FC236}">
              <a16:creationId xmlns:a16="http://schemas.microsoft.com/office/drawing/2014/main" id="{00000000-0008-0000-0000-0000CE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3" name="TextBox 1742">
          <a:extLst>
            <a:ext uri="{FF2B5EF4-FFF2-40B4-BE49-F238E27FC236}">
              <a16:creationId xmlns:a16="http://schemas.microsoft.com/office/drawing/2014/main" id="{00000000-0008-0000-0000-0000CF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4" name="TextBox 1743">
          <a:extLst>
            <a:ext uri="{FF2B5EF4-FFF2-40B4-BE49-F238E27FC236}">
              <a16:creationId xmlns:a16="http://schemas.microsoft.com/office/drawing/2014/main" id="{00000000-0008-0000-0000-0000D0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5" name="TextBox 1744">
          <a:extLst>
            <a:ext uri="{FF2B5EF4-FFF2-40B4-BE49-F238E27FC236}">
              <a16:creationId xmlns:a16="http://schemas.microsoft.com/office/drawing/2014/main" id="{00000000-0008-0000-0000-0000D1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6" name="TextBox 1745">
          <a:extLst>
            <a:ext uri="{FF2B5EF4-FFF2-40B4-BE49-F238E27FC236}">
              <a16:creationId xmlns:a16="http://schemas.microsoft.com/office/drawing/2014/main" id="{00000000-0008-0000-0000-0000D2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7" name="TextBox 1746">
          <a:extLst>
            <a:ext uri="{FF2B5EF4-FFF2-40B4-BE49-F238E27FC236}">
              <a16:creationId xmlns:a16="http://schemas.microsoft.com/office/drawing/2014/main" id="{00000000-0008-0000-0000-0000D3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8" name="TextBox 1747">
          <a:extLst>
            <a:ext uri="{FF2B5EF4-FFF2-40B4-BE49-F238E27FC236}">
              <a16:creationId xmlns:a16="http://schemas.microsoft.com/office/drawing/2014/main" id="{00000000-0008-0000-0000-0000D4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49" name="TextBox 1748">
          <a:extLst>
            <a:ext uri="{FF2B5EF4-FFF2-40B4-BE49-F238E27FC236}">
              <a16:creationId xmlns:a16="http://schemas.microsoft.com/office/drawing/2014/main" id="{00000000-0008-0000-0000-0000D5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0" name="TextBox 1749">
          <a:extLst>
            <a:ext uri="{FF2B5EF4-FFF2-40B4-BE49-F238E27FC236}">
              <a16:creationId xmlns:a16="http://schemas.microsoft.com/office/drawing/2014/main" id="{00000000-0008-0000-0000-0000D6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1" name="TextBox 1750">
          <a:extLst>
            <a:ext uri="{FF2B5EF4-FFF2-40B4-BE49-F238E27FC236}">
              <a16:creationId xmlns:a16="http://schemas.microsoft.com/office/drawing/2014/main" id="{00000000-0008-0000-0000-0000D7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2" name="TextBox 1751">
          <a:extLst>
            <a:ext uri="{FF2B5EF4-FFF2-40B4-BE49-F238E27FC236}">
              <a16:creationId xmlns:a16="http://schemas.microsoft.com/office/drawing/2014/main" id="{00000000-0008-0000-0000-0000D8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3" name="TextBox 1752">
          <a:extLst>
            <a:ext uri="{FF2B5EF4-FFF2-40B4-BE49-F238E27FC236}">
              <a16:creationId xmlns:a16="http://schemas.microsoft.com/office/drawing/2014/main" id="{00000000-0008-0000-0000-0000D9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4" name="TextBox 1753">
          <a:extLst>
            <a:ext uri="{FF2B5EF4-FFF2-40B4-BE49-F238E27FC236}">
              <a16:creationId xmlns:a16="http://schemas.microsoft.com/office/drawing/2014/main" id="{00000000-0008-0000-0000-0000DA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5" name="TextBox 1754">
          <a:extLst>
            <a:ext uri="{FF2B5EF4-FFF2-40B4-BE49-F238E27FC236}">
              <a16:creationId xmlns:a16="http://schemas.microsoft.com/office/drawing/2014/main" id="{00000000-0008-0000-0000-0000DB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6" name="TextBox 1755">
          <a:extLst>
            <a:ext uri="{FF2B5EF4-FFF2-40B4-BE49-F238E27FC236}">
              <a16:creationId xmlns:a16="http://schemas.microsoft.com/office/drawing/2014/main" id="{00000000-0008-0000-0000-0000DC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7" name="TextBox 1756">
          <a:extLst>
            <a:ext uri="{FF2B5EF4-FFF2-40B4-BE49-F238E27FC236}">
              <a16:creationId xmlns:a16="http://schemas.microsoft.com/office/drawing/2014/main" id="{00000000-0008-0000-0000-0000DD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8" name="TextBox 1757">
          <a:extLst>
            <a:ext uri="{FF2B5EF4-FFF2-40B4-BE49-F238E27FC236}">
              <a16:creationId xmlns:a16="http://schemas.microsoft.com/office/drawing/2014/main" id="{00000000-0008-0000-0000-0000DE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59" name="TextBox 1758">
          <a:extLst>
            <a:ext uri="{FF2B5EF4-FFF2-40B4-BE49-F238E27FC236}">
              <a16:creationId xmlns:a16="http://schemas.microsoft.com/office/drawing/2014/main" id="{00000000-0008-0000-0000-0000DF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0" name="TextBox 1759">
          <a:extLst>
            <a:ext uri="{FF2B5EF4-FFF2-40B4-BE49-F238E27FC236}">
              <a16:creationId xmlns:a16="http://schemas.microsoft.com/office/drawing/2014/main" id="{00000000-0008-0000-0000-0000E0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1" name="TextBox 1760">
          <a:extLst>
            <a:ext uri="{FF2B5EF4-FFF2-40B4-BE49-F238E27FC236}">
              <a16:creationId xmlns:a16="http://schemas.microsoft.com/office/drawing/2014/main" id="{00000000-0008-0000-0000-0000E1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2" name="TextBox 1761">
          <a:extLst>
            <a:ext uri="{FF2B5EF4-FFF2-40B4-BE49-F238E27FC236}">
              <a16:creationId xmlns:a16="http://schemas.microsoft.com/office/drawing/2014/main" id="{00000000-0008-0000-0000-0000E2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3" name="TextBox 1762">
          <a:extLst>
            <a:ext uri="{FF2B5EF4-FFF2-40B4-BE49-F238E27FC236}">
              <a16:creationId xmlns:a16="http://schemas.microsoft.com/office/drawing/2014/main" id="{00000000-0008-0000-0000-0000E3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4" name="TextBox 1763">
          <a:extLst>
            <a:ext uri="{FF2B5EF4-FFF2-40B4-BE49-F238E27FC236}">
              <a16:creationId xmlns:a16="http://schemas.microsoft.com/office/drawing/2014/main" id="{00000000-0008-0000-0000-0000E4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5" name="TextBox 1764">
          <a:extLst>
            <a:ext uri="{FF2B5EF4-FFF2-40B4-BE49-F238E27FC236}">
              <a16:creationId xmlns:a16="http://schemas.microsoft.com/office/drawing/2014/main" id="{00000000-0008-0000-0000-0000E5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6" name="TextBox 1765">
          <a:extLst>
            <a:ext uri="{FF2B5EF4-FFF2-40B4-BE49-F238E27FC236}">
              <a16:creationId xmlns:a16="http://schemas.microsoft.com/office/drawing/2014/main" id="{00000000-0008-0000-0000-0000E6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7" name="TextBox 1766">
          <a:extLst>
            <a:ext uri="{FF2B5EF4-FFF2-40B4-BE49-F238E27FC236}">
              <a16:creationId xmlns:a16="http://schemas.microsoft.com/office/drawing/2014/main" id="{00000000-0008-0000-0000-0000E7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8" name="TextBox 1767">
          <a:extLst>
            <a:ext uri="{FF2B5EF4-FFF2-40B4-BE49-F238E27FC236}">
              <a16:creationId xmlns:a16="http://schemas.microsoft.com/office/drawing/2014/main" id="{00000000-0008-0000-0000-0000E8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69" name="TextBox 1768">
          <a:extLst>
            <a:ext uri="{FF2B5EF4-FFF2-40B4-BE49-F238E27FC236}">
              <a16:creationId xmlns:a16="http://schemas.microsoft.com/office/drawing/2014/main" id="{00000000-0008-0000-0000-0000E9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0" name="TextBox 1769">
          <a:extLst>
            <a:ext uri="{FF2B5EF4-FFF2-40B4-BE49-F238E27FC236}">
              <a16:creationId xmlns:a16="http://schemas.microsoft.com/office/drawing/2014/main" id="{00000000-0008-0000-0000-0000EA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1" name="TextBox 1770">
          <a:extLst>
            <a:ext uri="{FF2B5EF4-FFF2-40B4-BE49-F238E27FC236}">
              <a16:creationId xmlns:a16="http://schemas.microsoft.com/office/drawing/2014/main" id="{00000000-0008-0000-0000-0000EB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2" name="TextBox 1771">
          <a:extLst>
            <a:ext uri="{FF2B5EF4-FFF2-40B4-BE49-F238E27FC236}">
              <a16:creationId xmlns:a16="http://schemas.microsoft.com/office/drawing/2014/main" id="{00000000-0008-0000-0000-0000EC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3" name="TextBox 1772">
          <a:extLst>
            <a:ext uri="{FF2B5EF4-FFF2-40B4-BE49-F238E27FC236}">
              <a16:creationId xmlns:a16="http://schemas.microsoft.com/office/drawing/2014/main" id="{00000000-0008-0000-0000-0000ED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4" name="TextBox 1773">
          <a:extLst>
            <a:ext uri="{FF2B5EF4-FFF2-40B4-BE49-F238E27FC236}">
              <a16:creationId xmlns:a16="http://schemas.microsoft.com/office/drawing/2014/main" id="{00000000-0008-0000-0000-0000EE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5" name="TextBox 1774">
          <a:extLst>
            <a:ext uri="{FF2B5EF4-FFF2-40B4-BE49-F238E27FC236}">
              <a16:creationId xmlns:a16="http://schemas.microsoft.com/office/drawing/2014/main" id="{00000000-0008-0000-0000-0000EF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6" name="TextBox 1775">
          <a:extLst>
            <a:ext uri="{FF2B5EF4-FFF2-40B4-BE49-F238E27FC236}">
              <a16:creationId xmlns:a16="http://schemas.microsoft.com/office/drawing/2014/main" id="{00000000-0008-0000-0000-0000F0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7" name="TextBox 1776">
          <a:extLst>
            <a:ext uri="{FF2B5EF4-FFF2-40B4-BE49-F238E27FC236}">
              <a16:creationId xmlns:a16="http://schemas.microsoft.com/office/drawing/2014/main" id="{00000000-0008-0000-0000-0000F1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8" name="TextBox 1777">
          <a:extLst>
            <a:ext uri="{FF2B5EF4-FFF2-40B4-BE49-F238E27FC236}">
              <a16:creationId xmlns:a16="http://schemas.microsoft.com/office/drawing/2014/main" id="{00000000-0008-0000-0000-0000F2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79" name="TextBox 1778">
          <a:extLst>
            <a:ext uri="{FF2B5EF4-FFF2-40B4-BE49-F238E27FC236}">
              <a16:creationId xmlns:a16="http://schemas.microsoft.com/office/drawing/2014/main" id="{00000000-0008-0000-0000-0000F3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93</xdr:row>
      <xdr:rowOff>0</xdr:rowOff>
    </xdr:from>
    <xdr:ext cx="184731" cy="254557"/>
    <xdr:sp macro="" textlink="">
      <xdr:nvSpPr>
        <xdr:cNvPr id="1780" name="TextBox 1779">
          <a:extLst>
            <a:ext uri="{FF2B5EF4-FFF2-40B4-BE49-F238E27FC236}">
              <a16:creationId xmlns:a16="http://schemas.microsoft.com/office/drawing/2014/main" id="{00000000-0008-0000-0000-0000F4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1" name="TextBox 1780">
          <a:extLst>
            <a:ext uri="{FF2B5EF4-FFF2-40B4-BE49-F238E27FC236}">
              <a16:creationId xmlns:a16="http://schemas.microsoft.com/office/drawing/2014/main" id="{00000000-0008-0000-0000-0000F5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2" name="TextBox 1781">
          <a:extLst>
            <a:ext uri="{FF2B5EF4-FFF2-40B4-BE49-F238E27FC236}">
              <a16:creationId xmlns:a16="http://schemas.microsoft.com/office/drawing/2014/main" id="{00000000-0008-0000-0000-0000F6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3" name="TextBox 1782">
          <a:extLst>
            <a:ext uri="{FF2B5EF4-FFF2-40B4-BE49-F238E27FC236}">
              <a16:creationId xmlns:a16="http://schemas.microsoft.com/office/drawing/2014/main" id="{00000000-0008-0000-0000-0000F7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4" name="TextBox 1783">
          <a:extLst>
            <a:ext uri="{FF2B5EF4-FFF2-40B4-BE49-F238E27FC236}">
              <a16:creationId xmlns:a16="http://schemas.microsoft.com/office/drawing/2014/main" id="{00000000-0008-0000-0000-0000F8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5" name="TextBox 1784">
          <a:extLst>
            <a:ext uri="{FF2B5EF4-FFF2-40B4-BE49-F238E27FC236}">
              <a16:creationId xmlns:a16="http://schemas.microsoft.com/office/drawing/2014/main" id="{00000000-0008-0000-0000-0000F9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6" name="TextBox 1785">
          <a:extLst>
            <a:ext uri="{FF2B5EF4-FFF2-40B4-BE49-F238E27FC236}">
              <a16:creationId xmlns:a16="http://schemas.microsoft.com/office/drawing/2014/main" id="{00000000-0008-0000-0000-0000FA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7" name="TextBox 1786">
          <a:extLst>
            <a:ext uri="{FF2B5EF4-FFF2-40B4-BE49-F238E27FC236}">
              <a16:creationId xmlns:a16="http://schemas.microsoft.com/office/drawing/2014/main" id="{00000000-0008-0000-0000-0000FB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8" name="TextBox 1787">
          <a:extLst>
            <a:ext uri="{FF2B5EF4-FFF2-40B4-BE49-F238E27FC236}">
              <a16:creationId xmlns:a16="http://schemas.microsoft.com/office/drawing/2014/main" id="{00000000-0008-0000-0000-0000FC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89" name="TextBox 1788">
          <a:extLst>
            <a:ext uri="{FF2B5EF4-FFF2-40B4-BE49-F238E27FC236}">
              <a16:creationId xmlns:a16="http://schemas.microsoft.com/office/drawing/2014/main" id="{00000000-0008-0000-0000-0000FD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0" name="TextBox 1789">
          <a:extLst>
            <a:ext uri="{FF2B5EF4-FFF2-40B4-BE49-F238E27FC236}">
              <a16:creationId xmlns:a16="http://schemas.microsoft.com/office/drawing/2014/main" id="{00000000-0008-0000-0000-0000FE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1" name="TextBox 1790">
          <a:extLst>
            <a:ext uri="{FF2B5EF4-FFF2-40B4-BE49-F238E27FC236}">
              <a16:creationId xmlns:a16="http://schemas.microsoft.com/office/drawing/2014/main" id="{00000000-0008-0000-0000-0000FF06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2" name="TextBox 1791">
          <a:extLst>
            <a:ext uri="{FF2B5EF4-FFF2-40B4-BE49-F238E27FC236}">
              <a16:creationId xmlns:a16="http://schemas.microsoft.com/office/drawing/2014/main" id="{00000000-0008-0000-0000-000000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3" name="TextBox 1792">
          <a:extLst>
            <a:ext uri="{FF2B5EF4-FFF2-40B4-BE49-F238E27FC236}">
              <a16:creationId xmlns:a16="http://schemas.microsoft.com/office/drawing/2014/main" id="{00000000-0008-0000-0000-000001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4" name="TextBox 1793">
          <a:extLst>
            <a:ext uri="{FF2B5EF4-FFF2-40B4-BE49-F238E27FC236}">
              <a16:creationId xmlns:a16="http://schemas.microsoft.com/office/drawing/2014/main" id="{00000000-0008-0000-0000-000002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5" name="TextBox 1794">
          <a:extLst>
            <a:ext uri="{FF2B5EF4-FFF2-40B4-BE49-F238E27FC236}">
              <a16:creationId xmlns:a16="http://schemas.microsoft.com/office/drawing/2014/main" id="{00000000-0008-0000-0000-000003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6" name="TextBox 1795">
          <a:extLst>
            <a:ext uri="{FF2B5EF4-FFF2-40B4-BE49-F238E27FC236}">
              <a16:creationId xmlns:a16="http://schemas.microsoft.com/office/drawing/2014/main" id="{00000000-0008-0000-0000-000004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7" name="TextBox 1796">
          <a:extLst>
            <a:ext uri="{FF2B5EF4-FFF2-40B4-BE49-F238E27FC236}">
              <a16:creationId xmlns:a16="http://schemas.microsoft.com/office/drawing/2014/main" id="{00000000-0008-0000-0000-000005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8" name="TextBox 1797">
          <a:extLst>
            <a:ext uri="{FF2B5EF4-FFF2-40B4-BE49-F238E27FC236}">
              <a16:creationId xmlns:a16="http://schemas.microsoft.com/office/drawing/2014/main" id="{00000000-0008-0000-0000-000006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799" name="TextBox 1798">
          <a:extLst>
            <a:ext uri="{FF2B5EF4-FFF2-40B4-BE49-F238E27FC236}">
              <a16:creationId xmlns:a16="http://schemas.microsoft.com/office/drawing/2014/main" id="{00000000-0008-0000-0000-000007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0" name="TextBox 1799">
          <a:extLst>
            <a:ext uri="{FF2B5EF4-FFF2-40B4-BE49-F238E27FC236}">
              <a16:creationId xmlns:a16="http://schemas.microsoft.com/office/drawing/2014/main" id="{00000000-0008-0000-0000-000008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1" name="TextBox 1800">
          <a:extLst>
            <a:ext uri="{FF2B5EF4-FFF2-40B4-BE49-F238E27FC236}">
              <a16:creationId xmlns:a16="http://schemas.microsoft.com/office/drawing/2014/main" id="{00000000-0008-0000-0000-000009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2" name="TextBox 1801">
          <a:extLst>
            <a:ext uri="{FF2B5EF4-FFF2-40B4-BE49-F238E27FC236}">
              <a16:creationId xmlns:a16="http://schemas.microsoft.com/office/drawing/2014/main" id="{00000000-0008-0000-0000-00000A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3" name="TextBox 1802">
          <a:extLst>
            <a:ext uri="{FF2B5EF4-FFF2-40B4-BE49-F238E27FC236}">
              <a16:creationId xmlns:a16="http://schemas.microsoft.com/office/drawing/2014/main" id="{00000000-0008-0000-0000-00000B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4" name="TextBox 1803">
          <a:extLst>
            <a:ext uri="{FF2B5EF4-FFF2-40B4-BE49-F238E27FC236}">
              <a16:creationId xmlns:a16="http://schemas.microsoft.com/office/drawing/2014/main" id="{00000000-0008-0000-0000-00000C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5" name="TextBox 1804">
          <a:extLst>
            <a:ext uri="{FF2B5EF4-FFF2-40B4-BE49-F238E27FC236}">
              <a16:creationId xmlns:a16="http://schemas.microsoft.com/office/drawing/2014/main" id="{00000000-0008-0000-0000-00000D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6" name="TextBox 1805">
          <a:extLst>
            <a:ext uri="{FF2B5EF4-FFF2-40B4-BE49-F238E27FC236}">
              <a16:creationId xmlns:a16="http://schemas.microsoft.com/office/drawing/2014/main" id="{00000000-0008-0000-0000-00000E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7" name="TextBox 1806">
          <a:extLst>
            <a:ext uri="{FF2B5EF4-FFF2-40B4-BE49-F238E27FC236}">
              <a16:creationId xmlns:a16="http://schemas.microsoft.com/office/drawing/2014/main" id="{00000000-0008-0000-0000-00000F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8" name="TextBox 1807">
          <a:extLst>
            <a:ext uri="{FF2B5EF4-FFF2-40B4-BE49-F238E27FC236}">
              <a16:creationId xmlns:a16="http://schemas.microsoft.com/office/drawing/2014/main" id="{00000000-0008-0000-0000-000010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09" name="TextBox 1808">
          <a:extLst>
            <a:ext uri="{FF2B5EF4-FFF2-40B4-BE49-F238E27FC236}">
              <a16:creationId xmlns:a16="http://schemas.microsoft.com/office/drawing/2014/main" id="{00000000-0008-0000-0000-000011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0" name="TextBox 1809">
          <a:extLst>
            <a:ext uri="{FF2B5EF4-FFF2-40B4-BE49-F238E27FC236}">
              <a16:creationId xmlns:a16="http://schemas.microsoft.com/office/drawing/2014/main" id="{00000000-0008-0000-0000-000012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1" name="TextBox 1810">
          <a:extLst>
            <a:ext uri="{FF2B5EF4-FFF2-40B4-BE49-F238E27FC236}">
              <a16:creationId xmlns:a16="http://schemas.microsoft.com/office/drawing/2014/main" id="{00000000-0008-0000-0000-000013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2" name="TextBox 1811">
          <a:extLst>
            <a:ext uri="{FF2B5EF4-FFF2-40B4-BE49-F238E27FC236}">
              <a16:creationId xmlns:a16="http://schemas.microsoft.com/office/drawing/2014/main" id="{00000000-0008-0000-0000-000014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3" name="TextBox 1812">
          <a:extLst>
            <a:ext uri="{FF2B5EF4-FFF2-40B4-BE49-F238E27FC236}">
              <a16:creationId xmlns:a16="http://schemas.microsoft.com/office/drawing/2014/main" id="{00000000-0008-0000-0000-000015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4" name="TextBox 1813">
          <a:extLst>
            <a:ext uri="{FF2B5EF4-FFF2-40B4-BE49-F238E27FC236}">
              <a16:creationId xmlns:a16="http://schemas.microsoft.com/office/drawing/2014/main" id="{00000000-0008-0000-0000-000016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5" name="TextBox 1814">
          <a:extLst>
            <a:ext uri="{FF2B5EF4-FFF2-40B4-BE49-F238E27FC236}">
              <a16:creationId xmlns:a16="http://schemas.microsoft.com/office/drawing/2014/main" id="{00000000-0008-0000-0000-000017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6" name="TextBox 1815">
          <a:extLst>
            <a:ext uri="{FF2B5EF4-FFF2-40B4-BE49-F238E27FC236}">
              <a16:creationId xmlns:a16="http://schemas.microsoft.com/office/drawing/2014/main" id="{00000000-0008-0000-0000-000018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7" name="TextBox 1816">
          <a:extLst>
            <a:ext uri="{FF2B5EF4-FFF2-40B4-BE49-F238E27FC236}">
              <a16:creationId xmlns:a16="http://schemas.microsoft.com/office/drawing/2014/main" id="{00000000-0008-0000-0000-000019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8" name="TextBox 1817">
          <a:extLst>
            <a:ext uri="{FF2B5EF4-FFF2-40B4-BE49-F238E27FC236}">
              <a16:creationId xmlns:a16="http://schemas.microsoft.com/office/drawing/2014/main" id="{00000000-0008-0000-0000-00001A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19" name="TextBox 1818">
          <a:extLst>
            <a:ext uri="{FF2B5EF4-FFF2-40B4-BE49-F238E27FC236}">
              <a16:creationId xmlns:a16="http://schemas.microsoft.com/office/drawing/2014/main" id="{00000000-0008-0000-0000-00001B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20" name="TextBox 1819">
          <a:extLst>
            <a:ext uri="{FF2B5EF4-FFF2-40B4-BE49-F238E27FC236}">
              <a16:creationId xmlns:a16="http://schemas.microsoft.com/office/drawing/2014/main" id="{00000000-0008-0000-0000-00001C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21" name="TextBox 1820">
          <a:extLst>
            <a:ext uri="{FF2B5EF4-FFF2-40B4-BE49-F238E27FC236}">
              <a16:creationId xmlns:a16="http://schemas.microsoft.com/office/drawing/2014/main" id="{00000000-0008-0000-0000-00001D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94</xdr:row>
      <xdr:rowOff>0</xdr:rowOff>
    </xdr:from>
    <xdr:ext cx="184731" cy="254557"/>
    <xdr:sp macro="" textlink="">
      <xdr:nvSpPr>
        <xdr:cNvPr id="1822" name="TextBox 1821">
          <a:extLst>
            <a:ext uri="{FF2B5EF4-FFF2-40B4-BE49-F238E27FC236}">
              <a16:creationId xmlns:a16="http://schemas.microsoft.com/office/drawing/2014/main" id="{00000000-0008-0000-0000-00001E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23" name="TextBox 1822">
          <a:extLst>
            <a:ext uri="{FF2B5EF4-FFF2-40B4-BE49-F238E27FC236}">
              <a16:creationId xmlns:a16="http://schemas.microsoft.com/office/drawing/2014/main" id="{00000000-0008-0000-0000-00001F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24" name="TextBox 1823">
          <a:extLst>
            <a:ext uri="{FF2B5EF4-FFF2-40B4-BE49-F238E27FC236}">
              <a16:creationId xmlns:a16="http://schemas.microsoft.com/office/drawing/2014/main" id="{00000000-0008-0000-0000-000020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25" name="TextBox 1824">
          <a:extLst>
            <a:ext uri="{FF2B5EF4-FFF2-40B4-BE49-F238E27FC236}">
              <a16:creationId xmlns:a16="http://schemas.microsoft.com/office/drawing/2014/main" id="{00000000-0008-0000-0000-000021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26" name="TextBox 1825">
          <a:extLst>
            <a:ext uri="{FF2B5EF4-FFF2-40B4-BE49-F238E27FC236}">
              <a16:creationId xmlns:a16="http://schemas.microsoft.com/office/drawing/2014/main" id="{00000000-0008-0000-0000-000022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27" name="TextBox 1826">
          <a:extLst>
            <a:ext uri="{FF2B5EF4-FFF2-40B4-BE49-F238E27FC236}">
              <a16:creationId xmlns:a16="http://schemas.microsoft.com/office/drawing/2014/main" id="{00000000-0008-0000-0000-000023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28" name="TextBox 1827">
          <a:extLst>
            <a:ext uri="{FF2B5EF4-FFF2-40B4-BE49-F238E27FC236}">
              <a16:creationId xmlns:a16="http://schemas.microsoft.com/office/drawing/2014/main" id="{00000000-0008-0000-0000-000024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29" name="TextBox 1828">
          <a:extLst>
            <a:ext uri="{FF2B5EF4-FFF2-40B4-BE49-F238E27FC236}">
              <a16:creationId xmlns:a16="http://schemas.microsoft.com/office/drawing/2014/main" id="{00000000-0008-0000-0000-000025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0" name="TextBox 1829">
          <a:extLst>
            <a:ext uri="{FF2B5EF4-FFF2-40B4-BE49-F238E27FC236}">
              <a16:creationId xmlns:a16="http://schemas.microsoft.com/office/drawing/2014/main" id="{00000000-0008-0000-0000-000026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1" name="TextBox 1830">
          <a:extLst>
            <a:ext uri="{FF2B5EF4-FFF2-40B4-BE49-F238E27FC236}">
              <a16:creationId xmlns:a16="http://schemas.microsoft.com/office/drawing/2014/main" id="{00000000-0008-0000-0000-000027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2" name="TextBox 1831">
          <a:extLst>
            <a:ext uri="{FF2B5EF4-FFF2-40B4-BE49-F238E27FC236}">
              <a16:creationId xmlns:a16="http://schemas.microsoft.com/office/drawing/2014/main" id="{00000000-0008-0000-0000-000028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3" name="TextBox 1832">
          <a:extLst>
            <a:ext uri="{FF2B5EF4-FFF2-40B4-BE49-F238E27FC236}">
              <a16:creationId xmlns:a16="http://schemas.microsoft.com/office/drawing/2014/main" id="{00000000-0008-0000-0000-000029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4" name="TextBox 1833">
          <a:extLst>
            <a:ext uri="{FF2B5EF4-FFF2-40B4-BE49-F238E27FC236}">
              <a16:creationId xmlns:a16="http://schemas.microsoft.com/office/drawing/2014/main" id="{00000000-0008-0000-0000-00002A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5" name="TextBox 1834">
          <a:extLst>
            <a:ext uri="{FF2B5EF4-FFF2-40B4-BE49-F238E27FC236}">
              <a16:creationId xmlns:a16="http://schemas.microsoft.com/office/drawing/2014/main" id="{00000000-0008-0000-0000-00002B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6" name="TextBox 1835">
          <a:extLst>
            <a:ext uri="{FF2B5EF4-FFF2-40B4-BE49-F238E27FC236}">
              <a16:creationId xmlns:a16="http://schemas.microsoft.com/office/drawing/2014/main" id="{00000000-0008-0000-0000-00002C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7" name="TextBox 1836">
          <a:extLst>
            <a:ext uri="{FF2B5EF4-FFF2-40B4-BE49-F238E27FC236}">
              <a16:creationId xmlns:a16="http://schemas.microsoft.com/office/drawing/2014/main" id="{00000000-0008-0000-0000-00002D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8" name="TextBox 1837">
          <a:extLst>
            <a:ext uri="{FF2B5EF4-FFF2-40B4-BE49-F238E27FC236}">
              <a16:creationId xmlns:a16="http://schemas.microsoft.com/office/drawing/2014/main" id="{00000000-0008-0000-0000-00002E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39" name="TextBox 1838">
          <a:extLst>
            <a:ext uri="{FF2B5EF4-FFF2-40B4-BE49-F238E27FC236}">
              <a16:creationId xmlns:a16="http://schemas.microsoft.com/office/drawing/2014/main" id="{00000000-0008-0000-0000-00002F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0" name="TextBox 1839">
          <a:extLst>
            <a:ext uri="{FF2B5EF4-FFF2-40B4-BE49-F238E27FC236}">
              <a16:creationId xmlns:a16="http://schemas.microsoft.com/office/drawing/2014/main" id="{00000000-0008-0000-0000-000030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1" name="TextBox 1840">
          <a:extLst>
            <a:ext uri="{FF2B5EF4-FFF2-40B4-BE49-F238E27FC236}">
              <a16:creationId xmlns:a16="http://schemas.microsoft.com/office/drawing/2014/main" id="{00000000-0008-0000-0000-000031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2" name="TextBox 1841">
          <a:extLst>
            <a:ext uri="{FF2B5EF4-FFF2-40B4-BE49-F238E27FC236}">
              <a16:creationId xmlns:a16="http://schemas.microsoft.com/office/drawing/2014/main" id="{00000000-0008-0000-0000-000032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3" name="TextBox 1842">
          <a:extLst>
            <a:ext uri="{FF2B5EF4-FFF2-40B4-BE49-F238E27FC236}">
              <a16:creationId xmlns:a16="http://schemas.microsoft.com/office/drawing/2014/main" id="{00000000-0008-0000-0000-000033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4" name="TextBox 1843">
          <a:extLst>
            <a:ext uri="{FF2B5EF4-FFF2-40B4-BE49-F238E27FC236}">
              <a16:creationId xmlns:a16="http://schemas.microsoft.com/office/drawing/2014/main" id="{00000000-0008-0000-0000-000034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5" name="TextBox 1844">
          <a:extLst>
            <a:ext uri="{FF2B5EF4-FFF2-40B4-BE49-F238E27FC236}">
              <a16:creationId xmlns:a16="http://schemas.microsoft.com/office/drawing/2014/main" id="{00000000-0008-0000-0000-000035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6" name="TextBox 1845">
          <a:extLst>
            <a:ext uri="{FF2B5EF4-FFF2-40B4-BE49-F238E27FC236}">
              <a16:creationId xmlns:a16="http://schemas.microsoft.com/office/drawing/2014/main" id="{00000000-0008-0000-0000-000036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7" name="TextBox 1846">
          <a:extLst>
            <a:ext uri="{FF2B5EF4-FFF2-40B4-BE49-F238E27FC236}">
              <a16:creationId xmlns:a16="http://schemas.microsoft.com/office/drawing/2014/main" id="{00000000-0008-0000-0000-000037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8" name="TextBox 1847">
          <a:extLst>
            <a:ext uri="{FF2B5EF4-FFF2-40B4-BE49-F238E27FC236}">
              <a16:creationId xmlns:a16="http://schemas.microsoft.com/office/drawing/2014/main" id="{00000000-0008-0000-0000-000038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49" name="TextBox 1848">
          <a:extLst>
            <a:ext uri="{FF2B5EF4-FFF2-40B4-BE49-F238E27FC236}">
              <a16:creationId xmlns:a16="http://schemas.microsoft.com/office/drawing/2014/main" id="{00000000-0008-0000-0000-000039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0" name="TextBox 1849">
          <a:extLst>
            <a:ext uri="{FF2B5EF4-FFF2-40B4-BE49-F238E27FC236}">
              <a16:creationId xmlns:a16="http://schemas.microsoft.com/office/drawing/2014/main" id="{00000000-0008-0000-0000-00003A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1" name="TextBox 1850">
          <a:extLst>
            <a:ext uri="{FF2B5EF4-FFF2-40B4-BE49-F238E27FC236}">
              <a16:creationId xmlns:a16="http://schemas.microsoft.com/office/drawing/2014/main" id="{00000000-0008-0000-0000-00003B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2" name="TextBox 1851">
          <a:extLst>
            <a:ext uri="{FF2B5EF4-FFF2-40B4-BE49-F238E27FC236}">
              <a16:creationId xmlns:a16="http://schemas.microsoft.com/office/drawing/2014/main" id="{00000000-0008-0000-0000-00003C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3" name="TextBox 1852">
          <a:extLst>
            <a:ext uri="{FF2B5EF4-FFF2-40B4-BE49-F238E27FC236}">
              <a16:creationId xmlns:a16="http://schemas.microsoft.com/office/drawing/2014/main" id="{00000000-0008-0000-0000-00003D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4" name="TextBox 1853">
          <a:extLst>
            <a:ext uri="{FF2B5EF4-FFF2-40B4-BE49-F238E27FC236}">
              <a16:creationId xmlns:a16="http://schemas.microsoft.com/office/drawing/2014/main" id="{00000000-0008-0000-0000-00003E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5" name="TextBox 1854">
          <a:extLst>
            <a:ext uri="{FF2B5EF4-FFF2-40B4-BE49-F238E27FC236}">
              <a16:creationId xmlns:a16="http://schemas.microsoft.com/office/drawing/2014/main" id="{00000000-0008-0000-0000-00003F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6" name="TextBox 1855">
          <a:extLst>
            <a:ext uri="{FF2B5EF4-FFF2-40B4-BE49-F238E27FC236}">
              <a16:creationId xmlns:a16="http://schemas.microsoft.com/office/drawing/2014/main" id="{00000000-0008-0000-0000-000040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7" name="TextBox 1856">
          <a:extLst>
            <a:ext uri="{FF2B5EF4-FFF2-40B4-BE49-F238E27FC236}">
              <a16:creationId xmlns:a16="http://schemas.microsoft.com/office/drawing/2014/main" id="{00000000-0008-0000-0000-000041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8" name="TextBox 1857">
          <a:extLst>
            <a:ext uri="{FF2B5EF4-FFF2-40B4-BE49-F238E27FC236}">
              <a16:creationId xmlns:a16="http://schemas.microsoft.com/office/drawing/2014/main" id="{00000000-0008-0000-0000-000042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59" name="TextBox 1858">
          <a:extLst>
            <a:ext uri="{FF2B5EF4-FFF2-40B4-BE49-F238E27FC236}">
              <a16:creationId xmlns:a16="http://schemas.microsoft.com/office/drawing/2014/main" id="{00000000-0008-0000-0000-000043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60" name="TextBox 1859">
          <a:extLst>
            <a:ext uri="{FF2B5EF4-FFF2-40B4-BE49-F238E27FC236}">
              <a16:creationId xmlns:a16="http://schemas.microsoft.com/office/drawing/2014/main" id="{00000000-0008-0000-0000-000044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61" name="TextBox 1860">
          <a:extLst>
            <a:ext uri="{FF2B5EF4-FFF2-40B4-BE49-F238E27FC236}">
              <a16:creationId xmlns:a16="http://schemas.microsoft.com/office/drawing/2014/main" id="{00000000-0008-0000-0000-000045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62" name="TextBox 1861">
          <a:extLst>
            <a:ext uri="{FF2B5EF4-FFF2-40B4-BE49-F238E27FC236}">
              <a16:creationId xmlns:a16="http://schemas.microsoft.com/office/drawing/2014/main" id="{00000000-0008-0000-0000-000046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63" name="TextBox 1862">
          <a:extLst>
            <a:ext uri="{FF2B5EF4-FFF2-40B4-BE49-F238E27FC236}">
              <a16:creationId xmlns:a16="http://schemas.microsoft.com/office/drawing/2014/main" id="{00000000-0008-0000-0000-000047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95</xdr:row>
      <xdr:rowOff>0</xdr:rowOff>
    </xdr:from>
    <xdr:ext cx="184731" cy="254557"/>
    <xdr:sp macro="" textlink="">
      <xdr:nvSpPr>
        <xdr:cNvPr id="1864" name="TextBox 1863">
          <a:extLst>
            <a:ext uri="{FF2B5EF4-FFF2-40B4-BE49-F238E27FC236}">
              <a16:creationId xmlns:a16="http://schemas.microsoft.com/office/drawing/2014/main" id="{00000000-0008-0000-0000-000048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65" name="TextBox 1864">
          <a:extLst>
            <a:ext uri="{FF2B5EF4-FFF2-40B4-BE49-F238E27FC236}">
              <a16:creationId xmlns:a16="http://schemas.microsoft.com/office/drawing/2014/main" id="{00000000-0008-0000-0000-000049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66" name="TextBox 1865">
          <a:extLst>
            <a:ext uri="{FF2B5EF4-FFF2-40B4-BE49-F238E27FC236}">
              <a16:creationId xmlns:a16="http://schemas.microsoft.com/office/drawing/2014/main" id="{00000000-0008-0000-0000-00004A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67" name="TextBox 1866">
          <a:extLst>
            <a:ext uri="{FF2B5EF4-FFF2-40B4-BE49-F238E27FC236}">
              <a16:creationId xmlns:a16="http://schemas.microsoft.com/office/drawing/2014/main" id="{00000000-0008-0000-0000-00004B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68" name="TextBox 1867">
          <a:extLst>
            <a:ext uri="{FF2B5EF4-FFF2-40B4-BE49-F238E27FC236}">
              <a16:creationId xmlns:a16="http://schemas.microsoft.com/office/drawing/2014/main" id="{00000000-0008-0000-0000-00004C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69" name="TextBox 1868">
          <a:extLst>
            <a:ext uri="{FF2B5EF4-FFF2-40B4-BE49-F238E27FC236}">
              <a16:creationId xmlns:a16="http://schemas.microsoft.com/office/drawing/2014/main" id="{00000000-0008-0000-0000-00004D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0" name="TextBox 1869">
          <a:extLst>
            <a:ext uri="{FF2B5EF4-FFF2-40B4-BE49-F238E27FC236}">
              <a16:creationId xmlns:a16="http://schemas.microsoft.com/office/drawing/2014/main" id="{00000000-0008-0000-0000-00004E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1" name="TextBox 1870">
          <a:extLst>
            <a:ext uri="{FF2B5EF4-FFF2-40B4-BE49-F238E27FC236}">
              <a16:creationId xmlns:a16="http://schemas.microsoft.com/office/drawing/2014/main" id="{00000000-0008-0000-0000-00004F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2" name="TextBox 1871">
          <a:extLst>
            <a:ext uri="{FF2B5EF4-FFF2-40B4-BE49-F238E27FC236}">
              <a16:creationId xmlns:a16="http://schemas.microsoft.com/office/drawing/2014/main" id="{00000000-0008-0000-0000-000050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3" name="TextBox 1872">
          <a:extLst>
            <a:ext uri="{FF2B5EF4-FFF2-40B4-BE49-F238E27FC236}">
              <a16:creationId xmlns:a16="http://schemas.microsoft.com/office/drawing/2014/main" id="{00000000-0008-0000-0000-000051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4" name="TextBox 1873">
          <a:extLst>
            <a:ext uri="{FF2B5EF4-FFF2-40B4-BE49-F238E27FC236}">
              <a16:creationId xmlns:a16="http://schemas.microsoft.com/office/drawing/2014/main" id="{00000000-0008-0000-0000-000052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5" name="TextBox 1874">
          <a:extLst>
            <a:ext uri="{FF2B5EF4-FFF2-40B4-BE49-F238E27FC236}">
              <a16:creationId xmlns:a16="http://schemas.microsoft.com/office/drawing/2014/main" id="{00000000-0008-0000-0000-000053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6" name="TextBox 1875">
          <a:extLst>
            <a:ext uri="{FF2B5EF4-FFF2-40B4-BE49-F238E27FC236}">
              <a16:creationId xmlns:a16="http://schemas.microsoft.com/office/drawing/2014/main" id="{00000000-0008-0000-0000-000054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7" name="TextBox 1876">
          <a:extLst>
            <a:ext uri="{FF2B5EF4-FFF2-40B4-BE49-F238E27FC236}">
              <a16:creationId xmlns:a16="http://schemas.microsoft.com/office/drawing/2014/main" id="{00000000-0008-0000-0000-000055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8" name="TextBox 1877">
          <a:extLst>
            <a:ext uri="{FF2B5EF4-FFF2-40B4-BE49-F238E27FC236}">
              <a16:creationId xmlns:a16="http://schemas.microsoft.com/office/drawing/2014/main" id="{00000000-0008-0000-0000-000056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79" name="TextBox 1878">
          <a:extLst>
            <a:ext uri="{FF2B5EF4-FFF2-40B4-BE49-F238E27FC236}">
              <a16:creationId xmlns:a16="http://schemas.microsoft.com/office/drawing/2014/main" id="{00000000-0008-0000-0000-000057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0" name="TextBox 1879">
          <a:extLst>
            <a:ext uri="{FF2B5EF4-FFF2-40B4-BE49-F238E27FC236}">
              <a16:creationId xmlns:a16="http://schemas.microsoft.com/office/drawing/2014/main" id="{00000000-0008-0000-0000-000058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1" name="TextBox 1880">
          <a:extLst>
            <a:ext uri="{FF2B5EF4-FFF2-40B4-BE49-F238E27FC236}">
              <a16:creationId xmlns:a16="http://schemas.microsoft.com/office/drawing/2014/main" id="{00000000-0008-0000-0000-000059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2" name="TextBox 1881">
          <a:extLst>
            <a:ext uri="{FF2B5EF4-FFF2-40B4-BE49-F238E27FC236}">
              <a16:creationId xmlns:a16="http://schemas.microsoft.com/office/drawing/2014/main" id="{00000000-0008-0000-0000-00005A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3" name="TextBox 1882">
          <a:extLst>
            <a:ext uri="{FF2B5EF4-FFF2-40B4-BE49-F238E27FC236}">
              <a16:creationId xmlns:a16="http://schemas.microsoft.com/office/drawing/2014/main" id="{00000000-0008-0000-0000-00005B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4" name="TextBox 1883">
          <a:extLst>
            <a:ext uri="{FF2B5EF4-FFF2-40B4-BE49-F238E27FC236}">
              <a16:creationId xmlns:a16="http://schemas.microsoft.com/office/drawing/2014/main" id="{00000000-0008-0000-0000-00005C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5" name="TextBox 1884">
          <a:extLst>
            <a:ext uri="{FF2B5EF4-FFF2-40B4-BE49-F238E27FC236}">
              <a16:creationId xmlns:a16="http://schemas.microsoft.com/office/drawing/2014/main" id="{00000000-0008-0000-0000-00005D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6" name="TextBox 1885">
          <a:extLst>
            <a:ext uri="{FF2B5EF4-FFF2-40B4-BE49-F238E27FC236}">
              <a16:creationId xmlns:a16="http://schemas.microsoft.com/office/drawing/2014/main" id="{00000000-0008-0000-0000-00005E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7" name="TextBox 1886">
          <a:extLst>
            <a:ext uri="{FF2B5EF4-FFF2-40B4-BE49-F238E27FC236}">
              <a16:creationId xmlns:a16="http://schemas.microsoft.com/office/drawing/2014/main" id="{00000000-0008-0000-0000-00005F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8" name="TextBox 1887">
          <a:extLst>
            <a:ext uri="{FF2B5EF4-FFF2-40B4-BE49-F238E27FC236}">
              <a16:creationId xmlns:a16="http://schemas.microsoft.com/office/drawing/2014/main" id="{00000000-0008-0000-0000-000060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89" name="TextBox 1888">
          <a:extLst>
            <a:ext uri="{FF2B5EF4-FFF2-40B4-BE49-F238E27FC236}">
              <a16:creationId xmlns:a16="http://schemas.microsoft.com/office/drawing/2014/main" id="{00000000-0008-0000-0000-000061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0" name="TextBox 1889">
          <a:extLst>
            <a:ext uri="{FF2B5EF4-FFF2-40B4-BE49-F238E27FC236}">
              <a16:creationId xmlns:a16="http://schemas.microsoft.com/office/drawing/2014/main" id="{00000000-0008-0000-0000-000062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1" name="TextBox 1890">
          <a:extLst>
            <a:ext uri="{FF2B5EF4-FFF2-40B4-BE49-F238E27FC236}">
              <a16:creationId xmlns:a16="http://schemas.microsoft.com/office/drawing/2014/main" id="{00000000-0008-0000-0000-000063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2" name="TextBox 1891">
          <a:extLst>
            <a:ext uri="{FF2B5EF4-FFF2-40B4-BE49-F238E27FC236}">
              <a16:creationId xmlns:a16="http://schemas.microsoft.com/office/drawing/2014/main" id="{00000000-0008-0000-0000-000064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3" name="TextBox 1892">
          <a:extLst>
            <a:ext uri="{FF2B5EF4-FFF2-40B4-BE49-F238E27FC236}">
              <a16:creationId xmlns:a16="http://schemas.microsoft.com/office/drawing/2014/main" id="{00000000-0008-0000-0000-000065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4" name="TextBox 1893">
          <a:extLst>
            <a:ext uri="{FF2B5EF4-FFF2-40B4-BE49-F238E27FC236}">
              <a16:creationId xmlns:a16="http://schemas.microsoft.com/office/drawing/2014/main" id="{00000000-0008-0000-0000-000066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5" name="TextBox 1894">
          <a:extLst>
            <a:ext uri="{FF2B5EF4-FFF2-40B4-BE49-F238E27FC236}">
              <a16:creationId xmlns:a16="http://schemas.microsoft.com/office/drawing/2014/main" id="{00000000-0008-0000-0000-000067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6" name="TextBox 1895">
          <a:extLst>
            <a:ext uri="{FF2B5EF4-FFF2-40B4-BE49-F238E27FC236}">
              <a16:creationId xmlns:a16="http://schemas.microsoft.com/office/drawing/2014/main" id="{00000000-0008-0000-0000-000068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7" name="TextBox 1896">
          <a:extLst>
            <a:ext uri="{FF2B5EF4-FFF2-40B4-BE49-F238E27FC236}">
              <a16:creationId xmlns:a16="http://schemas.microsoft.com/office/drawing/2014/main" id="{00000000-0008-0000-0000-000069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8" name="TextBox 1897">
          <a:extLst>
            <a:ext uri="{FF2B5EF4-FFF2-40B4-BE49-F238E27FC236}">
              <a16:creationId xmlns:a16="http://schemas.microsoft.com/office/drawing/2014/main" id="{00000000-0008-0000-0000-00006A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899" name="TextBox 1898">
          <a:extLst>
            <a:ext uri="{FF2B5EF4-FFF2-40B4-BE49-F238E27FC236}">
              <a16:creationId xmlns:a16="http://schemas.microsoft.com/office/drawing/2014/main" id="{00000000-0008-0000-0000-00006B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900" name="TextBox 1899">
          <a:extLst>
            <a:ext uri="{FF2B5EF4-FFF2-40B4-BE49-F238E27FC236}">
              <a16:creationId xmlns:a16="http://schemas.microsoft.com/office/drawing/2014/main" id="{00000000-0008-0000-0000-00006C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901" name="TextBox 1900">
          <a:extLst>
            <a:ext uri="{FF2B5EF4-FFF2-40B4-BE49-F238E27FC236}">
              <a16:creationId xmlns:a16="http://schemas.microsoft.com/office/drawing/2014/main" id="{00000000-0008-0000-0000-00006D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902" name="TextBox 1901">
          <a:extLst>
            <a:ext uri="{FF2B5EF4-FFF2-40B4-BE49-F238E27FC236}">
              <a16:creationId xmlns:a16="http://schemas.microsoft.com/office/drawing/2014/main" id="{00000000-0008-0000-0000-00006E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903" name="TextBox 1902">
          <a:extLst>
            <a:ext uri="{FF2B5EF4-FFF2-40B4-BE49-F238E27FC236}">
              <a16:creationId xmlns:a16="http://schemas.microsoft.com/office/drawing/2014/main" id="{00000000-0008-0000-0000-00006F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904" name="TextBox 1903">
          <a:extLst>
            <a:ext uri="{FF2B5EF4-FFF2-40B4-BE49-F238E27FC236}">
              <a16:creationId xmlns:a16="http://schemas.microsoft.com/office/drawing/2014/main" id="{00000000-0008-0000-0000-000070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905" name="TextBox 1904">
          <a:extLst>
            <a:ext uri="{FF2B5EF4-FFF2-40B4-BE49-F238E27FC236}">
              <a16:creationId xmlns:a16="http://schemas.microsoft.com/office/drawing/2014/main" id="{00000000-0008-0000-0000-000071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96</xdr:row>
      <xdr:rowOff>0</xdr:rowOff>
    </xdr:from>
    <xdr:ext cx="184731" cy="254557"/>
    <xdr:sp macro="" textlink="">
      <xdr:nvSpPr>
        <xdr:cNvPr id="1906" name="TextBox 1905">
          <a:extLst>
            <a:ext uri="{FF2B5EF4-FFF2-40B4-BE49-F238E27FC236}">
              <a16:creationId xmlns:a16="http://schemas.microsoft.com/office/drawing/2014/main" id="{00000000-0008-0000-0000-000072070000}"/>
            </a:ext>
          </a:extLst>
        </xdr:cNvPr>
        <xdr:cNvSpPr txBox="1"/>
      </xdr:nvSpPr>
      <xdr:spPr>
        <a:xfrm>
          <a:off x="2330532" y="158513318"/>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07" name="TextBox 1906">
          <a:extLst>
            <a:ext uri="{FF2B5EF4-FFF2-40B4-BE49-F238E27FC236}">
              <a16:creationId xmlns:a16="http://schemas.microsoft.com/office/drawing/2014/main" id="{00000000-0008-0000-0000-000073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08" name="TextBox 1907">
          <a:extLst>
            <a:ext uri="{FF2B5EF4-FFF2-40B4-BE49-F238E27FC236}">
              <a16:creationId xmlns:a16="http://schemas.microsoft.com/office/drawing/2014/main" id="{00000000-0008-0000-0000-000074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09" name="TextBox 1908">
          <a:extLst>
            <a:ext uri="{FF2B5EF4-FFF2-40B4-BE49-F238E27FC236}">
              <a16:creationId xmlns:a16="http://schemas.microsoft.com/office/drawing/2014/main" id="{00000000-0008-0000-0000-000075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0" name="TextBox 1909">
          <a:extLst>
            <a:ext uri="{FF2B5EF4-FFF2-40B4-BE49-F238E27FC236}">
              <a16:creationId xmlns:a16="http://schemas.microsoft.com/office/drawing/2014/main" id="{00000000-0008-0000-0000-000076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1" name="TextBox 1910">
          <a:extLst>
            <a:ext uri="{FF2B5EF4-FFF2-40B4-BE49-F238E27FC236}">
              <a16:creationId xmlns:a16="http://schemas.microsoft.com/office/drawing/2014/main" id="{00000000-0008-0000-0000-000077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2" name="TextBox 1911">
          <a:extLst>
            <a:ext uri="{FF2B5EF4-FFF2-40B4-BE49-F238E27FC236}">
              <a16:creationId xmlns:a16="http://schemas.microsoft.com/office/drawing/2014/main" id="{00000000-0008-0000-0000-000078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3" name="TextBox 1912">
          <a:extLst>
            <a:ext uri="{FF2B5EF4-FFF2-40B4-BE49-F238E27FC236}">
              <a16:creationId xmlns:a16="http://schemas.microsoft.com/office/drawing/2014/main" id="{00000000-0008-0000-0000-000079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4" name="TextBox 1913">
          <a:extLst>
            <a:ext uri="{FF2B5EF4-FFF2-40B4-BE49-F238E27FC236}">
              <a16:creationId xmlns:a16="http://schemas.microsoft.com/office/drawing/2014/main" id="{00000000-0008-0000-0000-00007A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5" name="TextBox 1914">
          <a:extLst>
            <a:ext uri="{FF2B5EF4-FFF2-40B4-BE49-F238E27FC236}">
              <a16:creationId xmlns:a16="http://schemas.microsoft.com/office/drawing/2014/main" id="{00000000-0008-0000-0000-00007B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6" name="TextBox 1915">
          <a:extLst>
            <a:ext uri="{FF2B5EF4-FFF2-40B4-BE49-F238E27FC236}">
              <a16:creationId xmlns:a16="http://schemas.microsoft.com/office/drawing/2014/main" id="{00000000-0008-0000-0000-00007C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7" name="TextBox 1916">
          <a:extLst>
            <a:ext uri="{FF2B5EF4-FFF2-40B4-BE49-F238E27FC236}">
              <a16:creationId xmlns:a16="http://schemas.microsoft.com/office/drawing/2014/main" id="{00000000-0008-0000-0000-00007D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8" name="TextBox 1917">
          <a:extLst>
            <a:ext uri="{FF2B5EF4-FFF2-40B4-BE49-F238E27FC236}">
              <a16:creationId xmlns:a16="http://schemas.microsoft.com/office/drawing/2014/main" id="{00000000-0008-0000-0000-00007E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19" name="TextBox 1918">
          <a:extLst>
            <a:ext uri="{FF2B5EF4-FFF2-40B4-BE49-F238E27FC236}">
              <a16:creationId xmlns:a16="http://schemas.microsoft.com/office/drawing/2014/main" id="{00000000-0008-0000-0000-00007F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0" name="TextBox 1919">
          <a:extLst>
            <a:ext uri="{FF2B5EF4-FFF2-40B4-BE49-F238E27FC236}">
              <a16:creationId xmlns:a16="http://schemas.microsoft.com/office/drawing/2014/main" id="{00000000-0008-0000-0000-000080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1" name="TextBox 1920">
          <a:extLst>
            <a:ext uri="{FF2B5EF4-FFF2-40B4-BE49-F238E27FC236}">
              <a16:creationId xmlns:a16="http://schemas.microsoft.com/office/drawing/2014/main" id="{00000000-0008-0000-0000-000081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2" name="TextBox 1921">
          <a:extLst>
            <a:ext uri="{FF2B5EF4-FFF2-40B4-BE49-F238E27FC236}">
              <a16:creationId xmlns:a16="http://schemas.microsoft.com/office/drawing/2014/main" id="{00000000-0008-0000-0000-000082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3" name="TextBox 1922">
          <a:extLst>
            <a:ext uri="{FF2B5EF4-FFF2-40B4-BE49-F238E27FC236}">
              <a16:creationId xmlns:a16="http://schemas.microsoft.com/office/drawing/2014/main" id="{00000000-0008-0000-0000-000083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4" name="TextBox 1923">
          <a:extLst>
            <a:ext uri="{FF2B5EF4-FFF2-40B4-BE49-F238E27FC236}">
              <a16:creationId xmlns:a16="http://schemas.microsoft.com/office/drawing/2014/main" id="{00000000-0008-0000-0000-000084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5" name="TextBox 1924">
          <a:extLst>
            <a:ext uri="{FF2B5EF4-FFF2-40B4-BE49-F238E27FC236}">
              <a16:creationId xmlns:a16="http://schemas.microsoft.com/office/drawing/2014/main" id="{00000000-0008-0000-0000-000085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6" name="TextBox 1925">
          <a:extLst>
            <a:ext uri="{FF2B5EF4-FFF2-40B4-BE49-F238E27FC236}">
              <a16:creationId xmlns:a16="http://schemas.microsoft.com/office/drawing/2014/main" id="{00000000-0008-0000-0000-000086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7" name="TextBox 1926">
          <a:extLst>
            <a:ext uri="{FF2B5EF4-FFF2-40B4-BE49-F238E27FC236}">
              <a16:creationId xmlns:a16="http://schemas.microsoft.com/office/drawing/2014/main" id="{00000000-0008-0000-0000-000087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8" name="TextBox 1927">
          <a:extLst>
            <a:ext uri="{FF2B5EF4-FFF2-40B4-BE49-F238E27FC236}">
              <a16:creationId xmlns:a16="http://schemas.microsoft.com/office/drawing/2014/main" id="{00000000-0008-0000-0000-000088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29" name="TextBox 1928">
          <a:extLst>
            <a:ext uri="{FF2B5EF4-FFF2-40B4-BE49-F238E27FC236}">
              <a16:creationId xmlns:a16="http://schemas.microsoft.com/office/drawing/2014/main" id="{00000000-0008-0000-0000-000089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0" name="TextBox 1929">
          <a:extLst>
            <a:ext uri="{FF2B5EF4-FFF2-40B4-BE49-F238E27FC236}">
              <a16:creationId xmlns:a16="http://schemas.microsoft.com/office/drawing/2014/main" id="{00000000-0008-0000-0000-00008A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1" name="TextBox 1930">
          <a:extLst>
            <a:ext uri="{FF2B5EF4-FFF2-40B4-BE49-F238E27FC236}">
              <a16:creationId xmlns:a16="http://schemas.microsoft.com/office/drawing/2014/main" id="{00000000-0008-0000-0000-00008B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2" name="TextBox 1931">
          <a:extLst>
            <a:ext uri="{FF2B5EF4-FFF2-40B4-BE49-F238E27FC236}">
              <a16:creationId xmlns:a16="http://schemas.microsoft.com/office/drawing/2014/main" id="{00000000-0008-0000-0000-00008C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3" name="TextBox 1932">
          <a:extLst>
            <a:ext uri="{FF2B5EF4-FFF2-40B4-BE49-F238E27FC236}">
              <a16:creationId xmlns:a16="http://schemas.microsoft.com/office/drawing/2014/main" id="{00000000-0008-0000-0000-00008D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4" name="TextBox 1933">
          <a:extLst>
            <a:ext uri="{FF2B5EF4-FFF2-40B4-BE49-F238E27FC236}">
              <a16:creationId xmlns:a16="http://schemas.microsoft.com/office/drawing/2014/main" id="{00000000-0008-0000-0000-00008E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5" name="TextBox 1934">
          <a:extLst>
            <a:ext uri="{FF2B5EF4-FFF2-40B4-BE49-F238E27FC236}">
              <a16:creationId xmlns:a16="http://schemas.microsoft.com/office/drawing/2014/main" id="{00000000-0008-0000-0000-00008F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6" name="TextBox 1935">
          <a:extLst>
            <a:ext uri="{FF2B5EF4-FFF2-40B4-BE49-F238E27FC236}">
              <a16:creationId xmlns:a16="http://schemas.microsoft.com/office/drawing/2014/main" id="{00000000-0008-0000-0000-000090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7" name="TextBox 1936">
          <a:extLst>
            <a:ext uri="{FF2B5EF4-FFF2-40B4-BE49-F238E27FC236}">
              <a16:creationId xmlns:a16="http://schemas.microsoft.com/office/drawing/2014/main" id="{00000000-0008-0000-0000-000091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8" name="TextBox 1937">
          <a:extLst>
            <a:ext uri="{FF2B5EF4-FFF2-40B4-BE49-F238E27FC236}">
              <a16:creationId xmlns:a16="http://schemas.microsoft.com/office/drawing/2014/main" id="{00000000-0008-0000-0000-000092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39" name="TextBox 1938">
          <a:extLst>
            <a:ext uri="{FF2B5EF4-FFF2-40B4-BE49-F238E27FC236}">
              <a16:creationId xmlns:a16="http://schemas.microsoft.com/office/drawing/2014/main" id="{00000000-0008-0000-0000-000093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0" name="TextBox 1939">
          <a:extLst>
            <a:ext uri="{FF2B5EF4-FFF2-40B4-BE49-F238E27FC236}">
              <a16:creationId xmlns:a16="http://schemas.microsoft.com/office/drawing/2014/main" id="{00000000-0008-0000-0000-000094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1" name="TextBox 1940">
          <a:extLst>
            <a:ext uri="{FF2B5EF4-FFF2-40B4-BE49-F238E27FC236}">
              <a16:creationId xmlns:a16="http://schemas.microsoft.com/office/drawing/2014/main" id="{00000000-0008-0000-0000-000095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2" name="TextBox 1941">
          <a:extLst>
            <a:ext uri="{FF2B5EF4-FFF2-40B4-BE49-F238E27FC236}">
              <a16:creationId xmlns:a16="http://schemas.microsoft.com/office/drawing/2014/main" id="{00000000-0008-0000-0000-000096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3" name="TextBox 1942">
          <a:extLst>
            <a:ext uri="{FF2B5EF4-FFF2-40B4-BE49-F238E27FC236}">
              <a16:creationId xmlns:a16="http://schemas.microsoft.com/office/drawing/2014/main" id="{00000000-0008-0000-0000-000097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4" name="TextBox 1943">
          <a:extLst>
            <a:ext uri="{FF2B5EF4-FFF2-40B4-BE49-F238E27FC236}">
              <a16:creationId xmlns:a16="http://schemas.microsoft.com/office/drawing/2014/main" id="{00000000-0008-0000-0000-000098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5" name="TextBox 1944">
          <a:extLst>
            <a:ext uri="{FF2B5EF4-FFF2-40B4-BE49-F238E27FC236}">
              <a16:creationId xmlns:a16="http://schemas.microsoft.com/office/drawing/2014/main" id="{00000000-0008-0000-0000-000099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6" name="TextBox 1945">
          <a:extLst>
            <a:ext uri="{FF2B5EF4-FFF2-40B4-BE49-F238E27FC236}">
              <a16:creationId xmlns:a16="http://schemas.microsoft.com/office/drawing/2014/main" id="{00000000-0008-0000-0000-00009A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7" name="TextBox 1946">
          <a:extLst>
            <a:ext uri="{FF2B5EF4-FFF2-40B4-BE49-F238E27FC236}">
              <a16:creationId xmlns:a16="http://schemas.microsoft.com/office/drawing/2014/main" id="{00000000-0008-0000-0000-00009B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97</xdr:row>
      <xdr:rowOff>0</xdr:rowOff>
    </xdr:from>
    <xdr:ext cx="184731" cy="254557"/>
    <xdr:sp macro="" textlink="">
      <xdr:nvSpPr>
        <xdr:cNvPr id="1948" name="TextBox 1947">
          <a:extLst>
            <a:ext uri="{FF2B5EF4-FFF2-40B4-BE49-F238E27FC236}">
              <a16:creationId xmlns:a16="http://schemas.microsoft.com/office/drawing/2014/main" id="{00000000-0008-0000-0000-00009C070000}"/>
            </a:ext>
          </a:extLst>
        </xdr:cNvPr>
        <xdr:cNvSpPr txBox="1"/>
      </xdr:nvSpPr>
      <xdr:spPr>
        <a:xfrm>
          <a:off x="2330532" y="16869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49" name="TextBox 1948">
          <a:extLst>
            <a:ext uri="{FF2B5EF4-FFF2-40B4-BE49-F238E27FC236}">
              <a16:creationId xmlns:a16="http://schemas.microsoft.com/office/drawing/2014/main" id="{00000000-0008-0000-0000-00009D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0" name="TextBox 1949">
          <a:extLst>
            <a:ext uri="{FF2B5EF4-FFF2-40B4-BE49-F238E27FC236}">
              <a16:creationId xmlns:a16="http://schemas.microsoft.com/office/drawing/2014/main" id="{00000000-0008-0000-0000-00009E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1" name="TextBox 1950">
          <a:extLst>
            <a:ext uri="{FF2B5EF4-FFF2-40B4-BE49-F238E27FC236}">
              <a16:creationId xmlns:a16="http://schemas.microsoft.com/office/drawing/2014/main" id="{00000000-0008-0000-0000-00009F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2" name="TextBox 1951">
          <a:extLst>
            <a:ext uri="{FF2B5EF4-FFF2-40B4-BE49-F238E27FC236}">
              <a16:creationId xmlns:a16="http://schemas.microsoft.com/office/drawing/2014/main" id="{00000000-0008-0000-0000-0000A0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3" name="TextBox 1952">
          <a:extLst>
            <a:ext uri="{FF2B5EF4-FFF2-40B4-BE49-F238E27FC236}">
              <a16:creationId xmlns:a16="http://schemas.microsoft.com/office/drawing/2014/main" id="{00000000-0008-0000-0000-0000A1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4" name="TextBox 1953">
          <a:extLst>
            <a:ext uri="{FF2B5EF4-FFF2-40B4-BE49-F238E27FC236}">
              <a16:creationId xmlns:a16="http://schemas.microsoft.com/office/drawing/2014/main" id="{00000000-0008-0000-0000-0000A2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5" name="TextBox 1954">
          <a:extLst>
            <a:ext uri="{FF2B5EF4-FFF2-40B4-BE49-F238E27FC236}">
              <a16:creationId xmlns:a16="http://schemas.microsoft.com/office/drawing/2014/main" id="{00000000-0008-0000-0000-0000A3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6" name="TextBox 1955">
          <a:extLst>
            <a:ext uri="{FF2B5EF4-FFF2-40B4-BE49-F238E27FC236}">
              <a16:creationId xmlns:a16="http://schemas.microsoft.com/office/drawing/2014/main" id="{00000000-0008-0000-0000-0000A4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7" name="TextBox 1956">
          <a:extLst>
            <a:ext uri="{FF2B5EF4-FFF2-40B4-BE49-F238E27FC236}">
              <a16:creationId xmlns:a16="http://schemas.microsoft.com/office/drawing/2014/main" id="{00000000-0008-0000-0000-0000A5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8" name="TextBox 1957">
          <a:extLst>
            <a:ext uri="{FF2B5EF4-FFF2-40B4-BE49-F238E27FC236}">
              <a16:creationId xmlns:a16="http://schemas.microsoft.com/office/drawing/2014/main" id="{00000000-0008-0000-0000-0000A6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59" name="TextBox 1958">
          <a:extLst>
            <a:ext uri="{FF2B5EF4-FFF2-40B4-BE49-F238E27FC236}">
              <a16:creationId xmlns:a16="http://schemas.microsoft.com/office/drawing/2014/main" id="{00000000-0008-0000-0000-0000A7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0" name="TextBox 1959">
          <a:extLst>
            <a:ext uri="{FF2B5EF4-FFF2-40B4-BE49-F238E27FC236}">
              <a16:creationId xmlns:a16="http://schemas.microsoft.com/office/drawing/2014/main" id="{00000000-0008-0000-0000-0000A8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1" name="TextBox 1960">
          <a:extLst>
            <a:ext uri="{FF2B5EF4-FFF2-40B4-BE49-F238E27FC236}">
              <a16:creationId xmlns:a16="http://schemas.microsoft.com/office/drawing/2014/main" id="{00000000-0008-0000-0000-0000A9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2" name="TextBox 1961">
          <a:extLst>
            <a:ext uri="{FF2B5EF4-FFF2-40B4-BE49-F238E27FC236}">
              <a16:creationId xmlns:a16="http://schemas.microsoft.com/office/drawing/2014/main" id="{00000000-0008-0000-0000-0000AA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3" name="TextBox 1962">
          <a:extLst>
            <a:ext uri="{FF2B5EF4-FFF2-40B4-BE49-F238E27FC236}">
              <a16:creationId xmlns:a16="http://schemas.microsoft.com/office/drawing/2014/main" id="{00000000-0008-0000-0000-0000AB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4" name="TextBox 1963">
          <a:extLst>
            <a:ext uri="{FF2B5EF4-FFF2-40B4-BE49-F238E27FC236}">
              <a16:creationId xmlns:a16="http://schemas.microsoft.com/office/drawing/2014/main" id="{00000000-0008-0000-0000-0000AC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5" name="TextBox 1964">
          <a:extLst>
            <a:ext uri="{FF2B5EF4-FFF2-40B4-BE49-F238E27FC236}">
              <a16:creationId xmlns:a16="http://schemas.microsoft.com/office/drawing/2014/main" id="{00000000-0008-0000-0000-0000AD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6" name="TextBox 1965">
          <a:extLst>
            <a:ext uri="{FF2B5EF4-FFF2-40B4-BE49-F238E27FC236}">
              <a16:creationId xmlns:a16="http://schemas.microsoft.com/office/drawing/2014/main" id="{00000000-0008-0000-0000-0000AE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7" name="TextBox 1966">
          <a:extLst>
            <a:ext uri="{FF2B5EF4-FFF2-40B4-BE49-F238E27FC236}">
              <a16:creationId xmlns:a16="http://schemas.microsoft.com/office/drawing/2014/main" id="{00000000-0008-0000-0000-0000AF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8" name="TextBox 1967">
          <a:extLst>
            <a:ext uri="{FF2B5EF4-FFF2-40B4-BE49-F238E27FC236}">
              <a16:creationId xmlns:a16="http://schemas.microsoft.com/office/drawing/2014/main" id="{00000000-0008-0000-0000-0000B0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69" name="TextBox 1968">
          <a:extLst>
            <a:ext uri="{FF2B5EF4-FFF2-40B4-BE49-F238E27FC236}">
              <a16:creationId xmlns:a16="http://schemas.microsoft.com/office/drawing/2014/main" id="{00000000-0008-0000-0000-0000B1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0" name="TextBox 1969">
          <a:extLst>
            <a:ext uri="{FF2B5EF4-FFF2-40B4-BE49-F238E27FC236}">
              <a16:creationId xmlns:a16="http://schemas.microsoft.com/office/drawing/2014/main" id="{00000000-0008-0000-0000-0000B2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1" name="TextBox 1970">
          <a:extLst>
            <a:ext uri="{FF2B5EF4-FFF2-40B4-BE49-F238E27FC236}">
              <a16:creationId xmlns:a16="http://schemas.microsoft.com/office/drawing/2014/main" id="{00000000-0008-0000-0000-0000B3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2" name="TextBox 1971">
          <a:extLst>
            <a:ext uri="{FF2B5EF4-FFF2-40B4-BE49-F238E27FC236}">
              <a16:creationId xmlns:a16="http://schemas.microsoft.com/office/drawing/2014/main" id="{00000000-0008-0000-0000-0000B4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3" name="TextBox 1972">
          <a:extLst>
            <a:ext uri="{FF2B5EF4-FFF2-40B4-BE49-F238E27FC236}">
              <a16:creationId xmlns:a16="http://schemas.microsoft.com/office/drawing/2014/main" id="{00000000-0008-0000-0000-0000B5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4" name="TextBox 1973">
          <a:extLst>
            <a:ext uri="{FF2B5EF4-FFF2-40B4-BE49-F238E27FC236}">
              <a16:creationId xmlns:a16="http://schemas.microsoft.com/office/drawing/2014/main" id="{00000000-0008-0000-0000-0000B6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5" name="TextBox 1974">
          <a:extLst>
            <a:ext uri="{FF2B5EF4-FFF2-40B4-BE49-F238E27FC236}">
              <a16:creationId xmlns:a16="http://schemas.microsoft.com/office/drawing/2014/main" id="{00000000-0008-0000-0000-0000B7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6" name="TextBox 1975">
          <a:extLst>
            <a:ext uri="{FF2B5EF4-FFF2-40B4-BE49-F238E27FC236}">
              <a16:creationId xmlns:a16="http://schemas.microsoft.com/office/drawing/2014/main" id="{00000000-0008-0000-0000-0000B8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7" name="TextBox 1976">
          <a:extLst>
            <a:ext uri="{FF2B5EF4-FFF2-40B4-BE49-F238E27FC236}">
              <a16:creationId xmlns:a16="http://schemas.microsoft.com/office/drawing/2014/main" id="{00000000-0008-0000-0000-0000B9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8" name="TextBox 1977">
          <a:extLst>
            <a:ext uri="{FF2B5EF4-FFF2-40B4-BE49-F238E27FC236}">
              <a16:creationId xmlns:a16="http://schemas.microsoft.com/office/drawing/2014/main" id="{00000000-0008-0000-0000-0000BA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79" name="TextBox 1978">
          <a:extLst>
            <a:ext uri="{FF2B5EF4-FFF2-40B4-BE49-F238E27FC236}">
              <a16:creationId xmlns:a16="http://schemas.microsoft.com/office/drawing/2014/main" id="{00000000-0008-0000-0000-0000BB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0" name="TextBox 1979">
          <a:extLst>
            <a:ext uri="{FF2B5EF4-FFF2-40B4-BE49-F238E27FC236}">
              <a16:creationId xmlns:a16="http://schemas.microsoft.com/office/drawing/2014/main" id="{00000000-0008-0000-0000-0000BC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1" name="TextBox 1980">
          <a:extLst>
            <a:ext uri="{FF2B5EF4-FFF2-40B4-BE49-F238E27FC236}">
              <a16:creationId xmlns:a16="http://schemas.microsoft.com/office/drawing/2014/main" id="{00000000-0008-0000-0000-0000BD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2" name="TextBox 1981">
          <a:extLst>
            <a:ext uri="{FF2B5EF4-FFF2-40B4-BE49-F238E27FC236}">
              <a16:creationId xmlns:a16="http://schemas.microsoft.com/office/drawing/2014/main" id="{00000000-0008-0000-0000-0000BE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3" name="TextBox 1982">
          <a:extLst>
            <a:ext uri="{FF2B5EF4-FFF2-40B4-BE49-F238E27FC236}">
              <a16:creationId xmlns:a16="http://schemas.microsoft.com/office/drawing/2014/main" id="{00000000-0008-0000-0000-0000BF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4" name="TextBox 1983">
          <a:extLst>
            <a:ext uri="{FF2B5EF4-FFF2-40B4-BE49-F238E27FC236}">
              <a16:creationId xmlns:a16="http://schemas.microsoft.com/office/drawing/2014/main" id="{00000000-0008-0000-0000-0000C0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5" name="TextBox 1984">
          <a:extLst>
            <a:ext uri="{FF2B5EF4-FFF2-40B4-BE49-F238E27FC236}">
              <a16:creationId xmlns:a16="http://schemas.microsoft.com/office/drawing/2014/main" id="{00000000-0008-0000-0000-0000C1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6" name="TextBox 1985">
          <a:extLst>
            <a:ext uri="{FF2B5EF4-FFF2-40B4-BE49-F238E27FC236}">
              <a16:creationId xmlns:a16="http://schemas.microsoft.com/office/drawing/2014/main" id="{00000000-0008-0000-0000-0000C2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7" name="TextBox 1986">
          <a:extLst>
            <a:ext uri="{FF2B5EF4-FFF2-40B4-BE49-F238E27FC236}">
              <a16:creationId xmlns:a16="http://schemas.microsoft.com/office/drawing/2014/main" id="{00000000-0008-0000-0000-0000C3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8" name="TextBox 1987">
          <a:extLst>
            <a:ext uri="{FF2B5EF4-FFF2-40B4-BE49-F238E27FC236}">
              <a16:creationId xmlns:a16="http://schemas.microsoft.com/office/drawing/2014/main" id="{00000000-0008-0000-0000-0000C4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89" name="TextBox 1988">
          <a:extLst>
            <a:ext uri="{FF2B5EF4-FFF2-40B4-BE49-F238E27FC236}">
              <a16:creationId xmlns:a16="http://schemas.microsoft.com/office/drawing/2014/main" id="{00000000-0008-0000-0000-0000C5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98</xdr:row>
      <xdr:rowOff>0</xdr:rowOff>
    </xdr:from>
    <xdr:ext cx="184731" cy="254557"/>
    <xdr:sp macro="" textlink="">
      <xdr:nvSpPr>
        <xdr:cNvPr id="1990" name="TextBox 1989">
          <a:extLst>
            <a:ext uri="{FF2B5EF4-FFF2-40B4-BE49-F238E27FC236}">
              <a16:creationId xmlns:a16="http://schemas.microsoft.com/office/drawing/2014/main" id="{00000000-0008-0000-0000-0000C6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1" name="TextBox 1990">
          <a:extLst>
            <a:ext uri="{FF2B5EF4-FFF2-40B4-BE49-F238E27FC236}">
              <a16:creationId xmlns:a16="http://schemas.microsoft.com/office/drawing/2014/main" id="{00000000-0008-0000-0000-0000C7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2" name="TextBox 1991">
          <a:extLst>
            <a:ext uri="{FF2B5EF4-FFF2-40B4-BE49-F238E27FC236}">
              <a16:creationId xmlns:a16="http://schemas.microsoft.com/office/drawing/2014/main" id="{00000000-0008-0000-0000-0000C8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3" name="TextBox 1992">
          <a:extLst>
            <a:ext uri="{FF2B5EF4-FFF2-40B4-BE49-F238E27FC236}">
              <a16:creationId xmlns:a16="http://schemas.microsoft.com/office/drawing/2014/main" id="{00000000-0008-0000-0000-0000C9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4" name="TextBox 1993">
          <a:extLst>
            <a:ext uri="{FF2B5EF4-FFF2-40B4-BE49-F238E27FC236}">
              <a16:creationId xmlns:a16="http://schemas.microsoft.com/office/drawing/2014/main" id="{00000000-0008-0000-0000-0000CA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5" name="TextBox 1994">
          <a:extLst>
            <a:ext uri="{FF2B5EF4-FFF2-40B4-BE49-F238E27FC236}">
              <a16:creationId xmlns:a16="http://schemas.microsoft.com/office/drawing/2014/main" id="{00000000-0008-0000-0000-0000CB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6" name="TextBox 1995">
          <a:extLst>
            <a:ext uri="{FF2B5EF4-FFF2-40B4-BE49-F238E27FC236}">
              <a16:creationId xmlns:a16="http://schemas.microsoft.com/office/drawing/2014/main" id="{00000000-0008-0000-0000-0000CC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7" name="TextBox 1996">
          <a:extLst>
            <a:ext uri="{FF2B5EF4-FFF2-40B4-BE49-F238E27FC236}">
              <a16:creationId xmlns:a16="http://schemas.microsoft.com/office/drawing/2014/main" id="{00000000-0008-0000-0000-0000CD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8" name="TextBox 1997">
          <a:extLst>
            <a:ext uri="{FF2B5EF4-FFF2-40B4-BE49-F238E27FC236}">
              <a16:creationId xmlns:a16="http://schemas.microsoft.com/office/drawing/2014/main" id="{00000000-0008-0000-0000-0000CE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1999" name="TextBox 1998">
          <a:extLst>
            <a:ext uri="{FF2B5EF4-FFF2-40B4-BE49-F238E27FC236}">
              <a16:creationId xmlns:a16="http://schemas.microsoft.com/office/drawing/2014/main" id="{00000000-0008-0000-0000-0000CF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0" name="TextBox 1999">
          <a:extLst>
            <a:ext uri="{FF2B5EF4-FFF2-40B4-BE49-F238E27FC236}">
              <a16:creationId xmlns:a16="http://schemas.microsoft.com/office/drawing/2014/main" id="{00000000-0008-0000-0000-0000D0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1" name="TextBox 2000">
          <a:extLst>
            <a:ext uri="{FF2B5EF4-FFF2-40B4-BE49-F238E27FC236}">
              <a16:creationId xmlns:a16="http://schemas.microsoft.com/office/drawing/2014/main" id="{00000000-0008-0000-0000-0000D1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2" name="TextBox 2001">
          <a:extLst>
            <a:ext uri="{FF2B5EF4-FFF2-40B4-BE49-F238E27FC236}">
              <a16:creationId xmlns:a16="http://schemas.microsoft.com/office/drawing/2014/main" id="{00000000-0008-0000-0000-0000D2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3" name="TextBox 2002">
          <a:extLst>
            <a:ext uri="{FF2B5EF4-FFF2-40B4-BE49-F238E27FC236}">
              <a16:creationId xmlns:a16="http://schemas.microsoft.com/office/drawing/2014/main" id="{00000000-0008-0000-0000-0000D3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4" name="TextBox 2003">
          <a:extLst>
            <a:ext uri="{FF2B5EF4-FFF2-40B4-BE49-F238E27FC236}">
              <a16:creationId xmlns:a16="http://schemas.microsoft.com/office/drawing/2014/main" id="{00000000-0008-0000-0000-0000D4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5" name="TextBox 2004">
          <a:extLst>
            <a:ext uri="{FF2B5EF4-FFF2-40B4-BE49-F238E27FC236}">
              <a16:creationId xmlns:a16="http://schemas.microsoft.com/office/drawing/2014/main" id="{00000000-0008-0000-0000-0000D5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6" name="TextBox 2005">
          <a:extLst>
            <a:ext uri="{FF2B5EF4-FFF2-40B4-BE49-F238E27FC236}">
              <a16:creationId xmlns:a16="http://schemas.microsoft.com/office/drawing/2014/main" id="{00000000-0008-0000-0000-0000D6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7" name="TextBox 2006">
          <a:extLst>
            <a:ext uri="{FF2B5EF4-FFF2-40B4-BE49-F238E27FC236}">
              <a16:creationId xmlns:a16="http://schemas.microsoft.com/office/drawing/2014/main" id="{00000000-0008-0000-0000-0000D7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8" name="TextBox 2007">
          <a:extLst>
            <a:ext uri="{FF2B5EF4-FFF2-40B4-BE49-F238E27FC236}">
              <a16:creationId xmlns:a16="http://schemas.microsoft.com/office/drawing/2014/main" id="{00000000-0008-0000-0000-0000D8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09" name="TextBox 2008">
          <a:extLst>
            <a:ext uri="{FF2B5EF4-FFF2-40B4-BE49-F238E27FC236}">
              <a16:creationId xmlns:a16="http://schemas.microsoft.com/office/drawing/2014/main" id="{00000000-0008-0000-0000-0000D9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0" name="TextBox 2009">
          <a:extLst>
            <a:ext uri="{FF2B5EF4-FFF2-40B4-BE49-F238E27FC236}">
              <a16:creationId xmlns:a16="http://schemas.microsoft.com/office/drawing/2014/main" id="{00000000-0008-0000-0000-0000DA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1" name="TextBox 2010">
          <a:extLst>
            <a:ext uri="{FF2B5EF4-FFF2-40B4-BE49-F238E27FC236}">
              <a16:creationId xmlns:a16="http://schemas.microsoft.com/office/drawing/2014/main" id="{00000000-0008-0000-0000-0000DB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2" name="TextBox 2011">
          <a:extLst>
            <a:ext uri="{FF2B5EF4-FFF2-40B4-BE49-F238E27FC236}">
              <a16:creationId xmlns:a16="http://schemas.microsoft.com/office/drawing/2014/main" id="{00000000-0008-0000-0000-0000DC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3" name="TextBox 2012">
          <a:extLst>
            <a:ext uri="{FF2B5EF4-FFF2-40B4-BE49-F238E27FC236}">
              <a16:creationId xmlns:a16="http://schemas.microsoft.com/office/drawing/2014/main" id="{00000000-0008-0000-0000-0000DD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4" name="TextBox 2013">
          <a:extLst>
            <a:ext uri="{FF2B5EF4-FFF2-40B4-BE49-F238E27FC236}">
              <a16:creationId xmlns:a16="http://schemas.microsoft.com/office/drawing/2014/main" id="{00000000-0008-0000-0000-0000DE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5" name="TextBox 2014">
          <a:extLst>
            <a:ext uri="{FF2B5EF4-FFF2-40B4-BE49-F238E27FC236}">
              <a16:creationId xmlns:a16="http://schemas.microsoft.com/office/drawing/2014/main" id="{00000000-0008-0000-0000-0000DF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6" name="TextBox 2015">
          <a:extLst>
            <a:ext uri="{FF2B5EF4-FFF2-40B4-BE49-F238E27FC236}">
              <a16:creationId xmlns:a16="http://schemas.microsoft.com/office/drawing/2014/main" id="{00000000-0008-0000-0000-0000E0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7" name="TextBox 2016">
          <a:extLst>
            <a:ext uri="{FF2B5EF4-FFF2-40B4-BE49-F238E27FC236}">
              <a16:creationId xmlns:a16="http://schemas.microsoft.com/office/drawing/2014/main" id="{00000000-0008-0000-0000-0000E1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8" name="TextBox 2017">
          <a:extLst>
            <a:ext uri="{FF2B5EF4-FFF2-40B4-BE49-F238E27FC236}">
              <a16:creationId xmlns:a16="http://schemas.microsoft.com/office/drawing/2014/main" id="{00000000-0008-0000-0000-0000E2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19" name="TextBox 2018">
          <a:extLst>
            <a:ext uri="{FF2B5EF4-FFF2-40B4-BE49-F238E27FC236}">
              <a16:creationId xmlns:a16="http://schemas.microsoft.com/office/drawing/2014/main" id="{00000000-0008-0000-0000-0000E3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0" name="TextBox 2019">
          <a:extLst>
            <a:ext uri="{FF2B5EF4-FFF2-40B4-BE49-F238E27FC236}">
              <a16:creationId xmlns:a16="http://schemas.microsoft.com/office/drawing/2014/main" id="{00000000-0008-0000-0000-0000E4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1" name="TextBox 2020">
          <a:extLst>
            <a:ext uri="{FF2B5EF4-FFF2-40B4-BE49-F238E27FC236}">
              <a16:creationId xmlns:a16="http://schemas.microsoft.com/office/drawing/2014/main" id="{00000000-0008-0000-0000-0000E5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2" name="TextBox 2021">
          <a:extLst>
            <a:ext uri="{FF2B5EF4-FFF2-40B4-BE49-F238E27FC236}">
              <a16:creationId xmlns:a16="http://schemas.microsoft.com/office/drawing/2014/main" id="{00000000-0008-0000-0000-0000E6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3" name="TextBox 2022">
          <a:extLst>
            <a:ext uri="{FF2B5EF4-FFF2-40B4-BE49-F238E27FC236}">
              <a16:creationId xmlns:a16="http://schemas.microsoft.com/office/drawing/2014/main" id="{00000000-0008-0000-0000-0000E7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4" name="TextBox 2023">
          <a:extLst>
            <a:ext uri="{FF2B5EF4-FFF2-40B4-BE49-F238E27FC236}">
              <a16:creationId xmlns:a16="http://schemas.microsoft.com/office/drawing/2014/main" id="{00000000-0008-0000-0000-0000E8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5" name="TextBox 2024">
          <a:extLst>
            <a:ext uri="{FF2B5EF4-FFF2-40B4-BE49-F238E27FC236}">
              <a16:creationId xmlns:a16="http://schemas.microsoft.com/office/drawing/2014/main" id="{00000000-0008-0000-0000-0000E9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6" name="TextBox 2025">
          <a:extLst>
            <a:ext uri="{FF2B5EF4-FFF2-40B4-BE49-F238E27FC236}">
              <a16:creationId xmlns:a16="http://schemas.microsoft.com/office/drawing/2014/main" id="{00000000-0008-0000-0000-0000EA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7" name="TextBox 2026">
          <a:extLst>
            <a:ext uri="{FF2B5EF4-FFF2-40B4-BE49-F238E27FC236}">
              <a16:creationId xmlns:a16="http://schemas.microsoft.com/office/drawing/2014/main" id="{00000000-0008-0000-0000-0000EB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8" name="TextBox 2027">
          <a:extLst>
            <a:ext uri="{FF2B5EF4-FFF2-40B4-BE49-F238E27FC236}">
              <a16:creationId xmlns:a16="http://schemas.microsoft.com/office/drawing/2014/main" id="{00000000-0008-0000-0000-0000EC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29" name="TextBox 2028">
          <a:extLst>
            <a:ext uri="{FF2B5EF4-FFF2-40B4-BE49-F238E27FC236}">
              <a16:creationId xmlns:a16="http://schemas.microsoft.com/office/drawing/2014/main" id="{00000000-0008-0000-0000-0000ED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30" name="TextBox 2029">
          <a:extLst>
            <a:ext uri="{FF2B5EF4-FFF2-40B4-BE49-F238E27FC236}">
              <a16:creationId xmlns:a16="http://schemas.microsoft.com/office/drawing/2014/main" id="{00000000-0008-0000-0000-0000EE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31" name="TextBox 2030">
          <a:extLst>
            <a:ext uri="{FF2B5EF4-FFF2-40B4-BE49-F238E27FC236}">
              <a16:creationId xmlns:a16="http://schemas.microsoft.com/office/drawing/2014/main" id="{00000000-0008-0000-0000-0000EF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99</xdr:row>
      <xdr:rowOff>0</xdr:rowOff>
    </xdr:from>
    <xdr:ext cx="184731" cy="254557"/>
    <xdr:sp macro="" textlink="">
      <xdr:nvSpPr>
        <xdr:cNvPr id="2032" name="TextBox 2031">
          <a:extLst>
            <a:ext uri="{FF2B5EF4-FFF2-40B4-BE49-F238E27FC236}">
              <a16:creationId xmlns:a16="http://schemas.microsoft.com/office/drawing/2014/main" id="{00000000-0008-0000-0000-0000F0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33" name="TextBox 2032">
          <a:extLst>
            <a:ext uri="{FF2B5EF4-FFF2-40B4-BE49-F238E27FC236}">
              <a16:creationId xmlns:a16="http://schemas.microsoft.com/office/drawing/2014/main" id="{00000000-0008-0000-0000-0000F1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34" name="TextBox 2033">
          <a:extLst>
            <a:ext uri="{FF2B5EF4-FFF2-40B4-BE49-F238E27FC236}">
              <a16:creationId xmlns:a16="http://schemas.microsoft.com/office/drawing/2014/main" id="{00000000-0008-0000-0000-0000F2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35" name="TextBox 2034">
          <a:extLst>
            <a:ext uri="{FF2B5EF4-FFF2-40B4-BE49-F238E27FC236}">
              <a16:creationId xmlns:a16="http://schemas.microsoft.com/office/drawing/2014/main" id="{00000000-0008-0000-0000-0000F3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36" name="TextBox 2035">
          <a:extLst>
            <a:ext uri="{FF2B5EF4-FFF2-40B4-BE49-F238E27FC236}">
              <a16:creationId xmlns:a16="http://schemas.microsoft.com/office/drawing/2014/main" id="{00000000-0008-0000-0000-0000F4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37" name="TextBox 2036">
          <a:extLst>
            <a:ext uri="{FF2B5EF4-FFF2-40B4-BE49-F238E27FC236}">
              <a16:creationId xmlns:a16="http://schemas.microsoft.com/office/drawing/2014/main" id="{00000000-0008-0000-0000-0000F5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38" name="TextBox 2037">
          <a:extLst>
            <a:ext uri="{FF2B5EF4-FFF2-40B4-BE49-F238E27FC236}">
              <a16:creationId xmlns:a16="http://schemas.microsoft.com/office/drawing/2014/main" id="{00000000-0008-0000-0000-0000F6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39" name="TextBox 2038">
          <a:extLst>
            <a:ext uri="{FF2B5EF4-FFF2-40B4-BE49-F238E27FC236}">
              <a16:creationId xmlns:a16="http://schemas.microsoft.com/office/drawing/2014/main" id="{00000000-0008-0000-0000-0000F7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0" name="TextBox 2039">
          <a:extLst>
            <a:ext uri="{FF2B5EF4-FFF2-40B4-BE49-F238E27FC236}">
              <a16:creationId xmlns:a16="http://schemas.microsoft.com/office/drawing/2014/main" id="{00000000-0008-0000-0000-0000F8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1" name="TextBox 2040">
          <a:extLst>
            <a:ext uri="{FF2B5EF4-FFF2-40B4-BE49-F238E27FC236}">
              <a16:creationId xmlns:a16="http://schemas.microsoft.com/office/drawing/2014/main" id="{00000000-0008-0000-0000-0000F9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2" name="TextBox 2041">
          <a:extLst>
            <a:ext uri="{FF2B5EF4-FFF2-40B4-BE49-F238E27FC236}">
              <a16:creationId xmlns:a16="http://schemas.microsoft.com/office/drawing/2014/main" id="{00000000-0008-0000-0000-0000FA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3" name="TextBox 2042">
          <a:extLst>
            <a:ext uri="{FF2B5EF4-FFF2-40B4-BE49-F238E27FC236}">
              <a16:creationId xmlns:a16="http://schemas.microsoft.com/office/drawing/2014/main" id="{00000000-0008-0000-0000-0000FB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4" name="TextBox 2043">
          <a:extLst>
            <a:ext uri="{FF2B5EF4-FFF2-40B4-BE49-F238E27FC236}">
              <a16:creationId xmlns:a16="http://schemas.microsoft.com/office/drawing/2014/main" id="{00000000-0008-0000-0000-0000FC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5" name="TextBox 2044">
          <a:extLst>
            <a:ext uri="{FF2B5EF4-FFF2-40B4-BE49-F238E27FC236}">
              <a16:creationId xmlns:a16="http://schemas.microsoft.com/office/drawing/2014/main" id="{00000000-0008-0000-0000-0000FD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6" name="TextBox 2045">
          <a:extLst>
            <a:ext uri="{FF2B5EF4-FFF2-40B4-BE49-F238E27FC236}">
              <a16:creationId xmlns:a16="http://schemas.microsoft.com/office/drawing/2014/main" id="{00000000-0008-0000-0000-0000FE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7" name="TextBox 2046">
          <a:extLst>
            <a:ext uri="{FF2B5EF4-FFF2-40B4-BE49-F238E27FC236}">
              <a16:creationId xmlns:a16="http://schemas.microsoft.com/office/drawing/2014/main" id="{00000000-0008-0000-0000-0000FF07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8" name="TextBox 2047">
          <a:extLst>
            <a:ext uri="{FF2B5EF4-FFF2-40B4-BE49-F238E27FC236}">
              <a16:creationId xmlns:a16="http://schemas.microsoft.com/office/drawing/2014/main" id="{00000000-0008-0000-0000-00000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49" name="TextBox 2048">
          <a:extLst>
            <a:ext uri="{FF2B5EF4-FFF2-40B4-BE49-F238E27FC236}">
              <a16:creationId xmlns:a16="http://schemas.microsoft.com/office/drawing/2014/main" id="{00000000-0008-0000-0000-00000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0" name="TextBox 2049">
          <a:extLst>
            <a:ext uri="{FF2B5EF4-FFF2-40B4-BE49-F238E27FC236}">
              <a16:creationId xmlns:a16="http://schemas.microsoft.com/office/drawing/2014/main" id="{00000000-0008-0000-0000-00000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1" name="TextBox 2050">
          <a:extLst>
            <a:ext uri="{FF2B5EF4-FFF2-40B4-BE49-F238E27FC236}">
              <a16:creationId xmlns:a16="http://schemas.microsoft.com/office/drawing/2014/main" id="{00000000-0008-0000-0000-00000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2" name="TextBox 2051">
          <a:extLst>
            <a:ext uri="{FF2B5EF4-FFF2-40B4-BE49-F238E27FC236}">
              <a16:creationId xmlns:a16="http://schemas.microsoft.com/office/drawing/2014/main" id="{00000000-0008-0000-0000-00000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3" name="TextBox 2052">
          <a:extLst>
            <a:ext uri="{FF2B5EF4-FFF2-40B4-BE49-F238E27FC236}">
              <a16:creationId xmlns:a16="http://schemas.microsoft.com/office/drawing/2014/main" id="{00000000-0008-0000-0000-00000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4" name="TextBox 2053">
          <a:extLst>
            <a:ext uri="{FF2B5EF4-FFF2-40B4-BE49-F238E27FC236}">
              <a16:creationId xmlns:a16="http://schemas.microsoft.com/office/drawing/2014/main" id="{00000000-0008-0000-0000-00000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5" name="TextBox 2054">
          <a:extLst>
            <a:ext uri="{FF2B5EF4-FFF2-40B4-BE49-F238E27FC236}">
              <a16:creationId xmlns:a16="http://schemas.microsoft.com/office/drawing/2014/main" id="{00000000-0008-0000-0000-00000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6" name="TextBox 2055">
          <a:extLst>
            <a:ext uri="{FF2B5EF4-FFF2-40B4-BE49-F238E27FC236}">
              <a16:creationId xmlns:a16="http://schemas.microsoft.com/office/drawing/2014/main" id="{00000000-0008-0000-0000-00000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7" name="TextBox 2056">
          <a:extLst>
            <a:ext uri="{FF2B5EF4-FFF2-40B4-BE49-F238E27FC236}">
              <a16:creationId xmlns:a16="http://schemas.microsoft.com/office/drawing/2014/main" id="{00000000-0008-0000-0000-00000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8" name="TextBox 2057">
          <a:extLst>
            <a:ext uri="{FF2B5EF4-FFF2-40B4-BE49-F238E27FC236}">
              <a16:creationId xmlns:a16="http://schemas.microsoft.com/office/drawing/2014/main" id="{00000000-0008-0000-0000-00000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59" name="TextBox 2058">
          <a:extLst>
            <a:ext uri="{FF2B5EF4-FFF2-40B4-BE49-F238E27FC236}">
              <a16:creationId xmlns:a16="http://schemas.microsoft.com/office/drawing/2014/main" id="{00000000-0008-0000-0000-00000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0" name="TextBox 2059">
          <a:extLst>
            <a:ext uri="{FF2B5EF4-FFF2-40B4-BE49-F238E27FC236}">
              <a16:creationId xmlns:a16="http://schemas.microsoft.com/office/drawing/2014/main" id="{00000000-0008-0000-0000-00000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1" name="TextBox 2060">
          <a:extLst>
            <a:ext uri="{FF2B5EF4-FFF2-40B4-BE49-F238E27FC236}">
              <a16:creationId xmlns:a16="http://schemas.microsoft.com/office/drawing/2014/main" id="{00000000-0008-0000-0000-00000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2" name="TextBox 2061">
          <a:extLst>
            <a:ext uri="{FF2B5EF4-FFF2-40B4-BE49-F238E27FC236}">
              <a16:creationId xmlns:a16="http://schemas.microsoft.com/office/drawing/2014/main" id="{00000000-0008-0000-0000-00000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3" name="TextBox 2062">
          <a:extLst>
            <a:ext uri="{FF2B5EF4-FFF2-40B4-BE49-F238E27FC236}">
              <a16:creationId xmlns:a16="http://schemas.microsoft.com/office/drawing/2014/main" id="{00000000-0008-0000-0000-00000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4" name="TextBox 2063">
          <a:extLst>
            <a:ext uri="{FF2B5EF4-FFF2-40B4-BE49-F238E27FC236}">
              <a16:creationId xmlns:a16="http://schemas.microsoft.com/office/drawing/2014/main" id="{00000000-0008-0000-0000-00001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5" name="TextBox 2064">
          <a:extLst>
            <a:ext uri="{FF2B5EF4-FFF2-40B4-BE49-F238E27FC236}">
              <a16:creationId xmlns:a16="http://schemas.microsoft.com/office/drawing/2014/main" id="{00000000-0008-0000-0000-00001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6" name="TextBox 2065">
          <a:extLst>
            <a:ext uri="{FF2B5EF4-FFF2-40B4-BE49-F238E27FC236}">
              <a16:creationId xmlns:a16="http://schemas.microsoft.com/office/drawing/2014/main" id="{00000000-0008-0000-0000-00001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7" name="TextBox 2066">
          <a:extLst>
            <a:ext uri="{FF2B5EF4-FFF2-40B4-BE49-F238E27FC236}">
              <a16:creationId xmlns:a16="http://schemas.microsoft.com/office/drawing/2014/main" id="{00000000-0008-0000-0000-00001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8" name="TextBox 2067">
          <a:extLst>
            <a:ext uri="{FF2B5EF4-FFF2-40B4-BE49-F238E27FC236}">
              <a16:creationId xmlns:a16="http://schemas.microsoft.com/office/drawing/2014/main" id="{00000000-0008-0000-0000-00001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69" name="TextBox 2068">
          <a:extLst>
            <a:ext uri="{FF2B5EF4-FFF2-40B4-BE49-F238E27FC236}">
              <a16:creationId xmlns:a16="http://schemas.microsoft.com/office/drawing/2014/main" id="{00000000-0008-0000-0000-00001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70" name="TextBox 2069">
          <a:extLst>
            <a:ext uri="{FF2B5EF4-FFF2-40B4-BE49-F238E27FC236}">
              <a16:creationId xmlns:a16="http://schemas.microsoft.com/office/drawing/2014/main" id="{00000000-0008-0000-0000-00001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71" name="TextBox 2070">
          <a:extLst>
            <a:ext uri="{FF2B5EF4-FFF2-40B4-BE49-F238E27FC236}">
              <a16:creationId xmlns:a16="http://schemas.microsoft.com/office/drawing/2014/main" id="{00000000-0008-0000-0000-00001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72" name="TextBox 2071">
          <a:extLst>
            <a:ext uri="{FF2B5EF4-FFF2-40B4-BE49-F238E27FC236}">
              <a16:creationId xmlns:a16="http://schemas.microsoft.com/office/drawing/2014/main" id="{00000000-0008-0000-0000-00001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73" name="TextBox 2072">
          <a:extLst>
            <a:ext uri="{FF2B5EF4-FFF2-40B4-BE49-F238E27FC236}">
              <a16:creationId xmlns:a16="http://schemas.microsoft.com/office/drawing/2014/main" id="{00000000-0008-0000-0000-00001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100</xdr:row>
      <xdr:rowOff>0</xdr:rowOff>
    </xdr:from>
    <xdr:ext cx="184731" cy="254557"/>
    <xdr:sp macro="" textlink="">
      <xdr:nvSpPr>
        <xdr:cNvPr id="2074" name="TextBox 2073">
          <a:extLst>
            <a:ext uri="{FF2B5EF4-FFF2-40B4-BE49-F238E27FC236}">
              <a16:creationId xmlns:a16="http://schemas.microsoft.com/office/drawing/2014/main" id="{00000000-0008-0000-0000-00001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75" name="TextBox 2074">
          <a:extLst>
            <a:ext uri="{FF2B5EF4-FFF2-40B4-BE49-F238E27FC236}">
              <a16:creationId xmlns:a16="http://schemas.microsoft.com/office/drawing/2014/main" id="{00000000-0008-0000-0000-00001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76" name="TextBox 2075">
          <a:extLst>
            <a:ext uri="{FF2B5EF4-FFF2-40B4-BE49-F238E27FC236}">
              <a16:creationId xmlns:a16="http://schemas.microsoft.com/office/drawing/2014/main" id="{00000000-0008-0000-0000-00001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77" name="TextBox 2076">
          <a:extLst>
            <a:ext uri="{FF2B5EF4-FFF2-40B4-BE49-F238E27FC236}">
              <a16:creationId xmlns:a16="http://schemas.microsoft.com/office/drawing/2014/main" id="{00000000-0008-0000-0000-00001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78" name="TextBox 2077">
          <a:extLst>
            <a:ext uri="{FF2B5EF4-FFF2-40B4-BE49-F238E27FC236}">
              <a16:creationId xmlns:a16="http://schemas.microsoft.com/office/drawing/2014/main" id="{00000000-0008-0000-0000-00001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79" name="TextBox 2078">
          <a:extLst>
            <a:ext uri="{FF2B5EF4-FFF2-40B4-BE49-F238E27FC236}">
              <a16:creationId xmlns:a16="http://schemas.microsoft.com/office/drawing/2014/main" id="{00000000-0008-0000-0000-00001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0" name="TextBox 2079">
          <a:extLst>
            <a:ext uri="{FF2B5EF4-FFF2-40B4-BE49-F238E27FC236}">
              <a16:creationId xmlns:a16="http://schemas.microsoft.com/office/drawing/2014/main" id="{00000000-0008-0000-0000-00002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1" name="TextBox 2080">
          <a:extLst>
            <a:ext uri="{FF2B5EF4-FFF2-40B4-BE49-F238E27FC236}">
              <a16:creationId xmlns:a16="http://schemas.microsoft.com/office/drawing/2014/main" id="{00000000-0008-0000-0000-00002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2" name="TextBox 2081">
          <a:extLst>
            <a:ext uri="{FF2B5EF4-FFF2-40B4-BE49-F238E27FC236}">
              <a16:creationId xmlns:a16="http://schemas.microsoft.com/office/drawing/2014/main" id="{00000000-0008-0000-0000-00002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3" name="TextBox 2082">
          <a:extLst>
            <a:ext uri="{FF2B5EF4-FFF2-40B4-BE49-F238E27FC236}">
              <a16:creationId xmlns:a16="http://schemas.microsoft.com/office/drawing/2014/main" id="{00000000-0008-0000-0000-00002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4" name="TextBox 2083">
          <a:extLst>
            <a:ext uri="{FF2B5EF4-FFF2-40B4-BE49-F238E27FC236}">
              <a16:creationId xmlns:a16="http://schemas.microsoft.com/office/drawing/2014/main" id="{00000000-0008-0000-0000-00002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5" name="TextBox 2084">
          <a:extLst>
            <a:ext uri="{FF2B5EF4-FFF2-40B4-BE49-F238E27FC236}">
              <a16:creationId xmlns:a16="http://schemas.microsoft.com/office/drawing/2014/main" id="{00000000-0008-0000-0000-00002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6" name="TextBox 2085">
          <a:extLst>
            <a:ext uri="{FF2B5EF4-FFF2-40B4-BE49-F238E27FC236}">
              <a16:creationId xmlns:a16="http://schemas.microsoft.com/office/drawing/2014/main" id="{00000000-0008-0000-0000-00002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7" name="TextBox 2086">
          <a:extLst>
            <a:ext uri="{FF2B5EF4-FFF2-40B4-BE49-F238E27FC236}">
              <a16:creationId xmlns:a16="http://schemas.microsoft.com/office/drawing/2014/main" id="{00000000-0008-0000-0000-00002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8" name="TextBox 2087">
          <a:extLst>
            <a:ext uri="{FF2B5EF4-FFF2-40B4-BE49-F238E27FC236}">
              <a16:creationId xmlns:a16="http://schemas.microsoft.com/office/drawing/2014/main" id="{00000000-0008-0000-0000-00002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89" name="TextBox 2088">
          <a:extLst>
            <a:ext uri="{FF2B5EF4-FFF2-40B4-BE49-F238E27FC236}">
              <a16:creationId xmlns:a16="http://schemas.microsoft.com/office/drawing/2014/main" id="{00000000-0008-0000-0000-00002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0" name="TextBox 2089">
          <a:extLst>
            <a:ext uri="{FF2B5EF4-FFF2-40B4-BE49-F238E27FC236}">
              <a16:creationId xmlns:a16="http://schemas.microsoft.com/office/drawing/2014/main" id="{00000000-0008-0000-0000-00002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1" name="TextBox 2090">
          <a:extLst>
            <a:ext uri="{FF2B5EF4-FFF2-40B4-BE49-F238E27FC236}">
              <a16:creationId xmlns:a16="http://schemas.microsoft.com/office/drawing/2014/main" id="{00000000-0008-0000-0000-00002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2" name="TextBox 2091">
          <a:extLst>
            <a:ext uri="{FF2B5EF4-FFF2-40B4-BE49-F238E27FC236}">
              <a16:creationId xmlns:a16="http://schemas.microsoft.com/office/drawing/2014/main" id="{00000000-0008-0000-0000-00002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3" name="TextBox 2092">
          <a:extLst>
            <a:ext uri="{FF2B5EF4-FFF2-40B4-BE49-F238E27FC236}">
              <a16:creationId xmlns:a16="http://schemas.microsoft.com/office/drawing/2014/main" id="{00000000-0008-0000-0000-00002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4" name="TextBox 2093">
          <a:extLst>
            <a:ext uri="{FF2B5EF4-FFF2-40B4-BE49-F238E27FC236}">
              <a16:creationId xmlns:a16="http://schemas.microsoft.com/office/drawing/2014/main" id="{00000000-0008-0000-0000-00002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5" name="TextBox 2094">
          <a:extLst>
            <a:ext uri="{FF2B5EF4-FFF2-40B4-BE49-F238E27FC236}">
              <a16:creationId xmlns:a16="http://schemas.microsoft.com/office/drawing/2014/main" id="{00000000-0008-0000-0000-00002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6" name="TextBox 2095">
          <a:extLst>
            <a:ext uri="{FF2B5EF4-FFF2-40B4-BE49-F238E27FC236}">
              <a16:creationId xmlns:a16="http://schemas.microsoft.com/office/drawing/2014/main" id="{00000000-0008-0000-0000-00003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7" name="TextBox 2096">
          <a:extLst>
            <a:ext uri="{FF2B5EF4-FFF2-40B4-BE49-F238E27FC236}">
              <a16:creationId xmlns:a16="http://schemas.microsoft.com/office/drawing/2014/main" id="{00000000-0008-0000-0000-00003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8" name="TextBox 2097">
          <a:extLst>
            <a:ext uri="{FF2B5EF4-FFF2-40B4-BE49-F238E27FC236}">
              <a16:creationId xmlns:a16="http://schemas.microsoft.com/office/drawing/2014/main" id="{00000000-0008-0000-0000-00003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099" name="TextBox 2098">
          <a:extLst>
            <a:ext uri="{FF2B5EF4-FFF2-40B4-BE49-F238E27FC236}">
              <a16:creationId xmlns:a16="http://schemas.microsoft.com/office/drawing/2014/main" id="{00000000-0008-0000-0000-00003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0" name="TextBox 2099">
          <a:extLst>
            <a:ext uri="{FF2B5EF4-FFF2-40B4-BE49-F238E27FC236}">
              <a16:creationId xmlns:a16="http://schemas.microsoft.com/office/drawing/2014/main" id="{00000000-0008-0000-0000-00003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1" name="TextBox 2100">
          <a:extLst>
            <a:ext uri="{FF2B5EF4-FFF2-40B4-BE49-F238E27FC236}">
              <a16:creationId xmlns:a16="http://schemas.microsoft.com/office/drawing/2014/main" id="{00000000-0008-0000-0000-00003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2" name="TextBox 2101">
          <a:extLst>
            <a:ext uri="{FF2B5EF4-FFF2-40B4-BE49-F238E27FC236}">
              <a16:creationId xmlns:a16="http://schemas.microsoft.com/office/drawing/2014/main" id="{00000000-0008-0000-0000-00003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3" name="TextBox 2102">
          <a:extLst>
            <a:ext uri="{FF2B5EF4-FFF2-40B4-BE49-F238E27FC236}">
              <a16:creationId xmlns:a16="http://schemas.microsoft.com/office/drawing/2014/main" id="{00000000-0008-0000-0000-00003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4" name="TextBox 2103">
          <a:extLst>
            <a:ext uri="{FF2B5EF4-FFF2-40B4-BE49-F238E27FC236}">
              <a16:creationId xmlns:a16="http://schemas.microsoft.com/office/drawing/2014/main" id="{00000000-0008-0000-0000-00003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5" name="TextBox 2104">
          <a:extLst>
            <a:ext uri="{FF2B5EF4-FFF2-40B4-BE49-F238E27FC236}">
              <a16:creationId xmlns:a16="http://schemas.microsoft.com/office/drawing/2014/main" id="{00000000-0008-0000-0000-00003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6" name="TextBox 2105">
          <a:extLst>
            <a:ext uri="{FF2B5EF4-FFF2-40B4-BE49-F238E27FC236}">
              <a16:creationId xmlns:a16="http://schemas.microsoft.com/office/drawing/2014/main" id="{00000000-0008-0000-0000-00003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7" name="TextBox 2106">
          <a:extLst>
            <a:ext uri="{FF2B5EF4-FFF2-40B4-BE49-F238E27FC236}">
              <a16:creationId xmlns:a16="http://schemas.microsoft.com/office/drawing/2014/main" id="{00000000-0008-0000-0000-00003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8" name="TextBox 2107">
          <a:extLst>
            <a:ext uri="{FF2B5EF4-FFF2-40B4-BE49-F238E27FC236}">
              <a16:creationId xmlns:a16="http://schemas.microsoft.com/office/drawing/2014/main" id="{00000000-0008-0000-0000-00003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09" name="TextBox 2108">
          <a:extLst>
            <a:ext uri="{FF2B5EF4-FFF2-40B4-BE49-F238E27FC236}">
              <a16:creationId xmlns:a16="http://schemas.microsoft.com/office/drawing/2014/main" id="{00000000-0008-0000-0000-00003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10" name="TextBox 2109">
          <a:extLst>
            <a:ext uri="{FF2B5EF4-FFF2-40B4-BE49-F238E27FC236}">
              <a16:creationId xmlns:a16="http://schemas.microsoft.com/office/drawing/2014/main" id="{00000000-0008-0000-0000-00003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11" name="TextBox 2110">
          <a:extLst>
            <a:ext uri="{FF2B5EF4-FFF2-40B4-BE49-F238E27FC236}">
              <a16:creationId xmlns:a16="http://schemas.microsoft.com/office/drawing/2014/main" id="{00000000-0008-0000-0000-00003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12" name="TextBox 2111">
          <a:extLst>
            <a:ext uri="{FF2B5EF4-FFF2-40B4-BE49-F238E27FC236}">
              <a16:creationId xmlns:a16="http://schemas.microsoft.com/office/drawing/2014/main" id="{00000000-0008-0000-0000-00004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13" name="TextBox 2112">
          <a:extLst>
            <a:ext uri="{FF2B5EF4-FFF2-40B4-BE49-F238E27FC236}">
              <a16:creationId xmlns:a16="http://schemas.microsoft.com/office/drawing/2014/main" id="{00000000-0008-0000-0000-00004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14" name="TextBox 2113">
          <a:extLst>
            <a:ext uri="{FF2B5EF4-FFF2-40B4-BE49-F238E27FC236}">
              <a16:creationId xmlns:a16="http://schemas.microsoft.com/office/drawing/2014/main" id="{00000000-0008-0000-0000-00004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15" name="TextBox 2114">
          <a:extLst>
            <a:ext uri="{FF2B5EF4-FFF2-40B4-BE49-F238E27FC236}">
              <a16:creationId xmlns:a16="http://schemas.microsoft.com/office/drawing/2014/main" id="{00000000-0008-0000-0000-00004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101</xdr:row>
      <xdr:rowOff>0</xdr:rowOff>
    </xdr:from>
    <xdr:ext cx="184731" cy="254557"/>
    <xdr:sp macro="" textlink="">
      <xdr:nvSpPr>
        <xdr:cNvPr id="2116" name="TextBox 2115">
          <a:extLst>
            <a:ext uri="{FF2B5EF4-FFF2-40B4-BE49-F238E27FC236}">
              <a16:creationId xmlns:a16="http://schemas.microsoft.com/office/drawing/2014/main" id="{00000000-0008-0000-0000-00004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17" name="TextBox 2116">
          <a:extLst>
            <a:ext uri="{FF2B5EF4-FFF2-40B4-BE49-F238E27FC236}">
              <a16:creationId xmlns:a16="http://schemas.microsoft.com/office/drawing/2014/main" id="{00000000-0008-0000-0000-00004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18" name="TextBox 2117">
          <a:extLst>
            <a:ext uri="{FF2B5EF4-FFF2-40B4-BE49-F238E27FC236}">
              <a16:creationId xmlns:a16="http://schemas.microsoft.com/office/drawing/2014/main" id="{00000000-0008-0000-0000-00004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19" name="TextBox 2118">
          <a:extLst>
            <a:ext uri="{FF2B5EF4-FFF2-40B4-BE49-F238E27FC236}">
              <a16:creationId xmlns:a16="http://schemas.microsoft.com/office/drawing/2014/main" id="{00000000-0008-0000-0000-00004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0" name="TextBox 2119">
          <a:extLst>
            <a:ext uri="{FF2B5EF4-FFF2-40B4-BE49-F238E27FC236}">
              <a16:creationId xmlns:a16="http://schemas.microsoft.com/office/drawing/2014/main" id="{00000000-0008-0000-0000-00004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1" name="TextBox 2120">
          <a:extLst>
            <a:ext uri="{FF2B5EF4-FFF2-40B4-BE49-F238E27FC236}">
              <a16:creationId xmlns:a16="http://schemas.microsoft.com/office/drawing/2014/main" id="{00000000-0008-0000-0000-00004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2" name="TextBox 2121">
          <a:extLst>
            <a:ext uri="{FF2B5EF4-FFF2-40B4-BE49-F238E27FC236}">
              <a16:creationId xmlns:a16="http://schemas.microsoft.com/office/drawing/2014/main" id="{00000000-0008-0000-0000-00004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3" name="TextBox 2122">
          <a:extLst>
            <a:ext uri="{FF2B5EF4-FFF2-40B4-BE49-F238E27FC236}">
              <a16:creationId xmlns:a16="http://schemas.microsoft.com/office/drawing/2014/main" id="{00000000-0008-0000-0000-00004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4" name="TextBox 2123">
          <a:extLst>
            <a:ext uri="{FF2B5EF4-FFF2-40B4-BE49-F238E27FC236}">
              <a16:creationId xmlns:a16="http://schemas.microsoft.com/office/drawing/2014/main" id="{00000000-0008-0000-0000-00004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5" name="TextBox 2124">
          <a:extLst>
            <a:ext uri="{FF2B5EF4-FFF2-40B4-BE49-F238E27FC236}">
              <a16:creationId xmlns:a16="http://schemas.microsoft.com/office/drawing/2014/main" id="{00000000-0008-0000-0000-00004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6" name="TextBox 2125">
          <a:extLst>
            <a:ext uri="{FF2B5EF4-FFF2-40B4-BE49-F238E27FC236}">
              <a16:creationId xmlns:a16="http://schemas.microsoft.com/office/drawing/2014/main" id="{00000000-0008-0000-0000-00004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7" name="TextBox 2126">
          <a:extLst>
            <a:ext uri="{FF2B5EF4-FFF2-40B4-BE49-F238E27FC236}">
              <a16:creationId xmlns:a16="http://schemas.microsoft.com/office/drawing/2014/main" id="{00000000-0008-0000-0000-00004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8" name="TextBox 2127">
          <a:extLst>
            <a:ext uri="{FF2B5EF4-FFF2-40B4-BE49-F238E27FC236}">
              <a16:creationId xmlns:a16="http://schemas.microsoft.com/office/drawing/2014/main" id="{00000000-0008-0000-0000-00005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29" name="TextBox 2128">
          <a:extLst>
            <a:ext uri="{FF2B5EF4-FFF2-40B4-BE49-F238E27FC236}">
              <a16:creationId xmlns:a16="http://schemas.microsoft.com/office/drawing/2014/main" id="{00000000-0008-0000-0000-00005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0" name="TextBox 2129">
          <a:extLst>
            <a:ext uri="{FF2B5EF4-FFF2-40B4-BE49-F238E27FC236}">
              <a16:creationId xmlns:a16="http://schemas.microsoft.com/office/drawing/2014/main" id="{00000000-0008-0000-0000-00005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1" name="TextBox 2130">
          <a:extLst>
            <a:ext uri="{FF2B5EF4-FFF2-40B4-BE49-F238E27FC236}">
              <a16:creationId xmlns:a16="http://schemas.microsoft.com/office/drawing/2014/main" id="{00000000-0008-0000-0000-00005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2" name="TextBox 2131">
          <a:extLst>
            <a:ext uri="{FF2B5EF4-FFF2-40B4-BE49-F238E27FC236}">
              <a16:creationId xmlns:a16="http://schemas.microsoft.com/office/drawing/2014/main" id="{00000000-0008-0000-0000-00005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3" name="TextBox 2132">
          <a:extLst>
            <a:ext uri="{FF2B5EF4-FFF2-40B4-BE49-F238E27FC236}">
              <a16:creationId xmlns:a16="http://schemas.microsoft.com/office/drawing/2014/main" id="{00000000-0008-0000-0000-00005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4" name="TextBox 2133">
          <a:extLst>
            <a:ext uri="{FF2B5EF4-FFF2-40B4-BE49-F238E27FC236}">
              <a16:creationId xmlns:a16="http://schemas.microsoft.com/office/drawing/2014/main" id="{00000000-0008-0000-0000-00005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5" name="TextBox 2134">
          <a:extLst>
            <a:ext uri="{FF2B5EF4-FFF2-40B4-BE49-F238E27FC236}">
              <a16:creationId xmlns:a16="http://schemas.microsoft.com/office/drawing/2014/main" id="{00000000-0008-0000-0000-00005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6" name="TextBox 2135">
          <a:extLst>
            <a:ext uri="{FF2B5EF4-FFF2-40B4-BE49-F238E27FC236}">
              <a16:creationId xmlns:a16="http://schemas.microsoft.com/office/drawing/2014/main" id="{00000000-0008-0000-0000-00005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7" name="TextBox 2136">
          <a:extLst>
            <a:ext uri="{FF2B5EF4-FFF2-40B4-BE49-F238E27FC236}">
              <a16:creationId xmlns:a16="http://schemas.microsoft.com/office/drawing/2014/main" id="{00000000-0008-0000-0000-00005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8" name="TextBox 2137">
          <a:extLst>
            <a:ext uri="{FF2B5EF4-FFF2-40B4-BE49-F238E27FC236}">
              <a16:creationId xmlns:a16="http://schemas.microsoft.com/office/drawing/2014/main" id="{00000000-0008-0000-0000-00005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39" name="TextBox 2138">
          <a:extLst>
            <a:ext uri="{FF2B5EF4-FFF2-40B4-BE49-F238E27FC236}">
              <a16:creationId xmlns:a16="http://schemas.microsoft.com/office/drawing/2014/main" id="{00000000-0008-0000-0000-00005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0" name="TextBox 2139">
          <a:extLst>
            <a:ext uri="{FF2B5EF4-FFF2-40B4-BE49-F238E27FC236}">
              <a16:creationId xmlns:a16="http://schemas.microsoft.com/office/drawing/2014/main" id="{00000000-0008-0000-0000-00005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1" name="TextBox 2140">
          <a:extLst>
            <a:ext uri="{FF2B5EF4-FFF2-40B4-BE49-F238E27FC236}">
              <a16:creationId xmlns:a16="http://schemas.microsoft.com/office/drawing/2014/main" id="{00000000-0008-0000-0000-00005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2" name="TextBox 2141">
          <a:extLst>
            <a:ext uri="{FF2B5EF4-FFF2-40B4-BE49-F238E27FC236}">
              <a16:creationId xmlns:a16="http://schemas.microsoft.com/office/drawing/2014/main" id="{00000000-0008-0000-0000-00005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3" name="TextBox 2142">
          <a:extLst>
            <a:ext uri="{FF2B5EF4-FFF2-40B4-BE49-F238E27FC236}">
              <a16:creationId xmlns:a16="http://schemas.microsoft.com/office/drawing/2014/main" id="{00000000-0008-0000-0000-00005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4" name="TextBox 2143">
          <a:extLst>
            <a:ext uri="{FF2B5EF4-FFF2-40B4-BE49-F238E27FC236}">
              <a16:creationId xmlns:a16="http://schemas.microsoft.com/office/drawing/2014/main" id="{00000000-0008-0000-0000-00006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5" name="TextBox 2144">
          <a:extLst>
            <a:ext uri="{FF2B5EF4-FFF2-40B4-BE49-F238E27FC236}">
              <a16:creationId xmlns:a16="http://schemas.microsoft.com/office/drawing/2014/main" id="{00000000-0008-0000-0000-00006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6" name="TextBox 2145">
          <a:extLst>
            <a:ext uri="{FF2B5EF4-FFF2-40B4-BE49-F238E27FC236}">
              <a16:creationId xmlns:a16="http://schemas.microsoft.com/office/drawing/2014/main" id="{00000000-0008-0000-0000-00006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7" name="TextBox 2146">
          <a:extLst>
            <a:ext uri="{FF2B5EF4-FFF2-40B4-BE49-F238E27FC236}">
              <a16:creationId xmlns:a16="http://schemas.microsoft.com/office/drawing/2014/main" id="{00000000-0008-0000-0000-00006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8" name="TextBox 2147">
          <a:extLst>
            <a:ext uri="{FF2B5EF4-FFF2-40B4-BE49-F238E27FC236}">
              <a16:creationId xmlns:a16="http://schemas.microsoft.com/office/drawing/2014/main" id="{00000000-0008-0000-0000-00006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49" name="TextBox 2148">
          <a:extLst>
            <a:ext uri="{FF2B5EF4-FFF2-40B4-BE49-F238E27FC236}">
              <a16:creationId xmlns:a16="http://schemas.microsoft.com/office/drawing/2014/main" id="{00000000-0008-0000-0000-00006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0" name="TextBox 2149">
          <a:extLst>
            <a:ext uri="{FF2B5EF4-FFF2-40B4-BE49-F238E27FC236}">
              <a16:creationId xmlns:a16="http://schemas.microsoft.com/office/drawing/2014/main" id="{00000000-0008-0000-0000-00006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1" name="TextBox 2150">
          <a:extLst>
            <a:ext uri="{FF2B5EF4-FFF2-40B4-BE49-F238E27FC236}">
              <a16:creationId xmlns:a16="http://schemas.microsoft.com/office/drawing/2014/main" id="{00000000-0008-0000-0000-00006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2" name="TextBox 2151">
          <a:extLst>
            <a:ext uri="{FF2B5EF4-FFF2-40B4-BE49-F238E27FC236}">
              <a16:creationId xmlns:a16="http://schemas.microsoft.com/office/drawing/2014/main" id="{00000000-0008-0000-0000-00006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3" name="TextBox 2152">
          <a:extLst>
            <a:ext uri="{FF2B5EF4-FFF2-40B4-BE49-F238E27FC236}">
              <a16:creationId xmlns:a16="http://schemas.microsoft.com/office/drawing/2014/main" id="{00000000-0008-0000-0000-00006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4" name="TextBox 2153">
          <a:extLst>
            <a:ext uri="{FF2B5EF4-FFF2-40B4-BE49-F238E27FC236}">
              <a16:creationId xmlns:a16="http://schemas.microsoft.com/office/drawing/2014/main" id="{00000000-0008-0000-0000-00006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5" name="TextBox 2154">
          <a:extLst>
            <a:ext uri="{FF2B5EF4-FFF2-40B4-BE49-F238E27FC236}">
              <a16:creationId xmlns:a16="http://schemas.microsoft.com/office/drawing/2014/main" id="{00000000-0008-0000-0000-00006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6" name="TextBox 2155">
          <a:extLst>
            <a:ext uri="{FF2B5EF4-FFF2-40B4-BE49-F238E27FC236}">
              <a16:creationId xmlns:a16="http://schemas.microsoft.com/office/drawing/2014/main" id="{00000000-0008-0000-0000-00006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7" name="TextBox 2156">
          <a:extLst>
            <a:ext uri="{FF2B5EF4-FFF2-40B4-BE49-F238E27FC236}">
              <a16:creationId xmlns:a16="http://schemas.microsoft.com/office/drawing/2014/main" id="{00000000-0008-0000-0000-00006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102</xdr:row>
      <xdr:rowOff>0</xdr:rowOff>
    </xdr:from>
    <xdr:ext cx="184731" cy="254557"/>
    <xdr:sp macro="" textlink="">
      <xdr:nvSpPr>
        <xdr:cNvPr id="2158" name="TextBox 2157">
          <a:extLst>
            <a:ext uri="{FF2B5EF4-FFF2-40B4-BE49-F238E27FC236}">
              <a16:creationId xmlns:a16="http://schemas.microsoft.com/office/drawing/2014/main" id="{00000000-0008-0000-0000-00006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59" name="TextBox 2158">
          <a:extLst>
            <a:ext uri="{FF2B5EF4-FFF2-40B4-BE49-F238E27FC236}">
              <a16:creationId xmlns:a16="http://schemas.microsoft.com/office/drawing/2014/main" id="{00000000-0008-0000-0000-00006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0" name="TextBox 2159">
          <a:extLst>
            <a:ext uri="{FF2B5EF4-FFF2-40B4-BE49-F238E27FC236}">
              <a16:creationId xmlns:a16="http://schemas.microsoft.com/office/drawing/2014/main" id="{00000000-0008-0000-0000-00007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1" name="TextBox 2160">
          <a:extLst>
            <a:ext uri="{FF2B5EF4-FFF2-40B4-BE49-F238E27FC236}">
              <a16:creationId xmlns:a16="http://schemas.microsoft.com/office/drawing/2014/main" id="{00000000-0008-0000-0000-00007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2" name="TextBox 2161">
          <a:extLst>
            <a:ext uri="{FF2B5EF4-FFF2-40B4-BE49-F238E27FC236}">
              <a16:creationId xmlns:a16="http://schemas.microsoft.com/office/drawing/2014/main" id="{00000000-0008-0000-0000-00007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3" name="TextBox 2162">
          <a:extLst>
            <a:ext uri="{FF2B5EF4-FFF2-40B4-BE49-F238E27FC236}">
              <a16:creationId xmlns:a16="http://schemas.microsoft.com/office/drawing/2014/main" id="{00000000-0008-0000-0000-00007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4" name="TextBox 2163">
          <a:extLst>
            <a:ext uri="{FF2B5EF4-FFF2-40B4-BE49-F238E27FC236}">
              <a16:creationId xmlns:a16="http://schemas.microsoft.com/office/drawing/2014/main" id="{00000000-0008-0000-0000-00007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5" name="TextBox 2164">
          <a:extLst>
            <a:ext uri="{FF2B5EF4-FFF2-40B4-BE49-F238E27FC236}">
              <a16:creationId xmlns:a16="http://schemas.microsoft.com/office/drawing/2014/main" id="{00000000-0008-0000-0000-00007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6" name="TextBox 2165">
          <a:extLst>
            <a:ext uri="{FF2B5EF4-FFF2-40B4-BE49-F238E27FC236}">
              <a16:creationId xmlns:a16="http://schemas.microsoft.com/office/drawing/2014/main" id="{00000000-0008-0000-0000-00007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7" name="TextBox 2166">
          <a:extLst>
            <a:ext uri="{FF2B5EF4-FFF2-40B4-BE49-F238E27FC236}">
              <a16:creationId xmlns:a16="http://schemas.microsoft.com/office/drawing/2014/main" id="{00000000-0008-0000-0000-00007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8" name="TextBox 2167">
          <a:extLst>
            <a:ext uri="{FF2B5EF4-FFF2-40B4-BE49-F238E27FC236}">
              <a16:creationId xmlns:a16="http://schemas.microsoft.com/office/drawing/2014/main" id="{00000000-0008-0000-0000-00007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69" name="TextBox 2168">
          <a:extLst>
            <a:ext uri="{FF2B5EF4-FFF2-40B4-BE49-F238E27FC236}">
              <a16:creationId xmlns:a16="http://schemas.microsoft.com/office/drawing/2014/main" id="{00000000-0008-0000-0000-00007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0" name="TextBox 2169">
          <a:extLst>
            <a:ext uri="{FF2B5EF4-FFF2-40B4-BE49-F238E27FC236}">
              <a16:creationId xmlns:a16="http://schemas.microsoft.com/office/drawing/2014/main" id="{00000000-0008-0000-0000-00007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1" name="TextBox 2170">
          <a:extLst>
            <a:ext uri="{FF2B5EF4-FFF2-40B4-BE49-F238E27FC236}">
              <a16:creationId xmlns:a16="http://schemas.microsoft.com/office/drawing/2014/main" id="{00000000-0008-0000-0000-00007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2" name="TextBox 2171">
          <a:extLst>
            <a:ext uri="{FF2B5EF4-FFF2-40B4-BE49-F238E27FC236}">
              <a16:creationId xmlns:a16="http://schemas.microsoft.com/office/drawing/2014/main" id="{00000000-0008-0000-0000-00007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3" name="TextBox 2172">
          <a:extLst>
            <a:ext uri="{FF2B5EF4-FFF2-40B4-BE49-F238E27FC236}">
              <a16:creationId xmlns:a16="http://schemas.microsoft.com/office/drawing/2014/main" id="{00000000-0008-0000-0000-00007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4" name="TextBox 2173">
          <a:extLst>
            <a:ext uri="{FF2B5EF4-FFF2-40B4-BE49-F238E27FC236}">
              <a16:creationId xmlns:a16="http://schemas.microsoft.com/office/drawing/2014/main" id="{00000000-0008-0000-0000-00007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5" name="TextBox 2174">
          <a:extLst>
            <a:ext uri="{FF2B5EF4-FFF2-40B4-BE49-F238E27FC236}">
              <a16:creationId xmlns:a16="http://schemas.microsoft.com/office/drawing/2014/main" id="{00000000-0008-0000-0000-00007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6" name="TextBox 2175">
          <a:extLst>
            <a:ext uri="{FF2B5EF4-FFF2-40B4-BE49-F238E27FC236}">
              <a16:creationId xmlns:a16="http://schemas.microsoft.com/office/drawing/2014/main" id="{00000000-0008-0000-0000-00008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7" name="TextBox 2176">
          <a:extLst>
            <a:ext uri="{FF2B5EF4-FFF2-40B4-BE49-F238E27FC236}">
              <a16:creationId xmlns:a16="http://schemas.microsoft.com/office/drawing/2014/main" id="{00000000-0008-0000-0000-00008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8" name="TextBox 2177">
          <a:extLst>
            <a:ext uri="{FF2B5EF4-FFF2-40B4-BE49-F238E27FC236}">
              <a16:creationId xmlns:a16="http://schemas.microsoft.com/office/drawing/2014/main" id="{00000000-0008-0000-0000-00008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79" name="TextBox 2178">
          <a:extLst>
            <a:ext uri="{FF2B5EF4-FFF2-40B4-BE49-F238E27FC236}">
              <a16:creationId xmlns:a16="http://schemas.microsoft.com/office/drawing/2014/main" id="{00000000-0008-0000-0000-00008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0" name="TextBox 2179">
          <a:extLst>
            <a:ext uri="{FF2B5EF4-FFF2-40B4-BE49-F238E27FC236}">
              <a16:creationId xmlns:a16="http://schemas.microsoft.com/office/drawing/2014/main" id="{00000000-0008-0000-0000-00008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1" name="TextBox 2180">
          <a:extLst>
            <a:ext uri="{FF2B5EF4-FFF2-40B4-BE49-F238E27FC236}">
              <a16:creationId xmlns:a16="http://schemas.microsoft.com/office/drawing/2014/main" id="{00000000-0008-0000-0000-00008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2" name="TextBox 2181">
          <a:extLst>
            <a:ext uri="{FF2B5EF4-FFF2-40B4-BE49-F238E27FC236}">
              <a16:creationId xmlns:a16="http://schemas.microsoft.com/office/drawing/2014/main" id="{00000000-0008-0000-0000-00008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3" name="TextBox 2182">
          <a:extLst>
            <a:ext uri="{FF2B5EF4-FFF2-40B4-BE49-F238E27FC236}">
              <a16:creationId xmlns:a16="http://schemas.microsoft.com/office/drawing/2014/main" id="{00000000-0008-0000-0000-00008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4" name="TextBox 2183">
          <a:extLst>
            <a:ext uri="{FF2B5EF4-FFF2-40B4-BE49-F238E27FC236}">
              <a16:creationId xmlns:a16="http://schemas.microsoft.com/office/drawing/2014/main" id="{00000000-0008-0000-0000-00008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5" name="TextBox 2184">
          <a:extLst>
            <a:ext uri="{FF2B5EF4-FFF2-40B4-BE49-F238E27FC236}">
              <a16:creationId xmlns:a16="http://schemas.microsoft.com/office/drawing/2014/main" id="{00000000-0008-0000-0000-00008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6" name="TextBox 2185">
          <a:extLst>
            <a:ext uri="{FF2B5EF4-FFF2-40B4-BE49-F238E27FC236}">
              <a16:creationId xmlns:a16="http://schemas.microsoft.com/office/drawing/2014/main" id="{00000000-0008-0000-0000-00008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7" name="TextBox 2186">
          <a:extLst>
            <a:ext uri="{FF2B5EF4-FFF2-40B4-BE49-F238E27FC236}">
              <a16:creationId xmlns:a16="http://schemas.microsoft.com/office/drawing/2014/main" id="{00000000-0008-0000-0000-00008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8" name="TextBox 2187">
          <a:extLst>
            <a:ext uri="{FF2B5EF4-FFF2-40B4-BE49-F238E27FC236}">
              <a16:creationId xmlns:a16="http://schemas.microsoft.com/office/drawing/2014/main" id="{00000000-0008-0000-0000-00008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89" name="TextBox 2188">
          <a:extLst>
            <a:ext uri="{FF2B5EF4-FFF2-40B4-BE49-F238E27FC236}">
              <a16:creationId xmlns:a16="http://schemas.microsoft.com/office/drawing/2014/main" id="{00000000-0008-0000-0000-00008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0" name="TextBox 2189">
          <a:extLst>
            <a:ext uri="{FF2B5EF4-FFF2-40B4-BE49-F238E27FC236}">
              <a16:creationId xmlns:a16="http://schemas.microsoft.com/office/drawing/2014/main" id="{00000000-0008-0000-0000-00008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1" name="TextBox 2190">
          <a:extLst>
            <a:ext uri="{FF2B5EF4-FFF2-40B4-BE49-F238E27FC236}">
              <a16:creationId xmlns:a16="http://schemas.microsoft.com/office/drawing/2014/main" id="{00000000-0008-0000-0000-00008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2" name="TextBox 2191">
          <a:extLst>
            <a:ext uri="{FF2B5EF4-FFF2-40B4-BE49-F238E27FC236}">
              <a16:creationId xmlns:a16="http://schemas.microsoft.com/office/drawing/2014/main" id="{00000000-0008-0000-0000-00009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3" name="TextBox 2192">
          <a:extLst>
            <a:ext uri="{FF2B5EF4-FFF2-40B4-BE49-F238E27FC236}">
              <a16:creationId xmlns:a16="http://schemas.microsoft.com/office/drawing/2014/main" id="{00000000-0008-0000-0000-00009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4" name="TextBox 2193">
          <a:extLst>
            <a:ext uri="{FF2B5EF4-FFF2-40B4-BE49-F238E27FC236}">
              <a16:creationId xmlns:a16="http://schemas.microsoft.com/office/drawing/2014/main" id="{00000000-0008-0000-0000-00009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5" name="TextBox 2194">
          <a:extLst>
            <a:ext uri="{FF2B5EF4-FFF2-40B4-BE49-F238E27FC236}">
              <a16:creationId xmlns:a16="http://schemas.microsoft.com/office/drawing/2014/main" id="{00000000-0008-0000-0000-00009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6" name="TextBox 2195">
          <a:extLst>
            <a:ext uri="{FF2B5EF4-FFF2-40B4-BE49-F238E27FC236}">
              <a16:creationId xmlns:a16="http://schemas.microsoft.com/office/drawing/2014/main" id="{00000000-0008-0000-0000-00009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7" name="TextBox 2196">
          <a:extLst>
            <a:ext uri="{FF2B5EF4-FFF2-40B4-BE49-F238E27FC236}">
              <a16:creationId xmlns:a16="http://schemas.microsoft.com/office/drawing/2014/main" id="{00000000-0008-0000-0000-00009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8" name="TextBox 2197">
          <a:extLst>
            <a:ext uri="{FF2B5EF4-FFF2-40B4-BE49-F238E27FC236}">
              <a16:creationId xmlns:a16="http://schemas.microsoft.com/office/drawing/2014/main" id="{00000000-0008-0000-0000-00009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199" name="TextBox 2198">
          <a:extLst>
            <a:ext uri="{FF2B5EF4-FFF2-40B4-BE49-F238E27FC236}">
              <a16:creationId xmlns:a16="http://schemas.microsoft.com/office/drawing/2014/main" id="{00000000-0008-0000-0000-00009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103</xdr:row>
      <xdr:rowOff>0</xdr:rowOff>
    </xdr:from>
    <xdr:ext cx="184731" cy="254557"/>
    <xdr:sp macro="" textlink="">
      <xdr:nvSpPr>
        <xdr:cNvPr id="2200" name="TextBox 2199">
          <a:extLst>
            <a:ext uri="{FF2B5EF4-FFF2-40B4-BE49-F238E27FC236}">
              <a16:creationId xmlns:a16="http://schemas.microsoft.com/office/drawing/2014/main" id="{00000000-0008-0000-0000-00009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1" name="TextBox 2200">
          <a:extLst>
            <a:ext uri="{FF2B5EF4-FFF2-40B4-BE49-F238E27FC236}">
              <a16:creationId xmlns:a16="http://schemas.microsoft.com/office/drawing/2014/main" id="{00000000-0008-0000-0000-00009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2" name="TextBox 2201">
          <a:extLst>
            <a:ext uri="{FF2B5EF4-FFF2-40B4-BE49-F238E27FC236}">
              <a16:creationId xmlns:a16="http://schemas.microsoft.com/office/drawing/2014/main" id="{00000000-0008-0000-0000-00009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3" name="TextBox 2202">
          <a:extLst>
            <a:ext uri="{FF2B5EF4-FFF2-40B4-BE49-F238E27FC236}">
              <a16:creationId xmlns:a16="http://schemas.microsoft.com/office/drawing/2014/main" id="{00000000-0008-0000-0000-00009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4" name="TextBox 2203">
          <a:extLst>
            <a:ext uri="{FF2B5EF4-FFF2-40B4-BE49-F238E27FC236}">
              <a16:creationId xmlns:a16="http://schemas.microsoft.com/office/drawing/2014/main" id="{00000000-0008-0000-0000-00009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5" name="TextBox 2204">
          <a:extLst>
            <a:ext uri="{FF2B5EF4-FFF2-40B4-BE49-F238E27FC236}">
              <a16:creationId xmlns:a16="http://schemas.microsoft.com/office/drawing/2014/main" id="{00000000-0008-0000-0000-00009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6" name="TextBox 2205">
          <a:extLst>
            <a:ext uri="{FF2B5EF4-FFF2-40B4-BE49-F238E27FC236}">
              <a16:creationId xmlns:a16="http://schemas.microsoft.com/office/drawing/2014/main" id="{00000000-0008-0000-0000-00009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7" name="TextBox 2206">
          <a:extLst>
            <a:ext uri="{FF2B5EF4-FFF2-40B4-BE49-F238E27FC236}">
              <a16:creationId xmlns:a16="http://schemas.microsoft.com/office/drawing/2014/main" id="{00000000-0008-0000-0000-00009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8" name="TextBox 2207">
          <a:extLst>
            <a:ext uri="{FF2B5EF4-FFF2-40B4-BE49-F238E27FC236}">
              <a16:creationId xmlns:a16="http://schemas.microsoft.com/office/drawing/2014/main" id="{00000000-0008-0000-0000-0000A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09" name="TextBox 2208">
          <a:extLst>
            <a:ext uri="{FF2B5EF4-FFF2-40B4-BE49-F238E27FC236}">
              <a16:creationId xmlns:a16="http://schemas.microsoft.com/office/drawing/2014/main" id="{00000000-0008-0000-0000-0000A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0" name="TextBox 2209">
          <a:extLst>
            <a:ext uri="{FF2B5EF4-FFF2-40B4-BE49-F238E27FC236}">
              <a16:creationId xmlns:a16="http://schemas.microsoft.com/office/drawing/2014/main" id="{00000000-0008-0000-0000-0000A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1" name="TextBox 2210">
          <a:extLst>
            <a:ext uri="{FF2B5EF4-FFF2-40B4-BE49-F238E27FC236}">
              <a16:creationId xmlns:a16="http://schemas.microsoft.com/office/drawing/2014/main" id="{00000000-0008-0000-0000-0000A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2" name="TextBox 2211">
          <a:extLst>
            <a:ext uri="{FF2B5EF4-FFF2-40B4-BE49-F238E27FC236}">
              <a16:creationId xmlns:a16="http://schemas.microsoft.com/office/drawing/2014/main" id="{00000000-0008-0000-0000-0000A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3" name="TextBox 2212">
          <a:extLst>
            <a:ext uri="{FF2B5EF4-FFF2-40B4-BE49-F238E27FC236}">
              <a16:creationId xmlns:a16="http://schemas.microsoft.com/office/drawing/2014/main" id="{00000000-0008-0000-0000-0000A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4" name="TextBox 2213">
          <a:extLst>
            <a:ext uri="{FF2B5EF4-FFF2-40B4-BE49-F238E27FC236}">
              <a16:creationId xmlns:a16="http://schemas.microsoft.com/office/drawing/2014/main" id="{00000000-0008-0000-0000-0000A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5" name="TextBox 2214">
          <a:extLst>
            <a:ext uri="{FF2B5EF4-FFF2-40B4-BE49-F238E27FC236}">
              <a16:creationId xmlns:a16="http://schemas.microsoft.com/office/drawing/2014/main" id="{00000000-0008-0000-0000-0000A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6" name="TextBox 2215">
          <a:extLst>
            <a:ext uri="{FF2B5EF4-FFF2-40B4-BE49-F238E27FC236}">
              <a16:creationId xmlns:a16="http://schemas.microsoft.com/office/drawing/2014/main" id="{00000000-0008-0000-0000-0000A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7" name="TextBox 2216">
          <a:extLst>
            <a:ext uri="{FF2B5EF4-FFF2-40B4-BE49-F238E27FC236}">
              <a16:creationId xmlns:a16="http://schemas.microsoft.com/office/drawing/2014/main" id="{00000000-0008-0000-0000-0000A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8" name="TextBox 2217">
          <a:extLst>
            <a:ext uri="{FF2B5EF4-FFF2-40B4-BE49-F238E27FC236}">
              <a16:creationId xmlns:a16="http://schemas.microsoft.com/office/drawing/2014/main" id="{00000000-0008-0000-0000-0000A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19" name="TextBox 2218">
          <a:extLst>
            <a:ext uri="{FF2B5EF4-FFF2-40B4-BE49-F238E27FC236}">
              <a16:creationId xmlns:a16="http://schemas.microsoft.com/office/drawing/2014/main" id="{00000000-0008-0000-0000-0000A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0" name="TextBox 2219">
          <a:extLst>
            <a:ext uri="{FF2B5EF4-FFF2-40B4-BE49-F238E27FC236}">
              <a16:creationId xmlns:a16="http://schemas.microsoft.com/office/drawing/2014/main" id="{00000000-0008-0000-0000-0000A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1" name="TextBox 2220">
          <a:extLst>
            <a:ext uri="{FF2B5EF4-FFF2-40B4-BE49-F238E27FC236}">
              <a16:creationId xmlns:a16="http://schemas.microsoft.com/office/drawing/2014/main" id="{00000000-0008-0000-0000-0000A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2" name="TextBox 2221">
          <a:extLst>
            <a:ext uri="{FF2B5EF4-FFF2-40B4-BE49-F238E27FC236}">
              <a16:creationId xmlns:a16="http://schemas.microsoft.com/office/drawing/2014/main" id="{00000000-0008-0000-0000-0000A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3" name="TextBox 2222">
          <a:extLst>
            <a:ext uri="{FF2B5EF4-FFF2-40B4-BE49-F238E27FC236}">
              <a16:creationId xmlns:a16="http://schemas.microsoft.com/office/drawing/2014/main" id="{00000000-0008-0000-0000-0000A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4" name="TextBox 2223">
          <a:extLst>
            <a:ext uri="{FF2B5EF4-FFF2-40B4-BE49-F238E27FC236}">
              <a16:creationId xmlns:a16="http://schemas.microsoft.com/office/drawing/2014/main" id="{00000000-0008-0000-0000-0000B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5" name="TextBox 2224">
          <a:extLst>
            <a:ext uri="{FF2B5EF4-FFF2-40B4-BE49-F238E27FC236}">
              <a16:creationId xmlns:a16="http://schemas.microsoft.com/office/drawing/2014/main" id="{00000000-0008-0000-0000-0000B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6" name="TextBox 2225">
          <a:extLst>
            <a:ext uri="{FF2B5EF4-FFF2-40B4-BE49-F238E27FC236}">
              <a16:creationId xmlns:a16="http://schemas.microsoft.com/office/drawing/2014/main" id="{00000000-0008-0000-0000-0000B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7" name="TextBox 2226">
          <a:extLst>
            <a:ext uri="{FF2B5EF4-FFF2-40B4-BE49-F238E27FC236}">
              <a16:creationId xmlns:a16="http://schemas.microsoft.com/office/drawing/2014/main" id="{00000000-0008-0000-0000-0000B3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8" name="TextBox 2227">
          <a:extLst>
            <a:ext uri="{FF2B5EF4-FFF2-40B4-BE49-F238E27FC236}">
              <a16:creationId xmlns:a16="http://schemas.microsoft.com/office/drawing/2014/main" id="{00000000-0008-0000-0000-0000B4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29" name="TextBox 2228">
          <a:extLst>
            <a:ext uri="{FF2B5EF4-FFF2-40B4-BE49-F238E27FC236}">
              <a16:creationId xmlns:a16="http://schemas.microsoft.com/office/drawing/2014/main" id="{00000000-0008-0000-0000-0000B5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0" name="TextBox 2229">
          <a:extLst>
            <a:ext uri="{FF2B5EF4-FFF2-40B4-BE49-F238E27FC236}">
              <a16:creationId xmlns:a16="http://schemas.microsoft.com/office/drawing/2014/main" id="{00000000-0008-0000-0000-0000B6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1" name="TextBox 2230">
          <a:extLst>
            <a:ext uri="{FF2B5EF4-FFF2-40B4-BE49-F238E27FC236}">
              <a16:creationId xmlns:a16="http://schemas.microsoft.com/office/drawing/2014/main" id="{00000000-0008-0000-0000-0000B7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2" name="TextBox 2231">
          <a:extLst>
            <a:ext uri="{FF2B5EF4-FFF2-40B4-BE49-F238E27FC236}">
              <a16:creationId xmlns:a16="http://schemas.microsoft.com/office/drawing/2014/main" id="{00000000-0008-0000-0000-0000B8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3" name="TextBox 2232">
          <a:extLst>
            <a:ext uri="{FF2B5EF4-FFF2-40B4-BE49-F238E27FC236}">
              <a16:creationId xmlns:a16="http://schemas.microsoft.com/office/drawing/2014/main" id="{00000000-0008-0000-0000-0000B9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4" name="TextBox 2233">
          <a:extLst>
            <a:ext uri="{FF2B5EF4-FFF2-40B4-BE49-F238E27FC236}">
              <a16:creationId xmlns:a16="http://schemas.microsoft.com/office/drawing/2014/main" id="{00000000-0008-0000-0000-0000BA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5" name="TextBox 2234">
          <a:extLst>
            <a:ext uri="{FF2B5EF4-FFF2-40B4-BE49-F238E27FC236}">
              <a16:creationId xmlns:a16="http://schemas.microsoft.com/office/drawing/2014/main" id="{00000000-0008-0000-0000-0000BB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6" name="TextBox 2235">
          <a:extLst>
            <a:ext uri="{FF2B5EF4-FFF2-40B4-BE49-F238E27FC236}">
              <a16:creationId xmlns:a16="http://schemas.microsoft.com/office/drawing/2014/main" id="{00000000-0008-0000-0000-0000BC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7" name="TextBox 2236">
          <a:extLst>
            <a:ext uri="{FF2B5EF4-FFF2-40B4-BE49-F238E27FC236}">
              <a16:creationId xmlns:a16="http://schemas.microsoft.com/office/drawing/2014/main" id="{00000000-0008-0000-0000-0000BD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8" name="TextBox 2237">
          <a:extLst>
            <a:ext uri="{FF2B5EF4-FFF2-40B4-BE49-F238E27FC236}">
              <a16:creationId xmlns:a16="http://schemas.microsoft.com/office/drawing/2014/main" id="{00000000-0008-0000-0000-0000BE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39" name="TextBox 2238">
          <a:extLst>
            <a:ext uri="{FF2B5EF4-FFF2-40B4-BE49-F238E27FC236}">
              <a16:creationId xmlns:a16="http://schemas.microsoft.com/office/drawing/2014/main" id="{00000000-0008-0000-0000-0000BF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40" name="TextBox 2239">
          <a:extLst>
            <a:ext uri="{FF2B5EF4-FFF2-40B4-BE49-F238E27FC236}">
              <a16:creationId xmlns:a16="http://schemas.microsoft.com/office/drawing/2014/main" id="{00000000-0008-0000-0000-0000C0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41" name="TextBox 2240">
          <a:extLst>
            <a:ext uri="{FF2B5EF4-FFF2-40B4-BE49-F238E27FC236}">
              <a16:creationId xmlns:a16="http://schemas.microsoft.com/office/drawing/2014/main" id="{00000000-0008-0000-0000-0000C1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104</xdr:row>
      <xdr:rowOff>0</xdr:rowOff>
    </xdr:from>
    <xdr:ext cx="184731" cy="254557"/>
    <xdr:sp macro="" textlink="">
      <xdr:nvSpPr>
        <xdr:cNvPr id="2242" name="TextBox 2241">
          <a:extLst>
            <a:ext uri="{FF2B5EF4-FFF2-40B4-BE49-F238E27FC236}">
              <a16:creationId xmlns:a16="http://schemas.microsoft.com/office/drawing/2014/main" id="{00000000-0008-0000-0000-0000C2080000}"/>
            </a:ext>
          </a:extLst>
        </xdr:cNvPr>
        <xdr:cNvSpPr txBox="1"/>
      </xdr:nvSpPr>
      <xdr:spPr>
        <a:xfrm>
          <a:off x="2330532" y="170601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43" name="TextBox 2242">
          <a:extLst>
            <a:ext uri="{FF2B5EF4-FFF2-40B4-BE49-F238E27FC236}">
              <a16:creationId xmlns:a16="http://schemas.microsoft.com/office/drawing/2014/main" id="{00000000-0008-0000-0000-0000C3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44" name="TextBox 2243">
          <a:extLst>
            <a:ext uri="{FF2B5EF4-FFF2-40B4-BE49-F238E27FC236}">
              <a16:creationId xmlns:a16="http://schemas.microsoft.com/office/drawing/2014/main" id="{00000000-0008-0000-0000-0000C4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45" name="TextBox 2244">
          <a:extLst>
            <a:ext uri="{FF2B5EF4-FFF2-40B4-BE49-F238E27FC236}">
              <a16:creationId xmlns:a16="http://schemas.microsoft.com/office/drawing/2014/main" id="{00000000-0008-0000-0000-0000C5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46" name="TextBox 2245">
          <a:extLst>
            <a:ext uri="{FF2B5EF4-FFF2-40B4-BE49-F238E27FC236}">
              <a16:creationId xmlns:a16="http://schemas.microsoft.com/office/drawing/2014/main" id="{00000000-0008-0000-0000-0000C6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47" name="TextBox 2246">
          <a:extLst>
            <a:ext uri="{FF2B5EF4-FFF2-40B4-BE49-F238E27FC236}">
              <a16:creationId xmlns:a16="http://schemas.microsoft.com/office/drawing/2014/main" id="{00000000-0008-0000-0000-0000C7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48" name="TextBox 2247">
          <a:extLst>
            <a:ext uri="{FF2B5EF4-FFF2-40B4-BE49-F238E27FC236}">
              <a16:creationId xmlns:a16="http://schemas.microsoft.com/office/drawing/2014/main" id="{00000000-0008-0000-0000-0000C8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49" name="TextBox 2248">
          <a:extLst>
            <a:ext uri="{FF2B5EF4-FFF2-40B4-BE49-F238E27FC236}">
              <a16:creationId xmlns:a16="http://schemas.microsoft.com/office/drawing/2014/main" id="{00000000-0008-0000-0000-0000C9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0" name="TextBox 2249">
          <a:extLst>
            <a:ext uri="{FF2B5EF4-FFF2-40B4-BE49-F238E27FC236}">
              <a16:creationId xmlns:a16="http://schemas.microsoft.com/office/drawing/2014/main" id="{00000000-0008-0000-0000-0000CA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1" name="TextBox 2250">
          <a:extLst>
            <a:ext uri="{FF2B5EF4-FFF2-40B4-BE49-F238E27FC236}">
              <a16:creationId xmlns:a16="http://schemas.microsoft.com/office/drawing/2014/main" id="{00000000-0008-0000-0000-0000CB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2" name="TextBox 2251">
          <a:extLst>
            <a:ext uri="{FF2B5EF4-FFF2-40B4-BE49-F238E27FC236}">
              <a16:creationId xmlns:a16="http://schemas.microsoft.com/office/drawing/2014/main" id="{00000000-0008-0000-0000-0000CC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3" name="TextBox 2252">
          <a:extLst>
            <a:ext uri="{FF2B5EF4-FFF2-40B4-BE49-F238E27FC236}">
              <a16:creationId xmlns:a16="http://schemas.microsoft.com/office/drawing/2014/main" id="{00000000-0008-0000-0000-0000CD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4" name="TextBox 2253">
          <a:extLst>
            <a:ext uri="{FF2B5EF4-FFF2-40B4-BE49-F238E27FC236}">
              <a16:creationId xmlns:a16="http://schemas.microsoft.com/office/drawing/2014/main" id="{00000000-0008-0000-0000-0000CE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5" name="TextBox 2254">
          <a:extLst>
            <a:ext uri="{FF2B5EF4-FFF2-40B4-BE49-F238E27FC236}">
              <a16:creationId xmlns:a16="http://schemas.microsoft.com/office/drawing/2014/main" id="{00000000-0008-0000-0000-0000CF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6" name="TextBox 2255">
          <a:extLst>
            <a:ext uri="{FF2B5EF4-FFF2-40B4-BE49-F238E27FC236}">
              <a16:creationId xmlns:a16="http://schemas.microsoft.com/office/drawing/2014/main" id="{00000000-0008-0000-0000-0000D0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7" name="TextBox 2256">
          <a:extLst>
            <a:ext uri="{FF2B5EF4-FFF2-40B4-BE49-F238E27FC236}">
              <a16:creationId xmlns:a16="http://schemas.microsoft.com/office/drawing/2014/main" id="{00000000-0008-0000-0000-0000D1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8" name="TextBox 2257">
          <a:extLst>
            <a:ext uri="{FF2B5EF4-FFF2-40B4-BE49-F238E27FC236}">
              <a16:creationId xmlns:a16="http://schemas.microsoft.com/office/drawing/2014/main" id="{00000000-0008-0000-0000-0000D2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59" name="TextBox 2258">
          <a:extLst>
            <a:ext uri="{FF2B5EF4-FFF2-40B4-BE49-F238E27FC236}">
              <a16:creationId xmlns:a16="http://schemas.microsoft.com/office/drawing/2014/main" id="{00000000-0008-0000-0000-0000D3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0" name="TextBox 2259">
          <a:extLst>
            <a:ext uri="{FF2B5EF4-FFF2-40B4-BE49-F238E27FC236}">
              <a16:creationId xmlns:a16="http://schemas.microsoft.com/office/drawing/2014/main" id="{00000000-0008-0000-0000-0000D4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1" name="TextBox 2260">
          <a:extLst>
            <a:ext uri="{FF2B5EF4-FFF2-40B4-BE49-F238E27FC236}">
              <a16:creationId xmlns:a16="http://schemas.microsoft.com/office/drawing/2014/main" id="{00000000-0008-0000-0000-0000D5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2" name="TextBox 2261">
          <a:extLst>
            <a:ext uri="{FF2B5EF4-FFF2-40B4-BE49-F238E27FC236}">
              <a16:creationId xmlns:a16="http://schemas.microsoft.com/office/drawing/2014/main" id="{00000000-0008-0000-0000-0000D6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3" name="TextBox 2262">
          <a:extLst>
            <a:ext uri="{FF2B5EF4-FFF2-40B4-BE49-F238E27FC236}">
              <a16:creationId xmlns:a16="http://schemas.microsoft.com/office/drawing/2014/main" id="{00000000-0008-0000-0000-0000D7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4" name="TextBox 2263">
          <a:extLst>
            <a:ext uri="{FF2B5EF4-FFF2-40B4-BE49-F238E27FC236}">
              <a16:creationId xmlns:a16="http://schemas.microsoft.com/office/drawing/2014/main" id="{00000000-0008-0000-0000-0000D8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5" name="TextBox 2264">
          <a:extLst>
            <a:ext uri="{FF2B5EF4-FFF2-40B4-BE49-F238E27FC236}">
              <a16:creationId xmlns:a16="http://schemas.microsoft.com/office/drawing/2014/main" id="{00000000-0008-0000-0000-0000D9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6" name="TextBox 2265">
          <a:extLst>
            <a:ext uri="{FF2B5EF4-FFF2-40B4-BE49-F238E27FC236}">
              <a16:creationId xmlns:a16="http://schemas.microsoft.com/office/drawing/2014/main" id="{00000000-0008-0000-0000-0000DA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7" name="TextBox 2266">
          <a:extLst>
            <a:ext uri="{FF2B5EF4-FFF2-40B4-BE49-F238E27FC236}">
              <a16:creationId xmlns:a16="http://schemas.microsoft.com/office/drawing/2014/main" id="{00000000-0008-0000-0000-0000DB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8" name="TextBox 2267">
          <a:extLst>
            <a:ext uri="{FF2B5EF4-FFF2-40B4-BE49-F238E27FC236}">
              <a16:creationId xmlns:a16="http://schemas.microsoft.com/office/drawing/2014/main" id="{00000000-0008-0000-0000-0000DC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69" name="TextBox 2268">
          <a:extLst>
            <a:ext uri="{FF2B5EF4-FFF2-40B4-BE49-F238E27FC236}">
              <a16:creationId xmlns:a16="http://schemas.microsoft.com/office/drawing/2014/main" id="{00000000-0008-0000-0000-0000DD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0" name="TextBox 2269">
          <a:extLst>
            <a:ext uri="{FF2B5EF4-FFF2-40B4-BE49-F238E27FC236}">
              <a16:creationId xmlns:a16="http://schemas.microsoft.com/office/drawing/2014/main" id="{00000000-0008-0000-0000-0000DE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1" name="TextBox 2270">
          <a:extLst>
            <a:ext uri="{FF2B5EF4-FFF2-40B4-BE49-F238E27FC236}">
              <a16:creationId xmlns:a16="http://schemas.microsoft.com/office/drawing/2014/main" id="{00000000-0008-0000-0000-0000DF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2" name="TextBox 2271">
          <a:extLst>
            <a:ext uri="{FF2B5EF4-FFF2-40B4-BE49-F238E27FC236}">
              <a16:creationId xmlns:a16="http://schemas.microsoft.com/office/drawing/2014/main" id="{00000000-0008-0000-0000-0000E0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3" name="TextBox 2272">
          <a:extLst>
            <a:ext uri="{FF2B5EF4-FFF2-40B4-BE49-F238E27FC236}">
              <a16:creationId xmlns:a16="http://schemas.microsoft.com/office/drawing/2014/main" id="{00000000-0008-0000-0000-0000E1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4" name="TextBox 2273">
          <a:extLst>
            <a:ext uri="{FF2B5EF4-FFF2-40B4-BE49-F238E27FC236}">
              <a16:creationId xmlns:a16="http://schemas.microsoft.com/office/drawing/2014/main" id="{00000000-0008-0000-0000-0000E2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5" name="TextBox 2274">
          <a:extLst>
            <a:ext uri="{FF2B5EF4-FFF2-40B4-BE49-F238E27FC236}">
              <a16:creationId xmlns:a16="http://schemas.microsoft.com/office/drawing/2014/main" id="{00000000-0008-0000-0000-0000E3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6" name="TextBox 2275">
          <a:extLst>
            <a:ext uri="{FF2B5EF4-FFF2-40B4-BE49-F238E27FC236}">
              <a16:creationId xmlns:a16="http://schemas.microsoft.com/office/drawing/2014/main" id="{00000000-0008-0000-0000-0000E4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7" name="TextBox 2276">
          <a:extLst>
            <a:ext uri="{FF2B5EF4-FFF2-40B4-BE49-F238E27FC236}">
              <a16:creationId xmlns:a16="http://schemas.microsoft.com/office/drawing/2014/main" id="{00000000-0008-0000-0000-0000E5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8" name="TextBox 2277">
          <a:extLst>
            <a:ext uri="{FF2B5EF4-FFF2-40B4-BE49-F238E27FC236}">
              <a16:creationId xmlns:a16="http://schemas.microsoft.com/office/drawing/2014/main" id="{00000000-0008-0000-0000-0000E6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79" name="TextBox 2278">
          <a:extLst>
            <a:ext uri="{FF2B5EF4-FFF2-40B4-BE49-F238E27FC236}">
              <a16:creationId xmlns:a16="http://schemas.microsoft.com/office/drawing/2014/main" id="{00000000-0008-0000-0000-0000E7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80" name="TextBox 2279">
          <a:extLst>
            <a:ext uri="{FF2B5EF4-FFF2-40B4-BE49-F238E27FC236}">
              <a16:creationId xmlns:a16="http://schemas.microsoft.com/office/drawing/2014/main" id="{00000000-0008-0000-0000-0000E8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81" name="TextBox 2280">
          <a:extLst>
            <a:ext uri="{FF2B5EF4-FFF2-40B4-BE49-F238E27FC236}">
              <a16:creationId xmlns:a16="http://schemas.microsoft.com/office/drawing/2014/main" id="{00000000-0008-0000-0000-0000E9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82" name="TextBox 2281">
          <a:extLst>
            <a:ext uri="{FF2B5EF4-FFF2-40B4-BE49-F238E27FC236}">
              <a16:creationId xmlns:a16="http://schemas.microsoft.com/office/drawing/2014/main" id="{00000000-0008-0000-0000-0000EA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83" name="TextBox 2282">
          <a:extLst>
            <a:ext uri="{FF2B5EF4-FFF2-40B4-BE49-F238E27FC236}">
              <a16:creationId xmlns:a16="http://schemas.microsoft.com/office/drawing/2014/main" id="{00000000-0008-0000-0000-0000EB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105</xdr:row>
      <xdr:rowOff>0</xdr:rowOff>
    </xdr:from>
    <xdr:ext cx="184731" cy="254557"/>
    <xdr:sp macro="" textlink="">
      <xdr:nvSpPr>
        <xdr:cNvPr id="2284" name="TextBox 2283">
          <a:extLst>
            <a:ext uri="{FF2B5EF4-FFF2-40B4-BE49-F238E27FC236}">
              <a16:creationId xmlns:a16="http://schemas.microsoft.com/office/drawing/2014/main" id="{00000000-0008-0000-0000-0000EC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85" name="TextBox 2284">
          <a:extLst>
            <a:ext uri="{FF2B5EF4-FFF2-40B4-BE49-F238E27FC236}">
              <a16:creationId xmlns:a16="http://schemas.microsoft.com/office/drawing/2014/main" id="{00000000-0008-0000-0000-0000ED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86" name="TextBox 2285">
          <a:extLst>
            <a:ext uri="{FF2B5EF4-FFF2-40B4-BE49-F238E27FC236}">
              <a16:creationId xmlns:a16="http://schemas.microsoft.com/office/drawing/2014/main" id="{00000000-0008-0000-0000-0000EE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87" name="TextBox 2286">
          <a:extLst>
            <a:ext uri="{FF2B5EF4-FFF2-40B4-BE49-F238E27FC236}">
              <a16:creationId xmlns:a16="http://schemas.microsoft.com/office/drawing/2014/main" id="{00000000-0008-0000-0000-0000EF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88" name="TextBox 2287">
          <a:extLst>
            <a:ext uri="{FF2B5EF4-FFF2-40B4-BE49-F238E27FC236}">
              <a16:creationId xmlns:a16="http://schemas.microsoft.com/office/drawing/2014/main" id="{00000000-0008-0000-0000-0000F0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89" name="TextBox 2288">
          <a:extLst>
            <a:ext uri="{FF2B5EF4-FFF2-40B4-BE49-F238E27FC236}">
              <a16:creationId xmlns:a16="http://schemas.microsoft.com/office/drawing/2014/main" id="{00000000-0008-0000-0000-0000F1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0" name="TextBox 2289">
          <a:extLst>
            <a:ext uri="{FF2B5EF4-FFF2-40B4-BE49-F238E27FC236}">
              <a16:creationId xmlns:a16="http://schemas.microsoft.com/office/drawing/2014/main" id="{00000000-0008-0000-0000-0000F2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1" name="TextBox 2290">
          <a:extLst>
            <a:ext uri="{FF2B5EF4-FFF2-40B4-BE49-F238E27FC236}">
              <a16:creationId xmlns:a16="http://schemas.microsoft.com/office/drawing/2014/main" id="{00000000-0008-0000-0000-0000F3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2" name="TextBox 2291">
          <a:extLst>
            <a:ext uri="{FF2B5EF4-FFF2-40B4-BE49-F238E27FC236}">
              <a16:creationId xmlns:a16="http://schemas.microsoft.com/office/drawing/2014/main" id="{00000000-0008-0000-0000-0000F4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3" name="TextBox 2292">
          <a:extLst>
            <a:ext uri="{FF2B5EF4-FFF2-40B4-BE49-F238E27FC236}">
              <a16:creationId xmlns:a16="http://schemas.microsoft.com/office/drawing/2014/main" id="{00000000-0008-0000-0000-0000F5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4" name="TextBox 2293">
          <a:extLst>
            <a:ext uri="{FF2B5EF4-FFF2-40B4-BE49-F238E27FC236}">
              <a16:creationId xmlns:a16="http://schemas.microsoft.com/office/drawing/2014/main" id="{00000000-0008-0000-0000-0000F6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5" name="TextBox 2294">
          <a:extLst>
            <a:ext uri="{FF2B5EF4-FFF2-40B4-BE49-F238E27FC236}">
              <a16:creationId xmlns:a16="http://schemas.microsoft.com/office/drawing/2014/main" id="{00000000-0008-0000-0000-0000F7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6" name="TextBox 2295">
          <a:extLst>
            <a:ext uri="{FF2B5EF4-FFF2-40B4-BE49-F238E27FC236}">
              <a16:creationId xmlns:a16="http://schemas.microsoft.com/office/drawing/2014/main" id="{00000000-0008-0000-0000-0000F8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7" name="TextBox 2296">
          <a:extLst>
            <a:ext uri="{FF2B5EF4-FFF2-40B4-BE49-F238E27FC236}">
              <a16:creationId xmlns:a16="http://schemas.microsoft.com/office/drawing/2014/main" id="{00000000-0008-0000-0000-0000F9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8" name="TextBox 2297">
          <a:extLst>
            <a:ext uri="{FF2B5EF4-FFF2-40B4-BE49-F238E27FC236}">
              <a16:creationId xmlns:a16="http://schemas.microsoft.com/office/drawing/2014/main" id="{00000000-0008-0000-0000-0000FA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299" name="TextBox 2298">
          <a:extLst>
            <a:ext uri="{FF2B5EF4-FFF2-40B4-BE49-F238E27FC236}">
              <a16:creationId xmlns:a16="http://schemas.microsoft.com/office/drawing/2014/main" id="{00000000-0008-0000-0000-0000FB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0" name="TextBox 2299">
          <a:extLst>
            <a:ext uri="{FF2B5EF4-FFF2-40B4-BE49-F238E27FC236}">
              <a16:creationId xmlns:a16="http://schemas.microsoft.com/office/drawing/2014/main" id="{00000000-0008-0000-0000-0000FC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1" name="TextBox 2300">
          <a:extLst>
            <a:ext uri="{FF2B5EF4-FFF2-40B4-BE49-F238E27FC236}">
              <a16:creationId xmlns:a16="http://schemas.microsoft.com/office/drawing/2014/main" id="{00000000-0008-0000-0000-0000FD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2" name="TextBox 2301">
          <a:extLst>
            <a:ext uri="{FF2B5EF4-FFF2-40B4-BE49-F238E27FC236}">
              <a16:creationId xmlns:a16="http://schemas.microsoft.com/office/drawing/2014/main" id="{00000000-0008-0000-0000-0000FE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3" name="TextBox 2302">
          <a:extLst>
            <a:ext uri="{FF2B5EF4-FFF2-40B4-BE49-F238E27FC236}">
              <a16:creationId xmlns:a16="http://schemas.microsoft.com/office/drawing/2014/main" id="{00000000-0008-0000-0000-0000FF08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4" name="TextBox 2303">
          <a:extLst>
            <a:ext uri="{FF2B5EF4-FFF2-40B4-BE49-F238E27FC236}">
              <a16:creationId xmlns:a16="http://schemas.microsoft.com/office/drawing/2014/main" id="{00000000-0008-0000-0000-000000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5" name="TextBox 2304">
          <a:extLst>
            <a:ext uri="{FF2B5EF4-FFF2-40B4-BE49-F238E27FC236}">
              <a16:creationId xmlns:a16="http://schemas.microsoft.com/office/drawing/2014/main" id="{00000000-0008-0000-0000-000001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6" name="TextBox 2305">
          <a:extLst>
            <a:ext uri="{FF2B5EF4-FFF2-40B4-BE49-F238E27FC236}">
              <a16:creationId xmlns:a16="http://schemas.microsoft.com/office/drawing/2014/main" id="{00000000-0008-0000-0000-000002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7" name="TextBox 2306">
          <a:extLst>
            <a:ext uri="{FF2B5EF4-FFF2-40B4-BE49-F238E27FC236}">
              <a16:creationId xmlns:a16="http://schemas.microsoft.com/office/drawing/2014/main" id="{00000000-0008-0000-0000-000003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8" name="TextBox 2307">
          <a:extLst>
            <a:ext uri="{FF2B5EF4-FFF2-40B4-BE49-F238E27FC236}">
              <a16:creationId xmlns:a16="http://schemas.microsoft.com/office/drawing/2014/main" id="{00000000-0008-0000-0000-000004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09" name="TextBox 2308">
          <a:extLst>
            <a:ext uri="{FF2B5EF4-FFF2-40B4-BE49-F238E27FC236}">
              <a16:creationId xmlns:a16="http://schemas.microsoft.com/office/drawing/2014/main" id="{00000000-0008-0000-0000-000005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0" name="TextBox 2309">
          <a:extLst>
            <a:ext uri="{FF2B5EF4-FFF2-40B4-BE49-F238E27FC236}">
              <a16:creationId xmlns:a16="http://schemas.microsoft.com/office/drawing/2014/main" id="{00000000-0008-0000-0000-000006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1" name="TextBox 2310">
          <a:extLst>
            <a:ext uri="{FF2B5EF4-FFF2-40B4-BE49-F238E27FC236}">
              <a16:creationId xmlns:a16="http://schemas.microsoft.com/office/drawing/2014/main" id="{00000000-0008-0000-0000-000007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2" name="TextBox 2311">
          <a:extLst>
            <a:ext uri="{FF2B5EF4-FFF2-40B4-BE49-F238E27FC236}">
              <a16:creationId xmlns:a16="http://schemas.microsoft.com/office/drawing/2014/main" id="{00000000-0008-0000-0000-000008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3" name="TextBox 2312">
          <a:extLst>
            <a:ext uri="{FF2B5EF4-FFF2-40B4-BE49-F238E27FC236}">
              <a16:creationId xmlns:a16="http://schemas.microsoft.com/office/drawing/2014/main" id="{00000000-0008-0000-0000-000009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4" name="TextBox 2313">
          <a:extLst>
            <a:ext uri="{FF2B5EF4-FFF2-40B4-BE49-F238E27FC236}">
              <a16:creationId xmlns:a16="http://schemas.microsoft.com/office/drawing/2014/main" id="{00000000-0008-0000-0000-00000A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5" name="TextBox 2314">
          <a:extLst>
            <a:ext uri="{FF2B5EF4-FFF2-40B4-BE49-F238E27FC236}">
              <a16:creationId xmlns:a16="http://schemas.microsoft.com/office/drawing/2014/main" id="{00000000-0008-0000-0000-00000B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6" name="TextBox 2315">
          <a:extLst>
            <a:ext uri="{FF2B5EF4-FFF2-40B4-BE49-F238E27FC236}">
              <a16:creationId xmlns:a16="http://schemas.microsoft.com/office/drawing/2014/main" id="{00000000-0008-0000-0000-00000C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7" name="TextBox 2316">
          <a:extLst>
            <a:ext uri="{FF2B5EF4-FFF2-40B4-BE49-F238E27FC236}">
              <a16:creationId xmlns:a16="http://schemas.microsoft.com/office/drawing/2014/main" id="{00000000-0008-0000-0000-00000D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8" name="TextBox 2317">
          <a:extLst>
            <a:ext uri="{FF2B5EF4-FFF2-40B4-BE49-F238E27FC236}">
              <a16:creationId xmlns:a16="http://schemas.microsoft.com/office/drawing/2014/main" id="{00000000-0008-0000-0000-00000E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19" name="TextBox 2318">
          <a:extLst>
            <a:ext uri="{FF2B5EF4-FFF2-40B4-BE49-F238E27FC236}">
              <a16:creationId xmlns:a16="http://schemas.microsoft.com/office/drawing/2014/main" id="{00000000-0008-0000-0000-00000F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20" name="TextBox 2319">
          <a:extLst>
            <a:ext uri="{FF2B5EF4-FFF2-40B4-BE49-F238E27FC236}">
              <a16:creationId xmlns:a16="http://schemas.microsoft.com/office/drawing/2014/main" id="{00000000-0008-0000-0000-000010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21" name="TextBox 2320">
          <a:extLst>
            <a:ext uri="{FF2B5EF4-FFF2-40B4-BE49-F238E27FC236}">
              <a16:creationId xmlns:a16="http://schemas.microsoft.com/office/drawing/2014/main" id="{00000000-0008-0000-0000-000011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22" name="TextBox 2321">
          <a:extLst>
            <a:ext uri="{FF2B5EF4-FFF2-40B4-BE49-F238E27FC236}">
              <a16:creationId xmlns:a16="http://schemas.microsoft.com/office/drawing/2014/main" id="{00000000-0008-0000-0000-000012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23" name="TextBox 2322">
          <a:extLst>
            <a:ext uri="{FF2B5EF4-FFF2-40B4-BE49-F238E27FC236}">
              <a16:creationId xmlns:a16="http://schemas.microsoft.com/office/drawing/2014/main" id="{00000000-0008-0000-0000-000013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24" name="TextBox 2323">
          <a:extLst>
            <a:ext uri="{FF2B5EF4-FFF2-40B4-BE49-F238E27FC236}">
              <a16:creationId xmlns:a16="http://schemas.microsoft.com/office/drawing/2014/main" id="{00000000-0008-0000-0000-000014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25" name="TextBox 2324">
          <a:extLst>
            <a:ext uri="{FF2B5EF4-FFF2-40B4-BE49-F238E27FC236}">
              <a16:creationId xmlns:a16="http://schemas.microsoft.com/office/drawing/2014/main" id="{00000000-0008-0000-0000-000015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106</xdr:row>
      <xdr:rowOff>0</xdr:rowOff>
    </xdr:from>
    <xdr:ext cx="184731" cy="254557"/>
    <xdr:sp macro="" textlink="">
      <xdr:nvSpPr>
        <xdr:cNvPr id="2326" name="TextBox 2325">
          <a:extLst>
            <a:ext uri="{FF2B5EF4-FFF2-40B4-BE49-F238E27FC236}">
              <a16:creationId xmlns:a16="http://schemas.microsoft.com/office/drawing/2014/main" id="{00000000-0008-0000-0000-000016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27" name="TextBox 2326">
          <a:extLst>
            <a:ext uri="{FF2B5EF4-FFF2-40B4-BE49-F238E27FC236}">
              <a16:creationId xmlns:a16="http://schemas.microsoft.com/office/drawing/2014/main" id="{00000000-0008-0000-0000-000017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28" name="TextBox 2327">
          <a:extLst>
            <a:ext uri="{FF2B5EF4-FFF2-40B4-BE49-F238E27FC236}">
              <a16:creationId xmlns:a16="http://schemas.microsoft.com/office/drawing/2014/main" id="{00000000-0008-0000-0000-000018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29" name="TextBox 2328">
          <a:extLst>
            <a:ext uri="{FF2B5EF4-FFF2-40B4-BE49-F238E27FC236}">
              <a16:creationId xmlns:a16="http://schemas.microsoft.com/office/drawing/2014/main" id="{00000000-0008-0000-0000-000019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0" name="TextBox 2329">
          <a:extLst>
            <a:ext uri="{FF2B5EF4-FFF2-40B4-BE49-F238E27FC236}">
              <a16:creationId xmlns:a16="http://schemas.microsoft.com/office/drawing/2014/main" id="{00000000-0008-0000-0000-00001A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1" name="TextBox 2330">
          <a:extLst>
            <a:ext uri="{FF2B5EF4-FFF2-40B4-BE49-F238E27FC236}">
              <a16:creationId xmlns:a16="http://schemas.microsoft.com/office/drawing/2014/main" id="{00000000-0008-0000-0000-00001B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2" name="TextBox 2331">
          <a:extLst>
            <a:ext uri="{FF2B5EF4-FFF2-40B4-BE49-F238E27FC236}">
              <a16:creationId xmlns:a16="http://schemas.microsoft.com/office/drawing/2014/main" id="{00000000-0008-0000-0000-00001C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3" name="TextBox 2332">
          <a:extLst>
            <a:ext uri="{FF2B5EF4-FFF2-40B4-BE49-F238E27FC236}">
              <a16:creationId xmlns:a16="http://schemas.microsoft.com/office/drawing/2014/main" id="{00000000-0008-0000-0000-00001D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4" name="TextBox 2333">
          <a:extLst>
            <a:ext uri="{FF2B5EF4-FFF2-40B4-BE49-F238E27FC236}">
              <a16:creationId xmlns:a16="http://schemas.microsoft.com/office/drawing/2014/main" id="{00000000-0008-0000-0000-00001E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5" name="TextBox 2334">
          <a:extLst>
            <a:ext uri="{FF2B5EF4-FFF2-40B4-BE49-F238E27FC236}">
              <a16:creationId xmlns:a16="http://schemas.microsoft.com/office/drawing/2014/main" id="{00000000-0008-0000-0000-00001F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6" name="TextBox 2335">
          <a:extLst>
            <a:ext uri="{FF2B5EF4-FFF2-40B4-BE49-F238E27FC236}">
              <a16:creationId xmlns:a16="http://schemas.microsoft.com/office/drawing/2014/main" id="{00000000-0008-0000-0000-000020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7" name="TextBox 2336">
          <a:extLst>
            <a:ext uri="{FF2B5EF4-FFF2-40B4-BE49-F238E27FC236}">
              <a16:creationId xmlns:a16="http://schemas.microsoft.com/office/drawing/2014/main" id="{00000000-0008-0000-0000-000021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8" name="TextBox 2337">
          <a:extLst>
            <a:ext uri="{FF2B5EF4-FFF2-40B4-BE49-F238E27FC236}">
              <a16:creationId xmlns:a16="http://schemas.microsoft.com/office/drawing/2014/main" id="{00000000-0008-0000-0000-000022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39" name="TextBox 2338">
          <a:extLst>
            <a:ext uri="{FF2B5EF4-FFF2-40B4-BE49-F238E27FC236}">
              <a16:creationId xmlns:a16="http://schemas.microsoft.com/office/drawing/2014/main" id="{00000000-0008-0000-0000-000023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0" name="TextBox 2339">
          <a:extLst>
            <a:ext uri="{FF2B5EF4-FFF2-40B4-BE49-F238E27FC236}">
              <a16:creationId xmlns:a16="http://schemas.microsoft.com/office/drawing/2014/main" id="{00000000-0008-0000-0000-000024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1" name="TextBox 2340">
          <a:extLst>
            <a:ext uri="{FF2B5EF4-FFF2-40B4-BE49-F238E27FC236}">
              <a16:creationId xmlns:a16="http://schemas.microsoft.com/office/drawing/2014/main" id="{00000000-0008-0000-0000-000025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2" name="TextBox 2341">
          <a:extLst>
            <a:ext uri="{FF2B5EF4-FFF2-40B4-BE49-F238E27FC236}">
              <a16:creationId xmlns:a16="http://schemas.microsoft.com/office/drawing/2014/main" id="{00000000-0008-0000-0000-000026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3" name="TextBox 2342">
          <a:extLst>
            <a:ext uri="{FF2B5EF4-FFF2-40B4-BE49-F238E27FC236}">
              <a16:creationId xmlns:a16="http://schemas.microsoft.com/office/drawing/2014/main" id="{00000000-0008-0000-0000-000027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4" name="TextBox 2343">
          <a:extLst>
            <a:ext uri="{FF2B5EF4-FFF2-40B4-BE49-F238E27FC236}">
              <a16:creationId xmlns:a16="http://schemas.microsoft.com/office/drawing/2014/main" id="{00000000-0008-0000-0000-000028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5" name="TextBox 2344">
          <a:extLst>
            <a:ext uri="{FF2B5EF4-FFF2-40B4-BE49-F238E27FC236}">
              <a16:creationId xmlns:a16="http://schemas.microsoft.com/office/drawing/2014/main" id="{00000000-0008-0000-0000-000029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6" name="TextBox 2345">
          <a:extLst>
            <a:ext uri="{FF2B5EF4-FFF2-40B4-BE49-F238E27FC236}">
              <a16:creationId xmlns:a16="http://schemas.microsoft.com/office/drawing/2014/main" id="{00000000-0008-0000-0000-00002A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7" name="TextBox 2346">
          <a:extLst>
            <a:ext uri="{FF2B5EF4-FFF2-40B4-BE49-F238E27FC236}">
              <a16:creationId xmlns:a16="http://schemas.microsoft.com/office/drawing/2014/main" id="{00000000-0008-0000-0000-00002B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8" name="TextBox 2347">
          <a:extLst>
            <a:ext uri="{FF2B5EF4-FFF2-40B4-BE49-F238E27FC236}">
              <a16:creationId xmlns:a16="http://schemas.microsoft.com/office/drawing/2014/main" id="{00000000-0008-0000-0000-00002C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49" name="TextBox 2348">
          <a:extLst>
            <a:ext uri="{FF2B5EF4-FFF2-40B4-BE49-F238E27FC236}">
              <a16:creationId xmlns:a16="http://schemas.microsoft.com/office/drawing/2014/main" id="{00000000-0008-0000-0000-00002D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0" name="TextBox 2349">
          <a:extLst>
            <a:ext uri="{FF2B5EF4-FFF2-40B4-BE49-F238E27FC236}">
              <a16:creationId xmlns:a16="http://schemas.microsoft.com/office/drawing/2014/main" id="{00000000-0008-0000-0000-00002E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1" name="TextBox 2350">
          <a:extLst>
            <a:ext uri="{FF2B5EF4-FFF2-40B4-BE49-F238E27FC236}">
              <a16:creationId xmlns:a16="http://schemas.microsoft.com/office/drawing/2014/main" id="{00000000-0008-0000-0000-00002F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2" name="TextBox 2351">
          <a:extLst>
            <a:ext uri="{FF2B5EF4-FFF2-40B4-BE49-F238E27FC236}">
              <a16:creationId xmlns:a16="http://schemas.microsoft.com/office/drawing/2014/main" id="{00000000-0008-0000-0000-000030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3" name="TextBox 2352">
          <a:extLst>
            <a:ext uri="{FF2B5EF4-FFF2-40B4-BE49-F238E27FC236}">
              <a16:creationId xmlns:a16="http://schemas.microsoft.com/office/drawing/2014/main" id="{00000000-0008-0000-0000-000031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4" name="TextBox 2353">
          <a:extLst>
            <a:ext uri="{FF2B5EF4-FFF2-40B4-BE49-F238E27FC236}">
              <a16:creationId xmlns:a16="http://schemas.microsoft.com/office/drawing/2014/main" id="{00000000-0008-0000-0000-000032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5" name="TextBox 2354">
          <a:extLst>
            <a:ext uri="{FF2B5EF4-FFF2-40B4-BE49-F238E27FC236}">
              <a16:creationId xmlns:a16="http://schemas.microsoft.com/office/drawing/2014/main" id="{00000000-0008-0000-0000-000033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6" name="TextBox 2355">
          <a:extLst>
            <a:ext uri="{FF2B5EF4-FFF2-40B4-BE49-F238E27FC236}">
              <a16:creationId xmlns:a16="http://schemas.microsoft.com/office/drawing/2014/main" id="{00000000-0008-0000-0000-000034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7" name="TextBox 2356">
          <a:extLst>
            <a:ext uri="{FF2B5EF4-FFF2-40B4-BE49-F238E27FC236}">
              <a16:creationId xmlns:a16="http://schemas.microsoft.com/office/drawing/2014/main" id="{00000000-0008-0000-0000-000035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8" name="TextBox 2357">
          <a:extLst>
            <a:ext uri="{FF2B5EF4-FFF2-40B4-BE49-F238E27FC236}">
              <a16:creationId xmlns:a16="http://schemas.microsoft.com/office/drawing/2014/main" id="{00000000-0008-0000-0000-000036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59" name="TextBox 2358">
          <a:extLst>
            <a:ext uri="{FF2B5EF4-FFF2-40B4-BE49-F238E27FC236}">
              <a16:creationId xmlns:a16="http://schemas.microsoft.com/office/drawing/2014/main" id="{00000000-0008-0000-0000-000037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0" name="TextBox 2359">
          <a:extLst>
            <a:ext uri="{FF2B5EF4-FFF2-40B4-BE49-F238E27FC236}">
              <a16:creationId xmlns:a16="http://schemas.microsoft.com/office/drawing/2014/main" id="{00000000-0008-0000-0000-000038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1" name="TextBox 2360">
          <a:extLst>
            <a:ext uri="{FF2B5EF4-FFF2-40B4-BE49-F238E27FC236}">
              <a16:creationId xmlns:a16="http://schemas.microsoft.com/office/drawing/2014/main" id="{00000000-0008-0000-0000-000039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2" name="TextBox 2361">
          <a:extLst>
            <a:ext uri="{FF2B5EF4-FFF2-40B4-BE49-F238E27FC236}">
              <a16:creationId xmlns:a16="http://schemas.microsoft.com/office/drawing/2014/main" id="{00000000-0008-0000-0000-00003A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3" name="TextBox 2362">
          <a:extLst>
            <a:ext uri="{FF2B5EF4-FFF2-40B4-BE49-F238E27FC236}">
              <a16:creationId xmlns:a16="http://schemas.microsoft.com/office/drawing/2014/main" id="{00000000-0008-0000-0000-00003B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4" name="TextBox 2363">
          <a:extLst>
            <a:ext uri="{FF2B5EF4-FFF2-40B4-BE49-F238E27FC236}">
              <a16:creationId xmlns:a16="http://schemas.microsoft.com/office/drawing/2014/main" id="{00000000-0008-0000-0000-00003C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5" name="TextBox 2364">
          <a:extLst>
            <a:ext uri="{FF2B5EF4-FFF2-40B4-BE49-F238E27FC236}">
              <a16:creationId xmlns:a16="http://schemas.microsoft.com/office/drawing/2014/main" id="{00000000-0008-0000-0000-00003D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6" name="TextBox 2365">
          <a:extLst>
            <a:ext uri="{FF2B5EF4-FFF2-40B4-BE49-F238E27FC236}">
              <a16:creationId xmlns:a16="http://schemas.microsoft.com/office/drawing/2014/main" id="{00000000-0008-0000-0000-00003E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7" name="TextBox 2366">
          <a:extLst>
            <a:ext uri="{FF2B5EF4-FFF2-40B4-BE49-F238E27FC236}">
              <a16:creationId xmlns:a16="http://schemas.microsoft.com/office/drawing/2014/main" id="{00000000-0008-0000-0000-00003F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107</xdr:row>
      <xdr:rowOff>0</xdr:rowOff>
    </xdr:from>
    <xdr:ext cx="184731" cy="254557"/>
    <xdr:sp macro="" textlink="">
      <xdr:nvSpPr>
        <xdr:cNvPr id="2368" name="TextBox 2367">
          <a:extLst>
            <a:ext uri="{FF2B5EF4-FFF2-40B4-BE49-F238E27FC236}">
              <a16:creationId xmlns:a16="http://schemas.microsoft.com/office/drawing/2014/main" id="{00000000-0008-0000-0000-000040090000}"/>
            </a:ext>
          </a:extLst>
        </xdr:cNvPr>
        <xdr:cNvSpPr txBox="1"/>
      </xdr:nvSpPr>
      <xdr:spPr>
        <a:xfrm>
          <a:off x="2330532" y="183936409"/>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69" name="TextBox 2368">
          <a:extLst>
            <a:ext uri="{FF2B5EF4-FFF2-40B4-BE49-F238E27FC236}">
              <a16:creationId xmlns:a16="http://schemas.microsoft.com/office/drawing/2014/main" id="{00000000-0008-0000-0000-00004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0" name="TextBox 2369">
          <a:extLst>
            <a:ext uri="{FF2B5EF4-FFF2-40B4-BE49-F238E27FC236}">
              <a16:creationId xmlns:a16="http://schemas.microsoft.com/office/drawing/2014/main" id="{00000000-0008-0000-0000-00004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1" name="TextBox 2370">
          <a:extLst>
            <a:ext uri="{FF2B5EF4-FFF2-40B4-BE49-F238E27FC236}">
              <a16:creationId xmlns:a16="http://schemas.microsoft.com/office/drawing/2014/main" id="{00000000-0008-0000-0000-00004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2" name="TextBox 2371">
          <a:extLst>
            <a:ext uri="{FF2B5EF4-FFF2-40B4-BE49-F238E27FC236}">
              <a16:creationId xmlns:a16="http://schemas.microsoft.com/office/drawing/2014/main" id="{00000000-0008-0000-0000-00004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3" name="TextBox 2372">
          <a:extLst>
            <a:ext uri="{FF2B5EF4-FFF2-40B4-BE49-F238E27FC236}">
              <a16:creationId xmlns:a16="http://schemas.microsoft.com/office/drawing/2014/main" id="{00000000-0008-0000-0000-00004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4" name="TextBox 2373">
          <a:extLst>
            <a:ext uri="{FF2B5EF4-FFF2-40B4-BE49-F238E27FC236}">
              <a16:creationId xmlns:a16="http://schemas.microsoft.com/office/drawing/2014/main" id="{00000000-0008-0000-0000-00004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5" name="TextBox 2374">
          <a:extLst>
            <a:ext uri="{FF2B5EF4-FFF2-40B4-BE49-F238E27FC236}">
              <a16:creationId xmlns:a16="http://schemas.microsoft.com/office/drawing/2014/main" id="{00000000-0008-0000-0000-00004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6" name="TextBox 2375">
          <a:extLst>
            <a:ext uri="{FF2B5EF4-FFF2-40B4-BE49-F238E27FC236}">
              <a16:creationId xmlns:a16="http://schemas.microsoft.com/office/drawing/2014/main" id="{00000000-0008-0000-0000-00004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7" name="TextBox 2376">
          <a:extLst>
            <a:ext uri="{FF2B5EF4-FFF2-40B4-BE49-F238E27FC236}">
              <a16:creationId xmlns:a16="http://schemas.microsoft.com/office/drawing/2014/main" id="{00000000-0008-0000-0000-00004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8" name="TextBox 2377">
          <a:extLst>
            <a:ext uri="{FF2B5EF4-FFF2-40B4-BE49-F238E27FC236}">
              <a16:creationId xmlns:a16="http://schemas.microsoft.com/office/drawing/2014/main" id="{00000000-0008-0000-0000-00004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79" name="TextBox 2378">
          <a:extLst>
            <a:ext uri="{FF2B5EF4-FFF2-40B4-BE49-F238E27FC236}">
              <a16:creationId xmlns:a16="http://schemas.microsoft.com/office/drawing/2014/main" id="{00000000-0008-0000-0000-00004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0" name="TextBox 2379">
          <a:extLst>
            <a:ext uri="{FF2B5EF4-FFF2-40B4-BE49-F238E27FC236}">
              <a16:creationId xmlns:a16="http://schemas.microsoft.com/office/drawing/2014/main" id="{00000000-0008-0000-0000-00004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1" name="TextBox 2380">
          <a:extLst>
            <a:ext uri="{FF2B5EF4-FFF2-40B4-BE49-F238E27FC236}">
              <a16:creationId xmlns:a16="http://schemas.microsoft.com/office/drawing/2014/main" id="{00000000-0008-0000-0000-00004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2" name="TextBox 2381">
          <a:extLst>
            <a:ext uri="{FF2B5EF4-FFF2-40B4-BE49-F238E27FC236}">
              <a16:creationId xmlns:a16="http://schemas.microsoft.com/office/drawing/2014/main" id="{00000000-0008-0000-0000-00004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3" name="TextBox 2382">
          <a:extLst>
            <a:ext uri="{FF2B5EF4-FFF2-40B4-BE49-F238E27FC236}">
              <a16:creationId xmlns:a16="http://schemas.microsoft.com/office/drawing/2014/main" id="{00000000-0008-0000-0000-00004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4" name="TextBox 2383">
          <a:extLst>
            <a:ext uri="{FF2B5EF4-FFF2-40B4-BE49-F238E27FC236}">
              <a16:creationId xmlns:a16="http://schemas.microsoft.com/office/drawing/2014/main" id="{00000000-0008-0000-0000-00005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5" name="TextBox 2384">
          <a:extLst>
            <a:ext uri="{FF2B5EF4-FFF2-40B4-BE49-F238E27FC236}">
              <a16:creationId xmlns:a16="http://schemas.microsoft.com/office/drawing/2014/main" id="{00000000-0008-0000-0000-00005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6" name="TextBox 2385">
          <a:extLst>
            <a:ext uri="{FF2B5EF4-FFF2-40B4-BE49-F238E27FC236}">
              <a16:creationId xmlns:a16="http://schemas.microsoft.com/office/drawing/2014/main" id="{00000000-0008-0000-0000-00005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7" name="TextBox 2386">
          <a:extLst>
            <a:ext uri="{FF2B5EF4-FFF2-40B4-BE49-F238E27FC236}">
              <a16:creationId xmlns:a16="http://schemas.microsoft.com/office/drawing/2014/main" id="{00000000-0008-0000-0000-00005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8" name="TextBox 2387">
          <a:extLst>
            <a:ext uri="{FF2B5EF4-FFF2-40B4-BE49-F238E27FC236}">
              <a16:creationId xmlns:a16="http://schemas.microsoft.com/office/drawing/2014/main" id="{00000000-0008-0000-0000-00005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89" name="TextBox 2388">
          <a:extLst>
            <a:ext uri="{FF2B5EF4-FFF2-40B4-BE49-F238E27FC236}">
              <a16:creationId xmlns:a16="http://schemas.microsoft.com/office/drawing/2014/main" id="{00000000-0008-0000-0000-00005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0" name="TextBox 2389">
          <a:extLst>
            <a:ext uri="{FF2B5EF4-FFF2-40B4-BE49-F238E27FC236}">
              <a16:creationId xmlns:a16="http://schemas.microsoft.com/office/drawing/2014/main" id="{00000000-0008-0000-0000-00005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1" name="TextBox 2390">
          <a:extLst>
            <a:ext uri="{FF2B5EF4-FFF2-40B4-BE49-F238E27FC236}">
              <a16:creationId xmlns:a16="http://schemas.microsoft.com/office/drawing/2014/main" id="{00000000-0008-0000-0000-00005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2" name="TextBox 2391">
          <a:extLst>
            <a:ext uri="{FF2B5EF4-FFF2-40B4-BE49-F238E27FC236}">
              <a16:creationId xmlns:a16="http://schemas.microsoft.com/office/drawing/2014/main" id="{00000000-0008-0000-0000-00005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3" name="TextBox 2392">
          <a:extLst>
            <a:ext uri="{FF2B5EF4-FFF2-40B4-BE49-F238E27FC236}">
              <a16:creationId xmlns:a16="http://schemas.microsoft.com/office/drawing/2014/main" id="{00000000-0008-0000-0000-00005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4" name="TextBox 2393">
          <a:extLst>
            <a:ext uri="{FF2B5EF4-FFF2-40B4-BE49-F238E27FC236}">
              <a16:creationId xmlns:a16="http://schemas.microsoft.com/office/drawing/2014/main" id="{00000000-0008-0000-0000-00005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5" name="TextBox 2394">
          <a:extLst>
            <a:ext uri="{FF2B5EF4-FFF2-40B4-BE49-F238E27FC236}">
              <a16:creationId xmlns:a16="http://schemas.microsoft.com/office/drawing/2014/main" id="{00000000-0008-0000-0000-00005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6" name="TextBox 2395">
          <a:extLst>
            <a:ext uri="{FF2B5EF4-FFF2-40B4-BE49-F238E27FC236}">
              <a16:creationId xmlns:a16="http://schemas.microsoft.com/office/drawing/2014/main" id="{00000000-0008-0000-0000-00005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7" name="TextBox 2396">
          <a:extLst>
            <a:ext uri="{FF2B5EF4-FFF2-40B4-BE49-F238E27FC236}">
              <a16:creationId xmlns:a16="http://schemas.microsoft.com/office/drawing/2014/main" id="{00000000-0008-0000-0000-00005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8" name="TextBox 2397">
          <a:extLst>
            <a:ext uri="{FF2B5EF4-FFF2-40B4-BE49-F238E27FC236}">
              <a16:creationId xmlns:a16="http://schemas.microsoft.com/office/drawing/2014/main" id="{00000000-0008-0000-0000-00005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399" name="TextBox 2398">
          <a:extLst>
            <a:ext uri="{FF2B5EF4-FFF2-40B4-BE49-F238E27FC236}">
              <a16:creationId xmlns:a16="http://schemas.microsoft.com/office/drawing/2014/main" id="{00000000-0008-0000-0000-00005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0" name="TextBox 2399">
          <a:extLst>
            <a:ext uri="{FF2B5EF4-FFF2-40B4-BE49-F238E27FC236}">
              <a16:creationId xmlns:a16="http://schemas.microsoft.com/office/drawing/2014/main" id="{00000000-0008-0000-0000-00006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1" name="TextBox 2400">
          <a:extLst>
            <a:ext uri="{FF2B5EF4-FFF2-40B4-BE49-F238E27FC236}">
              <a16:creationId xmlns:a16="http://schemas.microsoft.com/office/drawing/2014/main" id="{00000000-0008-0000-0000-00006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2" name="TextBox 2401">
          <a:extLst>
            <a:ext uri="{FF2B5EF4-FFF2-40B4-BE49-F238E27FC236}">
              <a16:creationId xmlns:a16="http://schemas.microsoft.com/office/drawing/2014/main" id="{00000000-0008-0000-0000-00006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3" name="TextBox 2402">
          <a:extLst>
            <a:ext uri="{FF2B5EF4-FFF2-40B4-BE49-F238E27FC236}">
              <a16:creationId xmlns:a16="http://schemas.microsoft.com/office/drawing/2014/main" id="{00000000-0008-0000-0000-00006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4" name="TextBox 2403">
          <a:extLst>
            <a:ext uri="{FF2B5EF4-FFF2-40B4-BE49-F238E27FC236}">
              <a16:creationId xmlns:a16="http://schemas.microsoft.com/office/drawing/2014/main" id="{00000000-0008-0000-0000-00006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5" name="TextBox 2404">
          <a:extLst>
            <a:ext uri="{FF2B5EF4-FFF2-40B4-BE49-F238E27FC236}">
              <a16:creationId xmlns:a16="http://schemas.microsoft.com/office/drawing/2014/main" id="{00000000-0008-0000-0000-00006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6" name="TextBox 2405">
          <a:extLst>
            <a:ext uri="{FF2B5EF4-FFF2-40B4-BE49-F238E27FC236}">
              <a16:creationId xmlns:a16="http://schemas.microsoft.com/office/drawing/2014/main" id="{00000000-0008-0000-0000-00006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7" name="TextBox 2406">
          <a:extLst>
            <a:ext uri="{FF2B5EF4-FFF2-40B4-BE49-F238E27FC236}">
              <a16:creationId xmlns:a16="http://schemas.microsoft.com/office/drawing/2014/main" id="{00000000-0008-0000-0000-00006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8" name="TextBox 2407">
          <a:extLst>
            <a:ext uri="{FF2B5EF4-FFF2-40B4-BE49-F238E27FC236}">
              <a16:creationId xmlns:a16="http://schemas.microsoft.com/office/drawing/2014/main" id="{00000000-0008-0000-0000-00006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09" name="TextBox 2408">
          <a:extLst>
            <a:ext uri="{FF2B5EF4-FFF2-40B4-BE49-F238E27FC236}">
              <a16:creationId xmlns:a16="http://schemas.microsoft.com/office/drawing/2014/main" id="{00000000-0008-0000-0000-00006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108</xdr:row>
      <xdr:rowOff>0</xdr:rowOff>
    </xdr:from>
    <xdr:ext cx="184731" cy="254557"/>
    <xdr:sp macro="" textlink="">
      <xdr:nvSpPr>
        <xdr:cNvPr id="2410" name="TextBox 2409">
          <a:extLst>
            <a:ext uri="{FF2B5EF4-FFF2-40B4-BE49-F238E27FC236}">
              <a16:creationId xmlns:a16="http://schemas.microsoft.com/office/drawing/2014/main" id="{00000000-0008-0000-0000-00006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1" name="TextBox 2410">
          <a:extLst>
            <a:ext uri="{FF2B5EF4-FFF2-40B4-BE49-F238E27FC236}">
              <a16:creationId xmlns:a16="http://schemas.microsoft.com/office/drawing/2014/main" id="{00000000-0008-0000-0000-00006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2" name="TextBox 2411">
          <a:extLst>
            <a:ext uri="{FF2B5EF4-FFF2-40B4-BE49-F238E27FC236}">
              <a16:creationId xmlns:a16="http://schemas.microsoft.com/office/drawing/2014/main" id="{00000000-0008-0000-0000-00006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3" name="TextBox 2412">
          <a:extLst>
            <a:ext uri="{FF2B5EF4-FFF2-40B4-BE49-F238E27FC236}">
              <a16:creationId xmlns:a16="http://schemas.microsoft.com/office/drawing/2014/main" id="{00000000-0008-0000-0000-00006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4" name="TextBox 2413">
          <a:extLst>
            <a:ext uri="{FF2B5EF4-FFF2-40B4-BE49-F238E27FC236}">
              <a16:creationId xmlns:a16="http://schemas.microsoft.com/office/drawing/2014/main" id="{00000000-0008-0000-0000-00006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5" name="TextBox 2414">
          <a:extLst>
            <a:ext uri="{FF2B5EF4-FFF2-40B4-BE49-F238E27FC236}">
              <a16:creationId xmlns:a16="http://schemas.microsoft.com/office/drawing/2014/main" id="{00000000-0008-0000-0000-00006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6" name="TextBox 2415">
          <a:extLst>
            <a:ext uri="{FF2B5EF4-FFF2-40B4-BE49-F238E27FC236}">
              <a16:creationId xmlns:a16="http://schemas.microsoft.com/office/drawing/2014/main" id="{00000000-0008-0000-0000-00007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7" name="TextBox 2416">
          <a:extLst>
            <a:ext uri="{FF2B5EF4-FFF2-40B4-BE49-F238E27FC236}">
              <a16:creationId xmlns:a16="http://schemas.microsoft.com/office/drawing/2014/main" id="{00000000-0008-0000-0000-00007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8" name="TextBox 2417">
          <a:extLst>
            <a:ext uri="{FF2B5EF4-FFF2-40B4-BE49-F238E27FC236}">
              <a16:creationId xmlns:a16="http://schemas.microsoft.com/office/drawing/2014/main" id="{00000000-0008-0000-0000-00007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19" name="TextBox 2418">
          <a:extLst>
            <a:ext uri="{FF2B5EF4-FFF2-40B4-BE49-F238E27FC236}">
              <a16:creationId xmlns:a16="http://schemas.microsoft.com/office/drawing/2014/main" id="{00000000-0008-0000-0000-00007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0" name="TextBox 2419">
          <a:extLst>
            <a:ext uri="{FF2B5EF4-FFF2-40B4-BE49-F238E27FC236}">
              <a16:creationId xmlns:a16="http://schemas.microsoft.com/office/drawing/2014/main" id="{00000000-0008-0000-0000-00007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1" name="TextBox 2420">
          <a:extLst>
            <a:ext uri="{FF2B5EF4-FFF2-40B4-BE49-F238E27FC236}">
              <a16:creationId xmlns:a16="http://schemas.microsoft.com/office/drawing/2014/main" id="{00000000-0008-0000-0000-00007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2" name="TextBox 2421">
          <a:extLst>
            <a:ext uri="{FF2B5EF4-FFF2-40B4-BE49-F238E27FC236}">
              <a16:creationId xmlns:a16="http://schemas.microsoft.com/office/drawing/2014/main" id="{00000000-0008-0000-0000-00007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3" name="TextBox 2422">
          <a:extLst>
            <a:ext uri="{FF2B5EF4-FFF2-40B4-BE49-F238E27FC236}">
              <a16:creationId xmlns:a16="http://schemas.microsoft.com/office/drawing/2014/main" id="{00000000-0008-0000-0000-00007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4" name="TextBox 2423">
          <a:extLst>
            <a:ext uri="{FF2B5EF4-FFF2-40B4-BE49-F238E27FC236}">
              <a16:creationId xmlns:a16="http://schemas.microsoft.com/office/drawing/2014/main" id="{00000000-0008-0000-0000-00007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5" name="TextBox 2424">
          <a:extLst>
            <a:ext uri="{FF2B5EF4-FFF2-40B4-BE49-F238E27FC236}">
              <a16:creationId xmlns:a16="http://schemas.microsoft.com/office/drawing/2014/main" id="{00000000-0008-0000-0000-00007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6" name="TextBox 2425">
          <a:extLst>
            <a:ext uri="{FF2B5EF4-FFF2-40B4-BE49-F238E27FC236}">
              <a16:creationId xmlns:a16="http://schemas.microsoft.com/office/drawing/2014/main" id="{00000000-0008-0000-0000-00007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7" name="TextBox 2426">
          <a:extLst>
            <a:ext uri="{FF2B5EF4-FFF2-40B4-BE49-F238E27FC236}">
              <a16:creationId xmlns:a16="http://schemas.microsoft.com/office/drawing/2014/main" id="{00000000-0008-0000-0000-00007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8" name="TextBox 2427">
          <a:extLst>
            <a:ext uri="{FF2B5EF4-FFF2-40B4-BE49-F238E27FC236}">
              <a16:creationId xmlns:a16="http://schemas.microsoft.com/office/drawing/2014/main" id="{00000000-0008-0000-0000-00007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29" name="TextBox 2428">
          <a:extLst>
            <a:ext uri="{FF2B5EF4-FFF2-40B4-BE49-F238E27FC236}">
              <a16:creationId xmlns:a16="http://schemas.microsoft.com/office/drawing/2014/main" id="{00000000-0008-0000-0000-00007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0" name="TextBox 2429">
          <a:extLst>
            <a:ext uri="{FF2B5EF4-FFF2-40B4-BE49-F238E27FC236}">
              <a16:creationId xmlns:a16="http://schemas.microsoft.com/office/drawing/2014/main" id="{00000000-0008-0000-0000-00007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1" name="TextBox 2430">
          <a:extLst>
            <a:ext uri="{FF2B5EF4-FFF2-40B4-BE49-F238E27FC236}">
              <a16:creationId xmlns:a16="http://schemas.microsoft.com/office/drawing/2014/main" id="{00000000-0008-0000-0000-00007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2" name="TextBox 2431">
          <a:extLst>
            <a:ext uri="{FF2B5EF4-FFF2-40B4-BE49-F238E27FC236}">
              <a16:creationId xmlns:a16="http://schemas.microsoft.com/office/drawing/2014/main" id="{00000000-0008-0000-0000-00008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3" name="TextBox 2432">
          <a:extLst>
            <a:ext uri="{FF2B5EF4-FFF2-40B4-BE49-F238E27FC236}">
              <a16:creationId xmlns:a16="http://schemas.microsoft.com/office/drawing/2014/main" id="{00000000-0008-0000-0000-00008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4" name="TextBox 2433">
          <a:extLst>
            <a:ext uri="{FF2B5EF4-FFF2-40B4-BE49-F238E27FC236}">
              <a16:creationId xmlns:a16="http://schemas.microsoft.com/office/drawing/2014/main" id="{00000000-0008-0000-0000-00008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5" name="TextBox 2434">
          <a:extLst>
            <a:ext uri="{FF2B5EF4-FFF2-40B4-BE49-F238E27FC236}">
              <a16:creationId xmlns:a16="http://schemas.microsoft.com/office/drawing/2014/main" id="{00000000-0008-0000-0000-00008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6" name="TextBox 2435">
          <a:extLst>
            <a:ext uri="{FF2B5EF4-FFF2-40B4-BE49-F238E27FC236}">
              <a16:creationId xmlns:a16="http://schemas.microsoft.com/office/drawing/2014/main" id="{00000000-0008-0000-0000-00008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7" name="TextBox 2436">
          <a:extLst>
            <a:ext uri="{FF2B5EF4-FFF2-40B4-BE49-F238E27FC236}">
              <a16:creationId xmlns:a16="http://schemas.microsoft.com/office/drawing/2014/main" id="{00000000-0008-0000-0000-00008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8" name="TextBox 2437">
          <a:extLst>
            <a:ext uri="{FF2B5EF4-FFF2-40B4-BE49-F238E27FC236}">
              <a16:creationId xmlns:a16="http://schemas.microsoft.com/office/drawing/2014/main" id="{00000000-0008-0000-0000-00008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39" name="TextBox 2438">
          <a:extLst>
            <a:ext uri="{FF2B5EF4-FFF2-40B4-BE49-F238E27FC236}">
              <a16:creationId xmlns:a16="http://schemas.microsoft.com/office/drawing/2014/main" id="{00000000-0008-0000-0000-00008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0" name="TextBox 2439">
          <a:extLst>
            <a:ext uri="{FF2B5EF4-FFF2-40B4-BE49-F238E27FC236}">
              <a16:creationId xmlns:a16="http://schemas.microsoft.com/office/drawing/2014/main" id="{00000000-0008-0000-0000-00008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1" name="TextBox 2440">
          <a:extLst>
            <a:ext uri="{FF2B5EF4-FFF2-40B4-BE49-F238E27FC236}">
              <a16:creationId xmlns:a16="http://schemas.microsoft.com/office/drawing/2014/main" id="{00000000-0008-0000-0000-00008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2" name="TextBox 2441">
          <a:extLst>
            <a:ext uri="{FF2B5EF4-FFF2-40B4-BE49-F238E27FC236}">
              <a16:creationId xmlns:a16="http://schemas.microsoft.com/office/drawing/2014/main" id="{00000000-0008-0000-0000-00008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3" name="TextBox 2442">
          <a:extLst>
            <a:ext uri="{FF2B5EF4-FFF2-40B4-BE49-F238E27FC236}">
              <a16:creationId xmlns:a16="http://schemas.microsoft.com/office/drawing/2014/main" id="{00000000-0008-0000-0000-00008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4" name="TextBox 2443">
          <a:extLst>
            <a:ext uri="{FF2B5EF4-FFF2-40B4-BE49-F238E27FC236}">
              <a16:creationId xmlns:a16="http://schemas.microsoft.com/office/drawing/2014/main" id="{00000000-0008-0000-0000-00008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5" name="TextBox 2444">
          <a:extLst>
            <a:ext uri="{FF2B5EF4-FFF2-40B4-BE49-F238E27FC236}">
              <a16:creationId xmlns:a16="http://schemas.microsoft.com/office/drawing/2014/main" id="{00000000-0008-0000-0000-00008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6" name="TextBox 2445">
          <a:extLst>
            <a:ext uri="{FF2B5EF4-FFF2-40B4-BE49-F238E27FC236}">
              <a16:creationId xmlns:a16="http://schemas.microsoft.com/office/drawing/2014/main" id="{00000000-0008-0000-0000-00008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7" name="TextBox 2446">
          <a:extLst>
            <a:ext uri="{FF2B5EF4-FFF2-40B4-BE49-F238E27FC236}">
              <a16:creationId xmlns:a16="http://schemas.microsoft.com/office/drawing/2014/main" id="{00000000-0008-0000-0000-00008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8" name="TextBox 2447">
          <a:extLst>
            <a:ext uri="{FF2B5EF4-FFF2-40B4-BE49-F238E27FC236}">
              <a16:creationId xmlns:a16="http://schemas.microsoft.com/office/drawing/2014/main" id="{00000000-0008-0000-0000-00009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49" name="TextBox 2448">
          <a:extLst>
            <a:ext uri="{FF2B5EF4-FFF2-40B4-BE49-F238E27FC236}">
              <a16:creationId xmlns:a16="http://schemas.microsoft.com/office/drawing/2014/main" id="{00000000-0008-0000-0000-00009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50" name="TextBox 2449">
          <a:extLst>
            <a:ext uri="{FF2B5EF4-FFF2-40B4-BE49-F238E27FC236}">
              <a16:creationId xmlns:a16="http://schemas.microsoft.com/office/drawing/2014/main" id="{00000000-0008-0000-0000-00009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51" name="TextBox 2450">
          <a:extLst>
            <a:ext uri="{FF2B5EF4-FFF2-40B4-BE49-F238E27FC236}">
              <a16:creationId xmlns:a16="http://schemas.microsoft.com/office/drawing/2014/main" id="{00000000-0008-0000-0000-00009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109</xdr:row>
      <xdr:rowOff>0</xdr:rowOff>
    </xdr:from>
    <xdr:ext cx="184731" cy="254557"/>
    <xdr:sp macro="" textlink="">
      <xdr:nvSpPr>
        <xdr:cNvPr id="2452" name="TextBox 2451">
          <a:extLst>
            <a:ext uri="{FF2B5EF4-FFF2-40B4-BE49-F238E27FC236}">
              <a16:creationId xmlns:a16="http://schemas.microsoft.com/office/drawing/2014/main" id="{00000000-0008-0000-0000-00009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53" name="TextBox 2452">
          <a:extLst>
            <a:ext uri="{FF2B5EF4-FFF2-40B4-BE49-F238E27FC236}">
              <a16:creationId xmlns:a16="http://schemas.microsoft.com/office/drawing/2014/main" id="{00000000-0008-0000-0000-00009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54" name="TextBox 2453">
          <a:extLst>
            <a:ext uri="{FF2B5EF4-FFF2-40B4-BE49-F238E27FC236}">
              <a16:creationId xmlns:a16="http://schemas.microsoft.com/office/drawing/2014/main" id="{00000000-0008-0000-0000-00009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55" name="TextBox 2454">
          <a:extLst>
            <a:ext uri="{FF2B5EF4-FFF2-40B4-BE49-F238E27FC236}">
              <a16:creationId xmlns:a16="http://schemas.microsoft.com/office/drawing/2014/main" id="{00000000-0008-0000-0000-00009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56" name="TextBox 2455">
          <a:extLst>
            <a:ext uri="{FF2B5EF4-FFF2-40B4-BE49-F238E27FC236}">
              <a16:creationId xmlns:a16="http://schemas.microsoft.com/office/drawing/2014/main" id="{00000000-0008-0000-0000-00009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57" name="TextBox 2456">
          <a:extLst>
            <a:ext uri="{FF2B5EF4-FFF2-40B4-BE49-F238E27FC236}">
              <a16:creationId xmlns:a16="http://schemas.microsoft.com/office/drawing/2014/main" id="{00000000-0008-0000-0000-00009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58" name="TextBox 2457">
          <a:extLst>
            <a:ext uri="{FF2B5EF4-FFF2-40B4-BE49-F238E27FC236}">
              <a16:creationId xmlns:a16="http://schemas.microsoft.com/office/drawing/2014/main" id="{00000000-0008-0000-0000-00009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59" name="TextBox 2458">
          <a:extLst>
            <a:ext uri="{FF2B5EF4-FFF2-40B4-BE49-F238E27FC236}">
              <a16:creationId xmlns:a16="http://schemas.microsoft.com/office/drawing/2014/main" id="{00000000-0008-0000-0000-00009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0" name="TextBox 2459">
          <a:extLst>
            <a:ext uri="{FF2B5EF4-FFF2-40B4-BE49-F238E27FC236}">
              <a16:creationId xmlns:a16="http://schemas.microsoft.com/office/drawing/2014/main" id="{00000000-0008-0000-0000-00009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1" name="TextBox 2460">
          <a:extLst>
            <a:ext uri="{FF2B5EF4-FFF2-40B4-BE49-F238E27FC236}">
              <a16:creationId xmlns:a16="http://schemas.microsoft.com/office/drawing/2014/main" id="{00000000-0008-0000-0000-00009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2" name="TextBox 2461">
          <a:extLst>
            <a:ext uri="{FF2B5EF4-FFF2-40B4-BE49-F238E27FC236}">
              <a16:creationId xmlns:a16="http://schemas.microsoft.com/office/drawing/2014/main" id="{00000000-0008-0000-0000-00009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3" name="TextBox 2462">
          <a:extLst>
            <a:ext uri="{FF2B5EF4-FFF2-40B4-BE49-F238E27FC236}">
              <a16:creationId xmlns:a16="http://schemas.microsoft.com/office/drawing/2014/main" id="{00000000-0008-0000-0000-00009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4" name="TextBox 2463">
          <a:extLst>
            <a:ext uri="{FF2B5EF4-FFF2-40B4-BE49-F238E27FC236}">
              <a16:creationId xmlns:a16="http://schemas.microsoft.com/office/drawing/2014/main" id="{00000000-0008-0000-0000-0000A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5" name="TextBox 2464">
          <a:extLst>
            <a:ext uri="{FF2B5EF4-FFF2-40B4-BE49-F238E27FC236}">
              <a16:creationId xmlns:a16="http://schemas.microsoft.com/office/drawing/2014/main" id="{00000000-0008-0000-0000-0000A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6" name="TextBox 2465">
          <a:extLst>
            <a:ext uri="{FF2B5EF4-FFF2-40B4-BE49-F238E27FC236}">
              <a16:creationId xmlns:a16="http://schemas.microsoft.com/office/drawing/2014/main" id="{00000000-0008-0000-0000-0000A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7" name="TextBox 2466">
          <a:extLst>
            <a:ext uri="{FF2B5EF4-FFF2-40B4-BE49-F238E27FC236}">
              <a16:creationId xmlns:a16="http://schemas.microsoft.com/office/drawing/2014/main" id="{00000000-0008-0000-0000-0000A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8" name="TextBox 2467">
          <a:extLst>
            <a:ext uri="{FF2B5EF4-FFF2-40B4-BE49-F238E27FC236}">
              <a16:creationId xmlns:a16="http://schemas.microsoft.com/office/drawing/2014/main" id="{00000000-0008-0000-0000-0000A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69" name="TextBox 2468">
          <a:extLst>
            <a:ext uri="{FF2B5EF4-FFF2-40B4-BE49-F238E27FC236}">
              <a16:creationId xmlns:a16="http://schemas.microsoft.com/office/drawing/2014/main" id="{00000000-0008-0000-0000-0000A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0" name="TextBox 2469">
          <a:extLst>
            <a:ext uri="{FF2B5EF4-FFF2-40B4-BE49-F238E27FC236}">
              <a16:creationId xmlns:a16="http://schemas.microsoft.com/office/drawing/2014/main" id="{00000000-0008-0000-0000-0000A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1" name="TextBox 2470">
          <a:extLst>
            <a:ext uri="{FF2B5EF4-FFF2-40B4-BE49-F238E27FC236}">
              <a16:creationId xmlns:a16="http://schemas.microsoft.com/office/drawing/2014/main" id="{00000000-0008-0000-0000-0000A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2" name="TextBox 2471">
          <a:extLst>
            <a:ext uri="{FF2B5EF4-FFF2-40B4-BE49-F238E27FC236}">
              <a16:creationId xmlns:a16="http://schemas.microsoft.com/office/drawing/2014/main" id="{00000000-0008-0000-0000-0000A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3" name="TextBox 2472">
          <a:extLst>
            <a:ext uri="{FF2B5EF4-FFF2-40B4-BE49-F238E27FC236}">
              <a16:creationId xmlns:a16="http://schemas.microsoft.com/office/drawing/2014/main" id="{00000000-0008-0000-0000-0000A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4" name="TextBox 2473">
          <a:extLst>
            <a:ext uri="{FF2B5EF4-FFF2-40B4-BE49-F238E27FC236}">
              <a16:creationId xmlns:a16="http://schemas.microsoft.com/office/drawing/2014/main" id="{00000000-0008-0000-0000-0000A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5" name="TextBox 2474">
          <a:extLst>
            <a:ext uri="{FF2B5EF4-FFF2-40B4-BE49-F238E27FC236}">
              <a16:creationId xmlns:a16="http://schemas.microsoft.com/office/drawing/2014/main" id="{00000000-0008-0000-0000-0000A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6" name="TextBox 2475">
          <a:extLst>
            <a:ext uri="{FF2B5EF4-FFF2-40B4-BE49-F238E27FC236}">
              <a16:creationId xmlns:a16="http://schemas.microsoft.com/office/drawing/2014/main" id="{00000000-0008-0000-0000-0000A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7" name="TextBox 2476">
          <a:extLst>
            <a:ext uri="{FF2B5EF4-FFF2-40B4-BE49-F238E27FC236}">
              <a16:creationId xmlns:a16="http://schemas.microsoft.com/office/drawing/2014/main" id="{00000000-0008-0000-0000-0000A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8" name="TextBox 2477">
          <a:extLst>
            <a:ext uri="{FF2B5EF4-FFF2-40B4-BE49-F238E27FC236}">
              <a16:creationId xmlns:a16="http://schemas.microsoft.com/office/drawing/2014/main" id="{00000000-0008-0000-0000-0000A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79" name="TextBox 2478">
          <a:extLst>
            <a:ext uri="{FF2B5EF4-FFF2-40B4-BE49-F238E27FC236}">
              <a16:creationId xmlns:a16="http://schemas.microsoft.com/office/drawing/2014/main" id="{00000000-0008-0000-0000-0000A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0" name="TextBox 2479">
          <a:extLst>
            <a:ext uri="{FF2B5EF4-FFF2-40B4-BE49-F238E27FC236}">
              <a16:creationId xmlns:a16="http://schemas.microsoft.com/office/drawing/2014/main" id="{00000000-0008-0000-0000-0000B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1" name="TextBox 2480">
          <a:extLst>
            <a:ext uri="{FF2B5EF4-FFF2-40B4-BE49-F238E27FC236}">
              <a16:creationId xmlns:a16="http://schemas.microsoft.com/office/drawing/2014/main" id="{00000000-0008-0000-0000-0000B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2" name="TextBox 2481">
          <a:extLst>
            <a:ext uri="{FF2B5EF4-FFF2-40B4-BE49-F238E27FC236}">
              <a16:creationId xmlns:a16="http://schemas.microsoft.com/office/drawing/2014/main" id="{00000000-0008-0000-0000-0000B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3" name="TextBox 2482">
          <a:extLst>
            <a:ext uri="{FF2B5EF4-FFF2-40B4-BE49-F238E27FC236}">
              <a16:creationId xmlns:a16="http://schemas.microsoft.com/office/drawing/2014/main" id="{00000000-0008-0000-0000-0000B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4" name="TextBox 2483">
          <a:extLst>
            <a:ext uri="{FF2B5EF4-FFF2-40B4-BE49-F238E27FC236}">
              <a16:creationId xmlns:a16="http://schemas.microsoft.com/office/drawing/2014/main" id="{00000000-0008-0000-0000-0000B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5" name="TextBox 2484">
          <a:extLst>
            <a:ext uri="{FF2B5EF4-FFF2-40B4-BE49-F238E27FC236}">
              <a16:creationId xmlns:a16="http://schemas.microsoft.com/office/drawing/2014/main" id="{00000000-0008-0000-0000-0000B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6" name="TextBox 2485">
          <a:extLst>
            <a:ext uri="{FF2B5EF4-FFF2-40B4-BE49-F238E27FC236}">
              <a16:creationId xmlns:a16="http://schemas.microsoft.com/office/drawing/2014/main" id="{00000000-0008-0000-0000-0000B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7" name="TextBox 2486">
          <a:extLst>
            <a:ext uri="{FF2B5EF4-FFF2-40B4-BE49-F238E27FC236}">
              <a16:creationId xmlns:a16="http://schemas.microsoft.com/office/drawing/2014/main" id="{00000000-0008-0000-0000-0000B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8" name="TextBox 2487">
          <a:extLst>
            <a:ext uri="{FF2B5EF4-FFF2-40B4-BE49-F238E27FC236}">
              <a16:creationId xmlns:a16="http://schemas.microsoft.com/office/drawing/2014/main" id="{00000000-0008-0000-0000-0000B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89" name="TextBox 2488">
          <a:extLst>
            <a:ext uri="{FF2B5EF4-FFF2-40B4-BE49-F238E27FC236}">
              <a16:creationId xmlns:a16="http://schemas.microsoft.com/office/drawing/2014/main" id="{00000000-0008-0000-0000-0000B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90" name="TextBox 2489">
          <a:extLst>
            <a:ext uri="{FF2B5EF4-FFF2-40B4-BE49-F238E27FC236}">
              <a16:creationId xmlns:a16="http://schemas.microsoft.com/office/drawing/2014/main" id="{00000000-0008-0000-0000-0000B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91" name="TextBox 2490">
          <a:extLst>
            <a:ext uri="{FF2B5EF4-FFF2-40B4-BE49-F238E27FC236}">
              <a16:creationId xmlns:a16="http://schemas.microsoft.com/office/drawing/2014/main" id="{00000000-0008-0000-0000-0000B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92" name="TextBox 2491">
          <a:extLst>
            <a:ext uri="{FF2B5EF4-FFF2-40B4-BE49-F238E27FC236}">
              <a16:creationId xmlns:a16="http://schemas.microsoft.com/office/drawing/2014/main" id="{00000000-0008-0000-0000-0000B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93" name="TextBox 2492">
          <a:extLst>
            <a:ext uri="{FF2B5EF4-FFF2-40B4-BE49-F238E27FC236}">
              <a16:creationId xmlns:a16="http://schemas.microsoft.com/office/drawing/2014/main" id="{00000000-0008-0000-0000-0000B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110</xdr:row>
      <xdr:rowOff>0</xdr:rowOff>
    </xdr:from>
    <xdr:ext cx="184731" cy="254557"/>
    <xdr:sp macro="" textlink="">
      <xdr:nvSpPr>
        <xdr:cNvPr id="2494" name="TextBox 2493">
          <a:extLst>
            <a:ext uri="{FF2B5EF4-FFF2-40B4-BE49-F238E27FC236}">
              <a16:creationId xmlns:a16="http://schemas.microsoft.com/office/drawing/2014/main" id="{00000000-0008-0000-0000-0000B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495" name="TextBox 2494">
          <a:extLst>
            <a:ext uri="{FF2B5EF4-FFF2-40B4-BE49-F238E27FC236}">
              <a16:creationId xmlns:a16="http://schemas.microsoft.com/office/drawing/2014/main" id="{00000000-0008-0000-0000-0000B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496" name="TextBox 2495">
          <a:extLst>
            <a:ext uri="{FF2B5EF4-FFF2-40B4-BE49-F238E27FC236}">
              <a16:creationId xmlns:a16="http://schemas.microsoft.com/office/drawing/2014/main" id="{00000000-0008-0000-0000-0000C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497" name="TextBox 2496">
          <a:extLst>
            <a:ext uri="{FF2B5EF4-FFF2-40B4-BE49-F238E27FC236}">
              <a16:creationId xmlns:a16="http://schemas.microsoft.com/office/drawing/2014/main" id="{00000000-0008-0000-0000-0000C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498" name="TextBox 2497">
          <a:extLst>
            <a:ext uri="{FF2B5EF4-FFF2-40B4-BE49-F238E27FC236}">
              <a16:creationId xmlns:a16="http://schemas.microsoft.com/office/drawing/2014/main" id="{00000000-0008-0000-0000-0000C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499" name="TextBox 2498">
          <a:extLst>
            <a:ext uri="{FF2B5EF4-FFF2-40B4-BE49-F238E27FC236}">
              <a16:creationId xmlns:a16="http://schemas.microsoft.com/office/drawing/2014/main" id="{00000000-0008-0000-0000-0000C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0" name="TextBox 2499">
          <a:extLst>
            <a:ext uri="{FF2B5EF4-FFF2-40B4-BE49-F238E27FC236}">
              <a16:creationId xmlns:a16="http://schemas.microsoft.com/office/drawing/2014/main" id="{00000000-0008-0000-0000-0000C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1" name="TextBox 2500">
          <a:extLst>
            <a:ext uri="{FF2B5EF4-FFF2-40B4-BE49-F238E27FC236}">
              <a16:creationId xmlns:a16="http://schemas.microsoft.com/office/drawing/2014/main" id="{00000000-0008-0000-0000-0000C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2" name="TextBox 2501">
          <a:extLst>
            <a:ext uri="{FF2B5EF4-FFF2-40B4-BE49-F238E27FC236}">
              <a16:creationId xmlns:a16="http://schemas.microsoft.com/office/drawing/2014/main" id="{00000000-0008-0000-0000-0000C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3" name="TextBox 2502">
          <a:extLst>
            <a:ext uri="{FF2B5EF4-FFF2-40B4-BE49-F238E27FC236}">
              <a16:creationId xmlns:a16="http://schemas.microsoft.com/office/drawing/2014/main" id="{00000000-0008-0000-0000-0000C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4" name="TextBox 2503">
          <a:extLst>
            <a:ext uri="{FF2B5EF4-FFF2-40B4-BE49-F238E27FC236}">
              <a16:creationId xmlns:a16="http://schemas.microsoft.com/office/drawing/2014/main" id="{00000000-0008-0000-0000-0000C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5" name="TextBox 2504">
          <a:extLst>
            <a:ext uri="{FF2B5EF4-FFF2-40B4-BE49-F238E27FC236}">
              <a16:creationId xmlns:a16="http://schemas.microsoft.com/office/drawing/2014/main" id="{00000000-0008-0000-0000-0000C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6" name="TextBox 2505">
          <a:extLst>
            <a:ext uri="{FF2B5EF4-FFF2-40B4-BE49-F238E27FC236}">
              <a16:creationId xmlns:a16="http://schemas.microsoft.com/office/drawing/2014/main" id="{00000000-0008-0000-0000-0000C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7" name="TextBox 2506">
          <a:extLst>
            <a:ext uri="{FF2B5EF4-FFF2-40B4-BE49-F238E27FC236}">
              <a16:creationId xmlns:a16="http://schemas.microsoft.com/office/drawing/2014/main" id="{00000000-0008-0000-0000-0000C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8" name="TextBox 2507">
          <a:extLst>
            <a:ext uri="{FF2B5EF4-FFF2-40B4-BE49-F238E27FC236}">
              <a16:creationId xmlns:a16="http://schemas.microsoft.com/office/drawing/2014/main" id="{00000000-0008-0000-0000-0000C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09" name="TextBox 2508">
          <a:extLst>
            <a:ext uri="{FF2B5EF4-FFF2-40B4-BE49-F238E27FC236}">
              <a16:creationId xmlns:a16="http://schemas.microsoft.com/office/drawing/2014/main" id="{00000000-0008-0000-0000-0000C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0" name="TextBox 2509">
          <a:extLst>
            <a:ext uri="{FF2B5EF4-FFF2-40B4-BE49-F238E27FC236}">
              <a16:creationId xmlns:a16="http://schemas.microsoft.com/office/drawing/2014/main" id="{00000000-0008-0000-0000-0000C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1" name="TextBox 2510">
          <a:extLst>
            <a:ext uri="{FF2B5EF4-FFF2-40B4-BE49-F238E27FC236}">
              <a16:creationId xmlns:a16="http://schemas.microsoft.com/office/drawing/2014/main" id="{00000000-0008-0000-0000-0000C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2" name="TextBox 2511">
          <a:extLst>
            <a:ext uri="{FF2B5EF4-FFF2-40B4-BE49-F238E27FC236}">
              <a16:creationId xmlns:a16="http://schemas.microsoft.com/office/drawing/2014/main" id="{00000000-0008-0000-0000-0000D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3" name="TextBox 2512">
          <a:extLst>
            <a:ext uri="{FF2B5EF4-FFF2-40B4-BE49-F238E27FC236}">
              <a16:creationId xmlns:a16="http://schemas.microsoft.com/office/drawing/2014/main" id="{00000000-0008-0000-0000-0000D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4" name="TextBox 2513">
          <a:extLst>
            <a:ext uri="{FF2B5EF4-FFF2-40B4-BE49-F238E27FC236}">
              <a16:creationId xmlns:a16="http://schemas.microsoft.com/office/drawing/2014/main" id="{00000000-0008-0000-0000-0000D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5" name="TextBox 2514">
          <a:extLst>
            <a:ext uri="{FF2B5EF4-FFF2-40B4-BE49-F238E27FC236}">
              <a16:creationId xmlns:a16="http://schemas.microsoft.com/office/drawing/2014/main" id="{00000000-0008-0000-0000-0000D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6" name="TextBox 2515">
          <a:extLst>
            <a:ext uri="{FF2B5EF4-FFF2-40B4-BE49-F238E27FC236}">
              <a16:creationId xmlns:a16="http://schemas.microsoft.com/office/drawing/2014/main" id="{00000000-0008-0000-0000-0000D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7" name="TextBox 2516">
          <a:extLst>
            <a:ext uri="{FF2B5EF4-FFF2-40B4-BE49-F238E27FC236}">
              <a16:creationId xmlns:a16="http://schemas.microsoft.com/office/drawing/2014/main" id="{00000000-0008-0000-0000-0000D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8" name="TextBox 2517">
          <a:extLst>
            <a:ext uri="{FF2B5EF4-FFF2-40B4-BE49-F238E27FC236}">
              <a16:creationId xmlns:a16="http://schemas.microsoft.com/office/drawing/2014/main" id="{00000000-0008-0000-0000-0000D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19" name="TextBox 2518">
          <a:extLst>
            <a:ext uri="{FF2B5EF4-FFF2-40B4-BE49-F238E27FC236}">
              <a16:creationId xmlns:a16="http://schemas.microsoft.com/office/drawing/2014/main" id="{00000000-0008-0000-0000-0000D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0" name="TextBox 2519">
          <a:extLst>
            <a:ext uri="{FF2B5EF4-FFF2-40B4-BE49-F238E27FC236}">
              <a16:creationId xmlns:a16="http://schemas.microsoft.com/office/drawing/2014/main" id="{00000000-0008-0000-0000-0000D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1" name="TextBox 2520">
          <a:extLst>
            <a:ext uri="{FF2B5EF4-FFF2-40B4-BE49-F238E27FC236}">
              <a16:creationId xmlns:a16="http://schemas.microsoft.com/office/drawing/2014/main" id="{00000000-0008-0000-0000-0000D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2" name="TextBox 2521">
          <a:extLst>
            <a:ext uri="{FF2B5EF4-FFF2-40B4-BE49-F238E27FC236}">
              <a16:creationId xmlns:a16="http://schemas.microsoft.com/office/drawing/2014/main" id="{00000000-0008-0000-0000-0000D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3" name="TextBox 2522">
          <a:extLst>
            <a:ext uri="{FF2B5EF4-FFF2-40B4-BE49-F238E27FC236}">
              <a16:creationId xmlns:a16="http://schemas.microsoft.com/office/drawing/2014/main" id="{00000000-0008-0000-0000-0000D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4" name="TextBox 2523">
          <a:extLst>
            <a:ext uri="{FF2B5EF4-FFF2-40B4-BE49-F238E27FC236}">
              <a16:creationId xmlns:a16="http://schemas.microsoft.com/office/drawing/2014/main" id="{00000000-0008-0000-0000-0000D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5" name="TextBox 2524">
          <a:extLst>
            <a:ext uri="{FF2B5EF4-FFF2-40B4-BE49-F238E27FC236}">
              <a16:creationId xmlns:a16="http://schemas.microsoft.com/office/drawing/2014/main" id="{00000000-0008-0000-0000-0000D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6" name="TextBox 2525">
          <a:extLst>
            <a:ext uri="{FF2B5EF4-FFF2-40B4-BE49-F238E27FC236}">
              <a16:creationId xmlns:a16="http://schemas.microsoft.com/office/drawing/2014/main" id="{00000000-0008-0000-0000-0000D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7" name="TextBox 2526">
          <a:extLst>
            <a:ext uri="{FF2B5EF4-FFF2-40B4-BE49-F238E27FC236}">
              <a16:creationId xmlns:a16="http://schemas.microsoft.com/office/drawing/2014/main" id="{00000000-0008-0000-0000-0000D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8" name="TextBox 2527">
          <a:extLst>
            <a:ext uri="{FF2B5EF4-FFF2-40B4-BE49-F238E27FC236}">
              <a16:creationId xmlns:a16="http://schemas.microsoft.com/office/drawing/2014/main" id="{00000000-0008-0000-0000-0000E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29" name="TextBox 2528">
          <a:extLst>
            <a:ext uri="{FF2B5EF4-FFF2-40B4-BE49-F238E27FC236}">
              <a16:creationId xmlns:a16="http://schemas.microsoft.com/office/drawing/2014/main" id="{00000000-0008-0000-0000-0000E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30" name="TextBox 2529">
          <a:extLst>
            <a:ext uri="{FF2B5EF4-FFF2-40B4-BE49-F238E27FC236}">
              <a16:creationId xmlns:a16="http://schemas.microsoft.com/office/drawing/2014/main" id="{00000000-0008-0000-0000-0000E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31" name="TextBox 2530">
          <a:extLst>
            <a:ext uri="{FF2B5EF4-FFF2-40B4-BE49-F238E27FC236}">
              <a16:creationId xmlns:a16="http://schemas.microsoft.com/office/drawing/2014/main" id="{00000000-0008-0000-0000-0000E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32" name="TextBox 2531">
          <a:extLst>
            <a:ext uri="{FF2B5EF4-FFF2-40B4-BE49-F238E27FC236}">
              <a16:creationId xmlns:a16="http://schemas.microsoft.com/office/drawing/2014/main" id="{00000000-0008-0000-0000-0000E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33" name="TextBox 2532">
          <a:extLst>
            <a:ext uri="{FF2B5EF4-FFF2-40B4-BE49-F238E27FC236}">
              <a16:creationId xmlns:a16="http://schemas.microsoft.com/office/drawing/2014/main" id="{00000000-0008-0000-0000-0000E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34" name="TextBox 2533">
          <a:extLst>
            <a:ext uri="{FF2B5EF4-FFF2-40B4-BE49-F238E27FC236}">
              <a16:creationId xmlns:a16="http://schemas.microsoft.com/office/drawing/2014/main" id="{00000000-0008-0000-0000-0000E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35" name="TextBox 2534">
          <a:extLst>
            <a:ext uri="{FF2B5EF4-FFF2-40B4-BE49-F238E27FC236}">
              <a16:creationId xmlns:a16="http://schemas.microsoft.com/office/drawing/2014/main" id="{00000000-0008-0000-0000-0000E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111</xdr:row>
      <xdr:rowOff>0</xdr:rowOff>
    </xdr:from>
    <xdr:ext cx="184731" cy="254557"/>
    <xdr:sp macro="" textlink="">
      <xdr:nvSpPr>
        <xdr:cNvPr id="2536" name="TextBox 2535">
          <a:extLst>
            <a:ext uri="{FF2B5EF4-FFF2-40B4-BE49-F238E27FC236}">
              <a16:creationId xmlns:a16="http://schemas.microsoft.com/office/drawing/2014/main" id="{00000000-0008-0000-0000-0000E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37" name="TextBox 2536">
          <a:extLst>
            <a:ext uri="{FF2B5EF4-FFF2-40B4-BE49-F238E27FC236}">
              <a16:creationId xmlns:a16="http://schemas.microsoft.com/office/drawing/2014/main" id="{00000000-0008-0000-0000-0000E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38" name="TextBox 2537">
          <a:extLst>
            <a:ext uri="{FF2B5EF4-FFF2-40B4-BE49-F238E27FC236}">
              <a16:creationId xmlns:a16="http://schemas.microsoft.com/office/drawing/2014/main" id="{00000000-0008-0000-0000-0000E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39" name="TextBox 2538">
          <a:extLst>
            <a:ext uri="{FF2B5EF4-FFF2-40B4-BE49-F238E27FC236}">
              <a16:creationId xmlns:a16="http://schemas.microsoft.com/office/drawing/2014/main" id="{00000000-0008-0000-0000-0000E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0" name="TextBox 2539">
          <a:extLst>
            <a:ext uri="{FF2B5EF4-FFF2-40B4-BE49-F238E27FC236}">
              <a16:creationId xmlns:a16="http://schemas.microsoft.com/office/drawing/2014/main" id="{00000000-0008-0000-0000-0000E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1" name="TextBox 2540">
          <a:extLst>
            <a:ext uri="{FF2B5EF4-FFF2-40B4-BE49-F238E27FC236}">
              <a16:creationId xmlns:a16="http://schemas.microsoft.com/office/drawing/2014/main" id="{00000000-0008-0000-0000-0000E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2" name="TextBox 2541">
          <a:extLst>
            <a:ext uri="{FF2B5EF4-FFF2-40B4-BE49-F238E27FC236}">
              <a16:creationId xmlns:a16="http://schemas.microsoft.com/office/drawing/2014/main" id="{00000000-0008-0000-0000-0000E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3" name="TextBox 2542">
          <a:extLst>
            <a:ext uri="{FF2B5EF4-FFF2-40B4-BE49-F238E27FC236}">
              <a16:creationId xmlns:a16="http://schemas.microsoft.com/office/drawing/2014/main" id="{00000000-0008-0000-0000-0000E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4" name="TextBox 2543">
          <a:extLst>
            <a:ext uri="{FF2B5EF4-FFF2-40B4-BE49-F238E27FC236}">
              <a16:creationId xmlns:a16="http://schemas.microsoft.com/office/drawing/2014/main" id="{00000000-0008-0000-0000-0000F0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5" name="TextBox 2544">
          <a:extLst>
            <a:ext uri="{FF2B5EF4-FFF2-40B4-BE49-F238E27FC236}">
              <a16:creationId xmlns:a16="http://schemas.microsoft.com/office/drawing/2014/main" id="{00000000-0008-0000-0000-0000F1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6" name="TextBox 2545">
          <a:extLst>
            <a:ext uri="{FF2B5EF4-FFF2-40B4-BE49-F238E27FC236}">
              <a16:creationId xmlns:a16="http://schemas.microsoft.com/office/drawing/2014/main" id="{00000000-0008-0000-0000-0000F2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7" name="TextBox 2546">
          <a:extLst>
            <a:ext uri="{FF2B5EF4-FFF2-40B4-BE49-F238E27FC236}">
              <a16:creationId xmlns:a16="http://schemas.microsoft.com/office/drawing/2014/main" id="{00000000-0008-0000-0000-0000F3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8" name="TextBox 2547">
          <a:extLst>
            <a:ext uri="{FF2B5EF4-FFF2-40B4-BE49-F238E27FC236}">
              <a16:creationId xmlns:a16="http://schemas.microsoft.com/office/drawing/2014/main" id="{00000000-0008-0000-0000-0000F4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49" name="TextBox 2548">
          <a:extLst>
            <a:ext uri="{FF2B5EF4-FFF2-40B4-BE49-F238E27FC236}">
              <a16:creationId xmlns:a16="http://schemas.microsoft.com/office/drawing/2014/main" id="{00000000-0008-0000-0000-0000F5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0" name="TextBox 2549">
          <a:extLst>
            <a:ext uri="{FF2B5EF4-FFF2-40B4-BE49-F238E27FC236}">
              <a16:creationId xmlns:a16="http://schemas.microsoft.com/office/drawing/2014/main" id="{00000000-0008-0000-0000-0000F6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1" name="TextBox 2550">
          <a:extLst>
            <a:ext uri="{FF2B5EF4-FFF2-40B4-BE49-F238E27FC236}">
              <a16:creationId xmlns:a16="http://schemas.microsoft.com/office/drawing/2014/main" id="{00000000-0008-0000-0000-0000F7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2" name="TextBox 2551">
          <a:extLst>
            <a:ext uri="{FF2B5EF4-FFF2-40B4-BE49-F238E27FC236}">
              <a16:creationId xmlns:a16="http://schemas.microsoft.com/office/drawing/2014/main" id="{00000000-0008-0000-0000-0000F8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3" name="TextBox 2552">
          <a:extLst>
            <a:ext uri="{FF2B5EF4-FFF2-40B4-BE49-F238E27FC236}">
              <a16:creationId xmlns:a16="http://schemas.microsoft.com/office/drawing/2014/main" id="{00000000-0008-0000-0000-0000F9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4" name="TextBox 2553">
          <a:extLst>
            <a:ext uri="{FF2B5EF4-FFF2-40B4-BE49-F238E27FC236}">
              <a16:creationId xmlns:a16="http://schemas.microsoft.com/office/drawing/2014/main" id="{00000000-0008-0000-0000-0000FA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5" name="TextBox 2554">
          <a:extLst>
            <a:ext uri="{FF2B5EF4-FFF2-40B4-BE49-F238E27FC236}">
              <a16:creationId xmlns:a16="http://schemas.microsoft.com/office/drawing/2014/main" id="{00000000-0008-0000-0000-0000FB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6" name="TextBox 2555">
          <a:extLst>
            <a:ext uri="{FF2B5EF4-FFF2-40B4-BE49-F238E27FC236}">
              <a16:creationId xmlns:a16="http://schemas.microsoft.com/office/drawing/2014/main" id="{00000000-0008-0000-0000-0000FC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7" name="TextBox 2556">
          <a:extLst>
            <a:ext uri="{FF2B5EF4-FFF2-40B4-BE49-F238E27FC236}">
              <a16:creationId xmlns:a16="http://schemas.microsoft.com/office/drawing/2014/main" id="{00000000-0008-0000-0000-0000FD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8" name="TextBox 2557">
          <a:extLst>
            <a:ext uri="{FF2B5EF4-FFF2-40B4-BE49-F238E27FC236}">
              <a16:creationId xmlns:a16="http://schemas.microsoft.com/office/drawing/2014/main" id="{00000000-0008-0000-0000-0000FE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59" name="TextBox 2558">
          <a:extLst>
            <a:ext uri="{FF2B5EF4-FFF2-40B4-BE49-F238E27FC236}">
              <a16:creationId xmlns:a16="http://schemas.microsoft.com/office/drawing/2014/main" id="{00000000-0008-0000-0000-0000FF09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0" name="TextBox 2559">
          <a:extLst>
            <a:ext uri="{FF2B5EF4-FFF2-40B4-BE49-F238E27FC236}">
              <a16:creationId xmlns:a16="http://schemas.microsoft.com/office/drawing/2014/main" id="{00000000-0008-0000-0000-00000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1" name="TextBox 2560">
          <a:extLst>
            <a:ext uri="{FF2B5EF4-FFF2-40B4-BE49-F238E27FC236}">
              <a16:creationId xmlns:a16="http://schemas.microsoft.com/office/drawing/2014/main" id="{00000000-0008-0000-0000-00000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2" name="TextBox 2561">
          <a:extLst>
            <a:ext uri="{FF2B5EF4-FFF2-40B4-BE49-F238E27FC236}">
              <a16:creationId xmlns:a16="http://schemas.microsoft.com/office/drawing/2014/main" id="{00000000-0008-0000-0000-00000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3" name="TextBox 2562">
          <a:extLst>
            <a:ext uri="{FF2B5EF4-FFF2-40B4-BE49-F238E27FC236}">
              <a16:creationId xmlns:a16="http://schemas.microsoft.com/office/drawing/2014/main" id="{00000000-0008-0000-0000-00000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4" name="TextBox 2563">
          <a:extLst>
            <a:ext uri="{FF2B5EF4-FFF2-40B4-BE49-F238E27FC236}">
              <a16:creationId xmlns:a16="http://schemas.microsoft.com/office/drawing/2014/main" id="{00000000-0008-0000-0000-00000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5" name="TextBox 2564">
          <a:extLst>
            <a:ext uri="{FF2B5EF4-FFF2-40B4-BE49-F238E27FC236}">
              <a16:creationId xmlns:a16="http://schemas.microsoft.com/office/drawing/2014/main" id="{00000000-0008-0000-0000-00000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6" name="TextBox 2565">
          <a:extLst>
            <a:ext uri="{FF2B5EF4-FFF2-40B4-BE49-F238E27FC236}">
              <a16:creationId xmlns:a16="http://schemas.microsoft.com/office/drawing/2014/main" id="{00000000-0008-0000-0000-00000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7" name="TextBox 2566">
          <a:extLst>
            <a:ext uri="{FF2B5EF4-FFF2-40B4-BE49-F238E27FC236}">
              <a16:creationId xmlns:a16="http://schemas.microsoft.com/office/drawing/2014/main" id="{00000000-0008-0000-0000-00000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8" name="TextBox 2567">
          <a:extLst>
            <a:ext uri="{FF2B5EF4-FFF2-40B4-BE49-F238E27FC236}">
              <a16:creationId xmlns:a16="http://schemas.microsoft.com/office/drawing/2014/main" id="{00000000-0008-0000-0000-00000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69" name="TextBox 2568">
          <a:extLst>
            <a:ext uri="{FF2B5EF4-FFF2-40B4-BE49-F238E27FC236}">
              <a16:creationId xmlns:a16="http://schemas.microsoft.com/office/drawing/2014/main" id="{00000000-0008-0000-0000-00000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0" name="TextBox 2569">
          <a:extLst>
            <a:ext uri="{FF2B5EF4-FFF2-40B4-BE49-F238E27FC236}">
              <a16:creationId xmlns:a16="http://schemas.microsoft.com/office/drawing/2014/main" id="{00000000-0008-0000-0000-00000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1" name="TextBox 2570">
          <a:extLst>
            <a:ext uri="{FF2B5EF4-FFF2-40B4-BE49-F238E27FC236}">
              <a16:creationId xmlns:a16="http://schemas.microsoft.com/office/drawing/2014/main" id="{00000000-0008-0000-0000-00000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2" name="TextBox 2571">
          <a:extLst>
            <a:ext uri="{FF2B5EF4-FFF2-40B4-BE49-F238E27FC236}">
              <a16:creationId xmlns:a16="http://schemas.microsoft.com/office/drawing/2014/main" id="{00000000-0008-0000-0000-00000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3" name="TextBox 2572">
          <a:extLst>
            <a:ext uri="{FF2B5EF4-FFF2-40B4-BE49-F238E27FC236}">
              <a16:creationId xmlns:a16="http://schemas.microsoft.com/office/drawing/2014/main" id="{00000000-0008-0000-0000-00000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4" name="TextBox 2573">
          <a:extLst>
            <a:ext uri="{FF2B5EF4-FFF2-40B4-BE49-F238E27FC236}">
              <a16:creationId xmlns:a16="http://schemas.microsoft.com/office/drawing/2014/main" id="{00000000-0008-0000-0000-00000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5" name="TextBox 2574">
          <a:extLst>
            <a:ext uri="{FF2B5EF4-FFF2-40B4-BE49-F238E27FC236}">
              <a16:creationId xmlns:a16="http://schemas.microsoft.com/office/drawing/2014/main" id="{00000000-0008-0000-0000-00000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6" name="TextBox 2575">
          <a:extLst>
            <a:ext uri="{FF2B5EF4-FFF2-40B4-BE49-F238E27FC236}">
              <a16:creationId xmlns:a16="http://schemas.microsoft.com/office/drawing/2014/main" id="{00000000-0008-0000-0000-00001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7" name="TextBox 2576">
          <a:extLst>
            <a:ext uri="{FF2B5EF4-FFF2-40B4-BE49-F238E27FC236}">
              <a16:creationId xmlns:a16="http://schemas.microsoft.com/office/drawing/2014/main" id="{00000000-0008-0000-0000-00001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112</xdr:row>
      <xdr:rowOff>0</xdr:rowOff>
    </xdr:from>
    <xdr:ext cx="184731" cy="254557"/>
    <xdr:sp macro="" textlink="">
      <xdr:nvSpPr>
        <xdr:cNvPr id="2578" name="TextBox 2577">
          <a:extLst>
            <a:ext uri="{FF2B5EF4-FFF2-40B4-BE49-F238E27FC236}">
              <a16:creationId xmlns:a16="http://schemas.microsoft.com/office/drawing/2014/main" id="{00000000-0008-0000-0000-00001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79" name="TextBox 2578">
          <a:extLst>
            <a:ext uri="{FF2B5EF4-FFF2-40B4-BE49-F238E27FC236}">
              <a16:creationId xmlns:a16="http://schemas.microsoft.com/office/drawing/2014/main" id="{00000000-0008-0000-0000-00001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0" name="TextBox 2579">
          <a:extLst>
            <a:ext uri="{FF2B5EF4-FFF2-40B4-BE49-F238E27FC236}">
              <a16:creationId xmlns:a16="http://schemas.microsoft.com/office/drawing/2014/main" id="{00000000-0008-0000-0000-00001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1" name="TextBox 2580">
          <a:extLst>
            <a:ext uri="{FF2B5EF4-FFF2-40B4-BE49-F238E27FC236}">
              <a16:creationId xmlns:a16="http://schemas.microsoft.com/office/drawing/2014/main" id="{00000000-0008-0000-0000-00001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2" name="TextBox 2581">
          <a:extLst>
            <a:ext uri="{FF2B5EF4-FFF2-40B4-BE49-F238E27FC236}">
              <a16:creationId xmlns:a16="http://schemas.microsoft.com/office/drawing/2014/main" id="{00000000-0008-0000-0000-00001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3" name="TextBox 2582">
          <a:extLst>
            <a:ext uri="{FF2B5EF4-FFF2-40B4-BE49-F238E27FC236}">
              <a16:creationId xmlns:a16="http://schemas.microsoft.com/office/drawing/2014/main" id="{00000000-0008-0000-0000-00001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4" name="TextBox 2583">
          <a:extLst>
            <a:ext uri="{FF2B5EF4-FFF2-40B4-BE49-F238E27FC236}">
              <a16:creationId xmlns:a16="http://schemas.microsoft.com/office/drawing/2014/main" id="{00000000-0008-0000-0000-00001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5" name="TextBox 2584">
          <a:extLst>
            <a:ext uri="{FF2B5EF4-FFF2-40B4-BE49-F238E27FC236}">
              <a16:creationId xmlns:a16="http://schemas.microsoft.com/office/drawing/2014/main" id="{00000000-0008-0000-0000-00001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6" name="TextBox 2585">
          <a:extLst>
            <a:ext uri="{FF2B5EF4-FFF2-40B4-BE49-F238E27FC236}">
              <a16:creationId xmlns:a16="http://schemas.microsoft.com/office/drawing/2014/main" id="{00000000-0008-0000-0000-00001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7" name="TextBox 2586">
          <a:extLst>
            <a:ext uri="{FF2B5EF4-FFF2-40B4-BE49-F238E27FC236}">
              <a16:creationId xmlns:a16="http://schemas.microsoft.com/office/drawing/2014/main" id="{00000000-0008-0000-0000-00001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8" name="TextBox 2587">
          <a:extLst>
            <a:ext uri="{FF2B5EF4-FFF2-40B4-BE49-F238E27FC236}">
              <a16:creationId xmlns:a16="http://schemas.microsoft.com/office/drawing/2014/main" id="{00000000-0008-0000-0000-00001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89" name="TextBox 2588">
          <a:extLst>
            <a:ext uri="{FF2B5EF4-FFF2-40B4-BE49-F238E27FC236}">
              <a16:creationId xmlns:a16="http://schemas.microsoft.com/office/drawing/2014/main" id="{00000000-0008-0000-0000-00001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0" name="TextBox 2589">
          <a:extLst>
            <a:ext uri="{FF2B5EF4-FFF2-40B4-BE49-F238E27FC236}">
              <a16:creationId xmlns:a16="http://schemas.microsoft.com/office/drawing/2014/main" id="{00000000-0008-0000-0000-00001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1" name="TextBox 2590">
          <a:extLst>
            <a:ext uri="{FF2B5EF4-FFF2-40B4-BE49-F238E27FC236}">
              <a16:creationId xmlns:a16="http://schemas.microsoft.com/office/drawing/2014/main" id="{00000000-0008-0000-0000-00001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2" name="TextBox 2591">
          <a:extLst>
            <a:ext uri="{FF2B5EF4-FFF2-40B4-BE49-F238E27FC236}">
              <a16:creationId xmlns:a16="http://schemas.microsoft.com/office/drawing/2014/main" id="{00000000-0008-0000-0000-00002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3" name="TextBox 2592">
          <a:extLst>
            <a:ext uri="{FF2B5EF4-FFF2-40B4-BE49-F238E27FC236}">
              <a16:creationId xmlns:a16="http://schemas.microsoft.com/office/drawing/2014/main" id="{00000000-0008-0000-0000-00002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4" name="TextBox 2593">
          <a:extLst>
            <a:ext uri="{FF2B5EF4-FFF2-40B4-BE49-F238E27FC236}">
              <a16:creationId xmlns:a16="http://schemas.microsoft.com/office/drawing/2014/main" id="{00000000-0008-0000-0000-00002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5" name="TextBox 2594">
          <a:extLst>
            <a:ext uri="{FF2B5EF4-FFF2-40B4-BE49-F238E27FC236}">
              <a16:creationId xmlns:a16="http://schemas.microsoft.com/office/drawing/2014/main" id="{00000000-0008-0000-0000-00002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6" name="TextBox 2595">
          <a:extLst>
            <a:ext uri="{FF2B5EF4-FFF2-40B4-BE49-F238E27FC236}">
              <a16:creationId xmlns:a16="http://schemas.microsoft.com/office/drawing/2014/main" id="{00000000-0008-0000-0000-00002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7" name="TextBox 2596">
          <a:extLst>
            <a:ext uri="{FF2B5EF4-FFF2-40B4-BE49-F238E27FC236}">
              <a16:creationId xmlns:a16="http://schemas.microsoft.com/office/drawing/2014/main" id="{00000000-0008-0000-0000-00002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8" name="TextBox 2597">
          <a:extLst>
            <a:ext uri="{FF2B5EF4-FFF2-40B4-BE49-F238E27FC236}">
              <a16:creationId xmlns:a16="http://schemas.microsoft.com/office/drawing/2014/main" id="{00000000-0008-0000-0000-00002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599" name="TextBox 2598">
          <a:extLst>
            <a:ext uri="{FF2B5EF4-FFF2-40B4-BE49-F238E27FC236}">
              <a16:creationId xmlns:a16="http://schemas.microsoft.com/office/drawing/2014/main" id="{00000000-0008-0000-0000-00002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0" name="TextBox 2599">
          <a:extLst>
            <a:ext uri="{FF2B5EF4-FFF2-40B4-BE49-F238E27FC236}">
              <a16:creationId xmlns:a16="http://schemas.microsoft.com/office/drawing/2014/main" id="{00000000-0008-0000-0000-00002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1" name="TextBox 2600">
          <a:extLst>
            <a:ext uri="{FF2B5EF4-FFF2-40B4-BE49-F238E27FC236}">
              <a16:creationId xmlns:a16="http://schemas.microsoft.com/office/drawing/2014/main" id="{00000000-0008-0000-0000-00002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2" name="TextBox 2601">
          <a:extLst>
            <a:ext uri="{FF2B5EF4-FFF2-40B4-BE49-F238E27FC236}">
              <a16:creationId xmlns:a16="http://schemas.microsoft.com/office/drawing/2014/main" id="{00000000-0008-0000-0000-00002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3" name="TextBox 2602">
          <a:extLst>
            <a:ext uri="{FF2B5EF4-FFF2-40B4-BE49-F238E27FC236}">
              <a16:creationId xmlns:a16="http://schemas.microsoft.com/office/drawing/2014/main" id="{00000000-0008-0000-0000-00002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4" name="TextBox 2603">
          <a:extLst>
            <a:ext uri="{FF2B5EF4-FFF2-40B4-BE49-F238E27FC236}">
              <a16:creationId xmlns:a16="http://schemas.microsoft.com/office/drawing/2014/main" id="{00000000-0008-0000-0000-00002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5" name="TextBox 2604">
          <a:extLst>
            <a:ext uri="{FF2B5EF4-FFF2-40B4-BE49-F238E27FC236}">
              <a16:creationId xmlns:a16="http://schemas.microsoft.com/office/drawing/2014/main" id="{00000000-0008-0000-0000-00002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6" name="TextBox 2605">
          <a:extLst>
            <a:ext uri="{FF2B5EF4-FFF2-40B4-BE49-F238E27FC236}">
              <a16:creationId xmlns:a16="http://schemas.microsoft.com/office/drawing/2014/main" id="{00000000-0008-0000-0000-00002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7" name="TextBox 2606">
          <a:extLst>
            <a:ext uri="{FF2B5EF4-FFF2-40B4-BE49-F238E27FC236}">
              <a16:creationId xmlns:a16="http://schemas.microsoft.com/office/drawing/2014/main" id="{00000000-0008-0000-0000-00002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8" name="TextBox 2607">
          <a:extLst>
            <a:ext uri="{FF2B5EF4-FFF2-40B4-BE49-F238E27FC236}">
              <a16:creationId xmlns:a16="http://schemas.microsoft.com/office/drawing/2014/main" id="{00000000-0008-0000-0000-00003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09" name="TextBox 2608">
          <a:extLst>
            <a:ext uri="{FF2B5EF4-FFF2-40B4-BE49-F238E27FC236}">
              <a16:creationId xmlns:a16="http://schemas.microsoft.com/office/drawing/2014/main" id="{00000000-0008-0000-0000-00003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0" name="TextBox 2609">
          <a:extLst>
            <a:ext uri="{FF2B5EF4-FFF2-40B4-BE49-F238E27FC236}">
              <a16:creationId xmlns:a16="http://schemas.microsoft.com/office/drawing/2014/main" id="{00000000-0008-0000-0000-00003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1" name="TextBox 2610">
          <a:extLst>
            <a:ext uri="{FF2B5EF4-FFF2-40B4-BE49-F238E27FC236}">
              <a16:creationId xmlns:a16="http://schemas.microsoft.com/office/drawing/2014/main" id="{00000000-0008-0000-0000-00003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2" name="TextBox 2611">
          <a:extLst>
            <a:ext uri="{FF2B5EF4-FFF2-40B4-BE49-F238E27FC236}">
              <a16:creationId xmlns:a16="http://schemas.microsoft.com/office/drawing/2014/main" id="{00000000-0008-0000-0000-00003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3" name="TextBox 2612">
          <a:extLst>
            <a:ext uri="{FF2B5EF4-FFF2-40B4-BE49-F238E27FC236}">
              <a16:creationId xmlns:a16="http://schemas.microsoft.com/office/drawing/2014/main" id="{00000000-0008-0000-0000-00003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4" name="TextBox 2613">
          <a:extLst>
            <a:ext uri="{FF2B5EF4-FFF2-40B4-BE49-F238E27FC236}">
              <a16:creationId xmlns:a16="http://schemas.microsoft.com/office/drawing/2014/main" id="{00000000-0008-0000-0000-00003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5" name="TextBox 2614">
          <a:extLst>
            <a:ext uri="{FF2B5EF4-FFF2-40B4-BE49-F238E27FC236}">
              <a16:creationId xmlns:a16="http://schemas.microsoft.com/office/drawing/2014/main" id="{00000000-0008-0000-0000-00003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6" name="TextBox 2615">
          <a:extLst>
            <a:ext uri="{FF2B5EF4-FFF2-40B4-BE49-F238E27FC236}">
              <a16:creationId xmlns:a16="http://schemas.microsoft.com/office/drawing/2014/main" id="{00000000-0008-0000-0000-00003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7" name="TextBox 2616">
          <a:extLst>
            <a:ext uri="{FF2B5EF4-FFF2-40B4-BE49-F238E27FC236}">
              <a16:creationId xmlns:a16="http://schemas.microsoft.com/office/drawing/2014/main" id="{00000000-0008-0000-0000-00003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8" name="TextBox 2617">
          <a:extLst>
            <a:ext uri="{FF2B5EF4-FFF2-40B4-BE49-F238E27FC236}">
              <a16:creationId xmlns:a16="http://schemas.microsoft.com/office/drawing/2014/main" id="{00000000-0008-0000-0000-00003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19" name="TextBox 2618">
          <a:extLst>
            <a:ext uri="{FF2B5EF4-FFF2-40B4-BE49-F238E27FC236}">
              <a16:creationId xmlns:a16="http://schemas.microsoft.com/office/drawing/2014/main" id="{00000000-0008-0000-0000-00003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113</xdr:row>
      <xdr:rowOff>0</xdr:rowOff>
    </xdr:from>
    <xdr:ext cx="184731" cy="254557"/>
    <xdr:sp macro="" textlink="">
      <xdr:nvSpPr>
        <xdr:cNvPr id="2620" name="TextBox 2619">
          <a:extLst>
            <a:ext uri="{FF2B5EF4-FFF2-40B4-BE49-F238E27FC236}">
              <a16:creationId xmlns:a16="http://schemas.microsoft.com/office/drawing/2014/main" id="{00000000-0008-0000-0000-00003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1" name="TextBox 2620">
          <a:extLst>
            <a:ext uri="{FF2B5EF4-FFF2-40B4-BE49-F238E27FC236}">
              <a16:creationId xmlns:a16="http://schemas.microsoft.com/office/drawing/2014/main" id="{00000000-0008-0000-0000-00003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2" name="TextBox 2621">
          <a:extLst>
            <a:ext uri="{FF2B5EF4-FFF2-40B4-BE49-F238E27FC236}">
              <a16:creationId xmlns:a16="http://schemas.microsoft.com/office/drawing/2014/main" id="{00000000-0008-0000-0000-00003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3" name="TextBox 2622">
          <a:extLst>
            <a:ext uri="{FF2B5EF4-FFF2-40B4-BE49-F238E27FC236}">
              <a16:creationId xmlns:a16="http://schemas.microsoft.com/office/drawing/2014/main" id="{00000000-0008-0000-0000-00003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4" name="TextBox 2623">
          <a:extLst>
            <a:ext uri="{FF2B5EF4-FFF2-40B4-BE49-F238E27FC236}">
              <a16:creationId xmlns:a16="http://schemas.microsoft.com/office/drawing/2014/main" id="{00000000-0008-0000-0000-00004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5" name="TextBox 2624">
          <a:extLst>
            <a:ext uri="{FF2B5EF4-FFF2-40B4-BE49-F238E27FC236}">
              <a16:creationId xmlns:a16="http://schemas.microsoft.com/office/drawing/2014/main" id="{00000000-0008-0000-0000-00004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6" name="TextBox 2625">
          <a:extLst>
            <a:ext uri="{FF2B5EF4-FFF2-40B4-BE49-F238E27FC236}">
              <a16:creationId xmlns:a16="http://schemas.microsoft.com/office/drawing/2014/main" id="{00000000-0008-0000-0000-00004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7" name="TextBox 2626">
          <a:extLst>
            <a:ext uri="{FF2B5EF4-FFF2-40B4-BE49-F238E27FC236}">
              <a16:creationId xmlns:a16="http://schemas.microsoft.com/office/drawing/2014/main" id="{00000000-0008-0000-0000-00004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8" name="TextBox 2627">
          <a:extLst>
            <a:ext uri="{FF2B5EF4-FFF2-40B4-BE49-F238E27FC236}">
              <a16:creationId xmlns:a16="http://schemas.microsoft.com/office/drawing/2014/main" id="{00000000-0008-0000-0000-00004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29" name="TextBox 2628">
          <a:extLst>
            <a:ext uri="{FF2B5EF4-FFF2-40B4-BE49-F238E27FC236}">
              <a16:creationId xmlns:a16="http://schemas.microsoft.com/office/drawing/2014/main" id="{00000000-0008-0000-0000-00004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0" name="TextBox 2629">
          <a:extLst>
            <a:ext uri="{FF2B5EF4-FFF2-40B4-BE49-F238E27FC236}">
              <a16:creationId xmlns:a16="http://schemas.microsoft.com/office/drawing/2014/main" id="{00000000-0008-0000-0000-00004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1" name="TextBox 2630">
          <a:extLst>
            <a:ext uri="{FF2B5EF4-FFF2-40B4-BE49-F238E27FC236}">
              <a16:creationId xmlns:a16="http://schemas.microsoft.com/office/drawing/2014/main" id="{00000000-0008-0000-0000-00004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2" name="TextBox 2631">
          <a:extLst>
            <a:ext uri="{FF2B5EF4-FFF2-40B4-BE49-F238E27FC236}">
              <a16:creationId xmlns:a16="http://schemas.microsoft.com/office/drawing/2014/main" id="{00000000-0008-0000-0000-00004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3" name="TextBox 2632">
          <a:extLst>
            <a:ext uri="{FF2B5EF4-FFF2-40B4-BE49-F238E27FC236}">
              <a16:creationId xmlns:a16="http://schemas.microsoft.com/office/drawing/2014/main" id="{00000000-0008-0000-0000-00004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4" name="TextBox 2633">
          <a:extLst>
            <a:ext uri="{FF2B5EF4-FFF2-40B4-BE49-F238E27FC236}">
              <a16:creationId xmlns:a16="http://schemas.microsoft.com/office/drawing/2014/main" id="{00000000-0008-0000-0000-00004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5" name="TextBox 2634">
          <a:extLst>
            <a:ext uri="{FF2B5EF4-FFF2-40B4-BE49-F238E27FC236}">
              <a16:creationId xmlns:a16="http://schemas.microsoft.com/office/drawing/2014/main" id="{00000000-0008-0000-0000-00004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6" name="TextBox 2635">
          <a:extLst>
            <a:ext uri="{FF2B5EF4-FFF2-40B4-BE49-F238E27FC236}">
              <a16:creationId xmlns:a16="http://schemas.microsoft.com/office/drawing/2014/main" id="{00000000-0008-0000-0000-00004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7" name="TextBox 2636">
          <a:extLst>
            <a:ext uri="{FF2B5EF4-FFF2-40B4-BE49-F238E27FC236}">
              <a16:creationId xmlns:a16="http://schemas.microsoft.com/office/drawing/2014/main" id="{00000000-0008-0000-0000-00004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8" name="TextBox 2637">
          <a:extLst>
            <a:ext uri="{FF2B5EF4-FFF2-40B4-BE49-F238E27FC236}">
              <a16:creationId xmlns:a16="http://schemas.microsoft.com/office/drawing/2014/main" id="{00000000-0008-0000-0000-00004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39" name="TextBox 2638">
          <a:extLst>
            <a:ext uri="{FF2B5EF4-FFF2-40B4-BE49-F238E27FC236}">
              <a16:creationId xmlns:a16="http://schemas.microsoft.com/office/drawing/2014/main" id="{00000000-0008-0000-0000-00004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0" name="TextBox 2639">
          <a:extLst>
            <a:ext uri="{FF2B5EF4-FFF2-40B4-BE49-F238E27FC236}">
              <a16:creationId xmlns:a16="http://schemas.microsoft.com/office/drawing/2014/main" id="{00000000-0008-0000-0000-00005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1" name="TextBox 2640">
          <a:extLst>
            <a:ext uri="{FF2B5EF4-FFF2-40B4-BE49-F238E27FC236}">
              <a16:creationId xmlns:a16="http://schemas.microsoft.com/office/drawing/2014/main" id="{00000000-0008-0000-0000-00005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2" name="TextBox 2641">
          <a:extLst>
            <a:ext uri="{FF2B5EF4-FFF2-40B4-BE49-F238E27FC236}">
              <a16:creationId xmlns:a16="http://schemas.microsoft.com/office/drawing/2014/main" id="{00000000-0008-0000-0000-00005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3" name="TextBox 2642">
          <a:extLst>
            <a:ext uri="{FF2B5EF4-FFF2-40B4-BE49-F238E27FC236}">
              <a16:creationId xmlns:a16="http://schemas.microsoft.com/office/drawing/2014/main" id="{00000000-0008-0000-0000-00005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4" name="TextBox 2643">
          <a:extLst>
            <a:ext uri="{FF2B5EF4-FFF2-40B4-BE49-F238E27FC236}">
              <a16:creationId xmlns:a16="http://schemas.microsoft.com/office/drawing/2014/main" id="{00000000-0008-0000-0000-00005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5" name="TextBox 2644">
          <a:extLst>
            <a:ext uri="{FF2B5EF4-FFF2-40B4-BE49-F238E27FC236}">
              <a16:creationId xmlns:a16="http://schemas.microsoft.com/office/drawing/2014/main" id="{00000000-0008-0000-0000-00005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6" name="TextBox 2645">
          <a:extLst>
            <a:ext uri="{FF2B5EF4-FFF2-40B4-BE49-F238E27FC236}">
              <a16:creationId xmlns:a16="http://schemas.microsoft.com/office/drawing/2014/main" id="{00000000-0008-0000-0000-00005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7" name="TextBox 2646">
          <a:extLst>
            <a:ext uri="{FF2B5EF4-FFF2-40B4-BE49-F238E27FC236}">
              <a16:creationId xmlns:a16="http://schemas.microsoft.com/office/drawing/2014/main" id="{00000000-0008-0000-0000-00005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8" name="TextBox 2647">
          <a:extLst>
            <a:ext uri="{FF2B5EF4-FFF2-40B4-BE49-F238E27FC236}">
              <a16:creationId xmlns:a16="http://schemas.microsoft.com/office/drawing/2014/main" id="{00000000-0008-0000-0000-00005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49" name="TextBox 2648">
          <a:extLst>
            <a:ext uri="{FF2B5EF4-FFF2-40B4-BE49-F238E27FC236}">
              <a16:creationId xmlns:a16="http://schemas.microsoft.com/office/drawing/2014/main" id="{00000000-0008-0000-0000-00005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0" name="TextBox 2649">
          <a:extLst>
            <a:ext uri="{FF2B5EF4-FFF2-40B4-BE49-F238E27FC236}">
              <a16:creationId xmlns:a16="http://schemas.microsoft.com/office/drawing/2014/main" id="{00000000-0008-0000-0000-00005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1" name="TextBox 2650">
          <a:extLst>
            <a:ext uri="{FF2B5EF4-FFF2-40B4-BE49-F238E27FC236}">
              <a16:creationId xmlns:a16="http://schemas.microsoft.com/office/drawing/2014/main" id="{00000000-0008-0000-0000-00005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2" name="TextBox 2651">
          <a:extLst>
            <a:ext uri="{FF2B5EF4-FFF2-40B4-BE49-F238E27FC236}">
              <a16:creationId xmlns:a16="http://schemas.microsoft.com/office/drawing/2014/main" id="{00000000-0008-0000-0000-00005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3" name="TextBox 2652">
          <a:extLst>
            <a:ext uri="{FF2B5EF4-FFF2-40B4-BE49-F238E27FC236}">
              <a16:creationId xmlns:a16="http://schemas.microsoft.com/office/drawing/2014/main" id="{00000000-0008-0000-0000-00005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4" name="TextBox 2653">
          <a:extLst>
            <a:ext uri="{FF2B5EF4-FFF2-40B4-BE49-F238E27FC236}">
              <a16:creationId xmlns:a16="http://schemas.microsoft.com/office/drawing/2014/main" id="{00000000-0008-0000-0000-00005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5" name="TextBox 2654">
          <a:extLst>
            <a:ext uri="{FF2B5EF4-FFF2-40B4-BE49-F238E27FC236}">
              <a16:creationId xmlns:a16="http://schemas.microsoft.com/office/drawing/2014/main" id="{00000000-0008-0000-0000-00005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6" name="TextBox 2655">
          <a:extLst>
            <a:ext uri="{FF2B5EF4-FFF2-40B4-BE49-F238E27FC236}">
              <a16:creationId xmlns:a16="http://schemas.microsoft.com/office/drawing/2014/main" id="{00000000-0008-0000-0000-00006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7" name="TextBox 2656">
          <a:extLst>
            <a:ext uri="{FF2B5EF4-FFF2-40B4-BE49-F238E27FC236}">
              <a16:creationId xmlns:a16="http://schemas.microsoft.com/office/drawing/2014/main" id="{00000000-0008-0000-0000-00006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8" name="TextBox 2657">
          <a:extLst>
            <a:ext uri="{FF2B5EF4-FFF2-40B4-BE49-F238E27FC236}">
              <a16:creationId xmlns:a16="http://schemas.microsoft.com/office/drawing/2014/main" id="{00000000-0008-0000-0000-00006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59" name="TextBox 2658">
          <a:extLst>
            <a:ext uri="{FF2B5EF4-FFF2-40B4-BE49-F238E27FC236}">
              <a16:creationId xmlns:a16="http://schemas.microsoft.com/office/drawing/2014/main" id="{00000000-0008-0000-0000-00006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60" name="TextBox 2659">
          <a:extLst>
            <a:ext uri="{FF2B5EF4-FFF2-40B4-BE49-F238E27FC236}">
              <a16:creationId xmlns:a16="http://schemas.microsoft.com/office/drawing/2014/main" id="{00000000-0008-0000-0000-00006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61" name="TextBox 2660">
          <a:extLst>
            <a:ext uri="{FF2B5EF4-FFF2-40B4-BE49-F238E27FC236}">
              <a16:creationId xmlns:a16="http://schemas.microsoft.com/office/drawing/2014/main" id="{00000000-0008-0000-0000-00006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114</xdr:row>
      <xdr:rowOff>0</xdr:rowOff>
    </xdr:from>
    <xdr:ext cx="184731" cy="254557"/>
    <xdr:sp macro="" textlink="">
      <xdr:nvSpPr>
        <xdr:cNvPr id="2662" name="TextBox 2661">
          <a:extLst>
            <a:ext uri="{FF2B5EF4-FFF2-40B4-BE49-F238E27FC236}">
              <a16:creationId xmlns:a16="http://schemas.microsoft.com/office/drawing/2014/main" id="{00000000-0008-0000-0000-00006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63" name="TextBox 2662">
          <a:extLst>
            <a:ext uri="{FF2B5EF4-FFF2-40B4-BE49-F238E27FC236}">
              <a16:creationId xmlns:a16="http://schemas.microsoft.com/office/drawing/2014/main" id="{00000000-0008-0000-0000-00006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64" name="TextBox 2663">
          <a:extLst>
            <a:ext uri="{FF2B5EF4-FFF2-40B4-BE49-F238E27FC236}">
              <a16:creationId xmlns:a16="http://schemas.microsoft.com/office/drawing/2014/main" id="{00000000-0008-0000-0000-00006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65" name="TextBox 2664">
          <a:extLst>
            <a:ext uri="{FF2B5EF4-FFF2-40B4-BE49-F238E27FC236}">
              <a16:creationId xmlns:a16="http://schemas.microsoft.com/office/drawing/2014/main" id="{00000000-0008-0000-0000-00006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66" name="TextBox 2665">
          <a:extLst>
            <a:ext uri="{FF2B5EF4-FFF2-40B4-BE49-F238E27FC236}">
              <a16:creationId xmlns:a16="http://schemas.microsoft.com/office/drawing/2014/main" id="{00000000-0008-0000-0000-00006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67" name="TextBox 2666">
          <a:extLst>
            <a:ext uri="{FF2B5EF4-FFF2-40B4-BE49-F238E27FC236}">
              <a16:creationId xmlns:a16="http://schemas.microsoft.com/office/drawing/2014/main" id="{00000000-0008-0000-0000-00006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68" name="TextBox 2667">
          <a:extLst>
            <a:ext uri="{FF2B5EF4-FFF2-40B4-BE49-F238E27FC236}">
              <a16:creationId xmlns:a16="http://schemas.microsoft.com/office/drawing/2014/main" id="{00000000-0008-0000-0000-00006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69" name="TextBox 2668">
          <a:extLst>
            <a:ext uri="{FF2B5EF4-FFF2-40B4-BE49-F238E27FC236}">
              <a16:creationId xmlns:a16="http://schemas.microsoft.com/office/drawing/2014/main" id="{00000000-0008-0000-0000-00006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0" name="TextBox 2669">
          <a:extLst>
            <a:ext uri="{FF2B5EF4-FFF2-40B4-BE49-F238E27FC236}">
              <a16:creationId xmlns:a16="http://schemas.microsoft.com/office/drawing/2014/main" id="{00000000-0008-0000-0000-00006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1" name="TextBox 2670">
          <a:extLst>
            <a:ext uri="{FF2B5EF4-FFF2-40B4-BE49-F238E27FC236}">
              <a16:creationId xmlns:a16="http://schemas.microsoft.com/office/drawing/2014/main" id="{00000000-0008-0000-0000-00006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2" name="TextBox 2671">
          <a:extLst>
            <a:ext uri="{FF2B5EF4-FFF2-40B4-BE49-F238E27FC236}">
              <a16:creationId xmlns:a16="http://schemas.microsoft.com/office/drawing/2014/main" id="{00000000-0008-0000-0000-00007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3" name="TextBox 2672">
          <a:extLst>
            <a:ext uri="{FF2B5EF4-FFF2-40B4-BE49-F238E27FC236}">
              <a16:creationId xmlns:a16="http://schemas.microsoft.com/office/drawing/2014/main" id="{00000000-0008-0000-0000-00007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4" name="TextBox 2673">
          <a:extLst>
            <a:ext uri="{FF2B5EF4-FFF2-40B4-BE49-F238E27FC236}">
              <a16:creationId xmlns:a16="http://schemas.microsoft.com/office/drawing/2014/main" id="{00000000-0008-0000-0000-00007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5" name="TextBox 2674">
          <a:extLst>
            <a:ext uri="{FF2B5EF4-FFF2-40B4-BE49-F238E27FC236}">
              <a16:creationId xmlns:a16="http://schemas.microsoft.com/office/drawing/2014/main" id="{00000000-0008-0000-0000-00007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6" name="TextBox 2675">
          <a:extLst>
            <a:ext uri="{FF2B5EF4-FFF2-40B4-BE49-F238E27FC236}">
              <a16:creationId xmlns:a16="http://schemas.microsoft.com/office/drawing/2014/main" id="{00000000-0008-0000-0000-00007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7" name="TextBox 2676">
          <a:extLst>
            <a:ext uri="{FF2B5EF4-FFF2-40B4-BE49-F238E27FC236}">
              <a16:creationId xmlns:a16="http://schemas.microsoft.com/office/drawing/2014/main" id="{00000000-0008-0000-0000-00007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8" name="TextBox 2677">
          <a:extLst>
            <a:ext uri="{FF2B5EF4-FFF2-40B4-BE49-F238E27FC236}">
              <a16:creationId xmlns:a16="http://schemas.microsoft.com/office/drawing/2014/main" id="{00000000-0008-0000-0000-00007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79" name="TextBox 2678">
          <a:extLst>
            <a:ext uri="{FF2B5EF4-FFF2-40B4-BE49-F238E27FC236}">
              <a16:creationId xmlns:a16="http://schemas.microsoft.com/office/drawing/2014/main" id="{00000000-0008-0000-0000-00007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0" name="TextBox 2679">
          <a:extLst>
            <a:ext uri="{FF2B5EF4-FFF2-40B4-BE49-F238E27FC236}">
              <a16:creationId xmlns:a16="http://schemas.microsoft.com/office/drawing/2014/main" id="{00000000-0008-0000-0000-00007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1" name="TextBox 2680">
          <a:extLst>
            <a:ext uri="{FF2B5EF4-FFF2-40B4-BE49-F238E27FC236}">
              <a16:creationId xmlns:a16="http://schemas.microsoft.com/office/drawing/2014/main" id="{00000000-0008-0000-0000-00007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2" name="TextBox 2681">
          <a:extLst>
            <a:ext uri="{FF2B5EF4-FFF2-40B4-BE49-F238E27FC236}">
              <a16:creationId xmlns:a16="http://schemas.microsoft.com/office/drawing/2014/main" id="{00000000-0008-0000-0000-00007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3" name="TextBox 2682">
          <a:extLst>
            <a:ext uri="{FF2B5EF4-FFF2-40B4-BE49-F238E27FC236}">
              <a16:creationId xmlns:a16="http://schemas.microsoft.com/office/drawing/2014/main" id="{00000000-0008-0000-0000-00007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4" name="TextBox 2683">
          <a:extLst>
            <a:ext uri="{FF2B5EF4-FFF2-40B4-BE49-F238E27FC236}">
              <a16:creationId xmlns:a16="http://schemas.microsoft.com/office/drawing/2014/main" id="{00000000-0008-0000-0000-00007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5" name="TextBox 2684">
          <a:extLst>
            <a:ext uri="{FF2B5EF4-FFF2-40B4-BE49-F238E27FC236}">
              <a16:creationId xmlns:a16="http://schemas.microsoft.com/office/drawing/2014/main" id="{00000000-0008-0000-0000-00007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6" name="TextBox 2685">
          <a:extLst>
            <a:ext uri="{FF2B5EF4-FFF2-40B4-BE49-F238E27FC236}">
              <a16:creationId xmlns:a16="http://schemas.microsoft.com/office/drawing/2014/main" id="{00000000-0008-0000-0000-00007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7" name="TextBox 2686">
          <a:extLst>
            <a:ext uri="{FF2B5EF4-FFF2-40B4-BE49-F238E27FC236}">
              <a16:creationId xmlns:a16="http://schemas.microsoft.com/office/drawing/2014/main" id="{00000000-0008-0000-0000-00007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8" name="TextBox 2687">
          <a:extLst>
            <a:ext uri="{FF2B5EF4-FFF2-40B4-BE49-F238E27FC236}">
              <a16:creationId xmlns:a16="http://schemas.microsoft.com/office/drawing/2014/main" id="{00000000-0008-0000-0000-00008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89" name="TextBox 2688">
          <a:extLst>
            <a:ext uri="{FF2B5EF4-FFF2-40B4-BE49-F238E27FC236}">
              <a16:creationId xmlns:a16="http://schemas.microsoft.com/office/drawing/2014/main" id="{00000000-0008-0000-0000-00008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0" name="TextBox 2689">
          <a:extLst>
            <a:ext uri="{FF2B5EF4-FFF2-40B4-BE49-F238E27FC236}">
              <a16:creationId xmlns:a16="http://schemas.microsoft.com/office/drawing/2014/main" id="{00000000-0008-0000-0000-00008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1" name="TextBox 2690">
          <a:extLst>
            <a:ext uri="{FF2B5EF4-FFF2-40B4-BE49-F238E27FC236}">
              <a16:creationId xmlns:a16="http://schemas.microsoft.com/office/drawing/2014/main" id="{00000000-0008-0000-0000-00008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2" name="TextBox 2691">
          <a:extLst>
            <a:ext uri="{FF2B5EF4-FFF2-40B4-BE49-F238E27FC236}">
              <a16:creationId xmlns:a16="http://schemas.microsoft.com/office/drawing/2014/main" id="{00000000-0008-0000-0000-00008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3" name="TextBox 2692">
          <a:extLst>
            <a:ext uri="{FF2B5EF4-FFF2-40B4-BE49-F238E27FC236}">
              <a16:creationId xmlns:a16="http://schemas.microsoft.com/office/drawing/2014/main" id="{00000000-0008-0000-0000-00008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4" name="TextBox 2693">
          <a:extLst>
            <a:ext uri="{FF2B5EF4-FFF2-40B4-BE49-F238E27FC236}">
              <a16:creationId xmlns:a16="http://schemas.microsoft.com/office/drawing/2014/main" id="{00000000-0008-0000-0000-00008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5" name="TextBox 2694">
          <a:extLst>
            <a:ext uri="{FF2B5EF4-FFF2-40B4-BE49-F238E27FC236}">
              <a16:creationId xmlns:a16="http://schemas.microsoft.com/office/drawing/2014/main" id="{00000000-0008-0000-0000-00008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6" name="TextBox 2695">
          <a:extLst>
            <a:ext uri="{FF2B5EF4-FFF2-40B4-BE49-F238E27FC236}">
              <a16:creationId xmlns:a16="http://schemas.microsoft.com/office/drawing/2014/main" id="{00000000-0008-0000-0000-00008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7" name="TextBox 2696">
          <a:extLst>
            <a:ext uri="{FF2B5EF4-FFF2-40B4-BE49-F238E27FC236}">
              <a16:creationId xmlns:a16="http://schemas.microsoft.com/office/drawing/2014/main" id="{00000000-0008-0000-0000-00008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8" name="TextBox 2697">
          <a:extLst>
            <a:ext uri="{FF2B5EF4-FFF2-40B4-BE49-F238E27FC236}">
              <a16:creationId xmlns:a16="http://schemas.microsoft.com/office/drawing/2014/main" id="{00000000-0008-0000-0000-00008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699" name="TextBox 2698">
          <a:extLst>
            <a:ext uri="{FF2B5EF4-FFF2-40B4-BE49-F238E27FC236}">
              <a16:creationId xmlns:a16="http://schemas.microsoft.com/office/drawing/2014/main" id="{00000000-0008-0000-0000-00008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700" name="TextBox 2699">
          <a:extLst>
            <a:ext uri="{FF2B5EF4-FFF2-40B4-BE49-F238E27FC236}">
              <a16:creationId xmlns:a16="http://schemas.microsoft.com/office/drawing/2014/main" id="{00000000-0008-0000-0000-00008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701" name="TextBox 2700">
          <a:extLst>
            <a:ext uri="{FF2B5EF4-FFF2-40B4-BE49-F238E27FC236}">
              <a16:creationId xmlns:a16="http://schemas.microsoft.com/office/drawing/2014/main" id="{00000000-0008-0000-0000-00008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702" name="TextBox 2701">
          <a:extLst>
            <a:ext uri="{FF2B5EF4-FFF2-40B4-BE49-F238E27FC236}">
              <a16:creationId xmlns:a16="http://schemas.microsoft.com/office/drawing/2014/main" id="{00000000-0008-0000-0000-00008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703" name="TextBox 2702">
          <a:extLst>
            <a:ext uri="{FF2B5EF4-FFF2-40B4-BE49-F238E27FC236}">
              <a16:creationId xmlns:a16="http://schemas.microsoft.com/office/drawing/2014/main" id="{00000000-0008-0000-0000-00008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2704" name="TextBox 2703">
          <a:extLst>
            <a:ext uri="{FF2B5EF4-FFF2-40B4-BE49-F238E27FC236}">
              <a16:creationId xmlns:a16="http://schemas.microsoft.com/office/drawing/2014/main" id="{00000000-0008-0000-0000-00009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05" name="TextBox 2704">
          <a:extLst>
            <a:ext uri="{FF2B5EF4-FFF2-40B4-BE49-F238E27FC236}">
              <a16:creationId xmlns:a16="http://schemas.microsoft.com/office/drawing/2014/main" id="{00000000-0008-0000-0000-00009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06" name="TextBox 2705">
          <a:extLst>
            <a:ext uri="{FF2B5EF4-FFF2-40B4-BE49-F238E27FC236}">
              <a16:creationId xmlns:a16="http://schemas.microsoft.com/office/drawing/2014/main" id="{00000000-0008-0000-0000-00009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07" name="TextBox 2706">
          <a:extLst>
            <a:ext uri="{FF2B5EF4-FFF2-40B4-BE49-F238E27FC236}">
              <a16:creationId xmlns:a16="http://schemas.microsoft.com/office/drawing/2014/main" id="{00000000-0008-0000-0000-00009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08" name="TextBox 2707">
          <a:extLst>
            <a:ext uri="{FF2B5EF4-FFF2-40B4-BE49-F238E27FC236}">
              <a16:creationId xmlns:a16="http://schemas.microsoft.com/office/drawing/2014/main" id="{00000000-0008-0000-0000-00009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09" name="TextBox 2708">
          <a:extLst>
            <a:ext uri="{FF2B5EF4-FFF2-40B4-BE49-F238E27FC236}">
              <a16:creationId xmlns:a16="http://schemas.microsoft.com/office/drawing/2014/main" id="{00000000-0008-0000-0000-00009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0" name="TextBox 2709">
          <a:extLst>
            <a:ext uri="{FF2B5EF4-FFF2-40B4-BE49-F238E27FC236}">
              <a16:creationId xmlns:a16="http://schemas.microsoft.com/office/drawing/2014/main" id="{00000000-0008-0000-0000-00009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1" name="TextBox 2710">
          <a:extLst>
            <a:ext uri="{FF2B5EF4-FFF2-40B4-BE49-F238E27FC236}">
              <a16:creationId xmlns:a16="http://schemas.microsoft.com/office/drawing/2014/main" id="{00000000-0008-0000-0000-00009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2" name="TextBox 2711">
          <a:extLst>
            <a:ext uri="{FF2B5EF4-FFF2-40B4-BE49-F238E27FC236}">
              <a16:creationId xmlns:a16="http://schemas.microsoft.com/office/drawing/2014/main" id="{00000000-0008-0000-0000-00009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3" name="TextBox 2712">
          <a:extLst>
            <a:ext uri="{FF2B5EF4-FFF2-40B4-BE49-F238E27FC236}">
              <a16:creationId xmlns:a16="http://schemas.microsoft.com/office/drawing/2014/main" id="{00000000-0008-0000-0000-00009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4" name="TextBox 2713">
          <a:extLst>
            <a:ext uri="{FF2B5EF4-FFF2-40B4-BE49-F238E27FC236}">
              <a16:creationId xmlns:a16="http://schemas.microsoft.com/office/drawing/2014/main" id="{00000000-0008-0000-0000-00009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5" name="TextBox 2714">
          <a:extLst>
            <a:ext uri="{FF2B5EF4-FFF2-40B4-BE49-F238E27FC236}">
              <a16:creationId xmlns:a16="http://schemas.microsoft.com/office/drawing/2014/main" id="{00000000-0008-0000-0000-00009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6" name="TextBox 2715">
          <a:extLst>
            <a:ext uri="{FF2B5EF4-FFF2-40B4-BE49-F238E27FC236}">
              <a16:creationId xmlns:a16="http://schemas.microsoft.com/office/drawing/2014/main" id="{00000000-0008-0000-0000-00009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7" name="TextBox 2716">
          <a:extLst>
            <a:ext uri="{FF2B5EF4-FFF2-40B4-BE49-F238E27FC236}">
              <a16:creationId xmlns:a16="http://schemas.microsoft.com/office/drawing/2014/main" id="{00000000-0008-0000-0000-00009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8" name="TextBox 2717">
          <a:extLst>
            <a:ext uri="{FF2B5EF4-FFF2-40B4-BE49-F238E27FC236}">
              <a16:creationId xmlns:a16="http://schemas.microsoft.com/office/drawing/2014/main" id="{00000000-0008-0000-0000-00009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19" name="TextBox 2718">
          <a:extLst>
            <a:ext uri="{FF2B5EF4-FFF2-40B4-BE49-F238E27FC236}">
              <a16:creationId xmlns:a16="http://schemas.microsoft.com/office/drawing/2014/main" id="{00000000-0008-0000-0000-00009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0" name="TextBox 2719">
          <a:extLst>
            <a:ext uri="{FF2B5EF4-FFF2-40B4-BE49-F238E27FC236}">
              <a16:creationId xmlns:a16="http://schemas.microsoft.com/office/drawing/2014/main" id="{00000000-0008-0000-0000-0000A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1" name="TextBox 2720">
          <a:extLst>
            <a:ext uri="{FF2B5EF4-FFF2-40B4-BE49-F238E27FC236}">
              <a16:creationId xmlns:a16="http://schemas.microsoft.com/office/drawing/2014/main" id="{00000000-0008-0000-0000-0000A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2" name="TextBox 2721">
          <a:extLst>
            <a:ext uri="{FF2B5EF4-FFF2-40B4-BE49-F238E27FC236}">
              <a16:creationId xmlns:a16="http://schemas.microsoft.com/office/drawing/2014/main" id="{00000000-0008-0000-0000-0000A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3" name="TextBox 2722">
          <a:extLst>
            <a:ext uri="{FF2B5EF4-FFF2-40B4-BE49-F238E27FC236}">
              <a16:creationId xmlns:a16="http://schemas.microsoft.com/office/drawing/2014/main" id="{00000000-0008-0000-0000-0000A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4" name="TextBox 2723">
          <a:extLst>
            <a:ext uri="{FF2B5EF4-FFF2-40B4-BE49-F238E27FC236}">
              <a16:creationId xmlns:a16="http://schemas.microsoft.com/office/drawing/2014/main" id="{00000000-0008-0000-0000-0000A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5" name="TextBox 2724">
          <a:extLst>
            <a:ext uri="{FF2B5EF4-FFF2-40B4-BE49-F238E27FC236}">
              <a16:creationId xmlns:a16="http://schemas.microsoft.com/office/drawing/2014/main" id="{00000000-0008-0000-0000-0000A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6" name="TextBox 2725">
          <a:extLst>
            <a:ext uri="{FF2B5EF4-FFF2-40B4-BE49-F238E27FC236}">
              <a16:creationId xmlns:a16="http://schemas.microsoft.com/office/drawing/2014/main" id="{00000000-0008-0000-0000-0000A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7" name="TextBox 2726">
          <a:extLst>
            <a:ext uri="{FF2B5EF4-FFF2-40B4-BE49-F238E27FC236}">
              <a16:creationId xmlns:a16="http://schemas.microsoft.com/office/drawing/2014/main" id="{00000000-0008-0000-0000-0000A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8" name="TextBox 2727">
          <a:extLst>
            <a:ext uri="{FF2B5EF4-FFF2-40B4-BE49-F238E27FC236}">
              <a16:creationId xmlns:a16="http://schemas.microsoft.com/office/drawing/2014/main" id="{00000000-0008-0000-0000-0000A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29" name="TextBox 2728">
          <a:extLst>
            <a:ext uri="{FF2B5EF4-FFF2-40B4-BE49-F238E27FC236}">
              <a16:creationId xmlns:a16="http://schemas.microsoft.com/office/drawing/2014/main" id="{00000000-0008-0000-0000-0000A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0" name="TextBox 2729">
          <a:extLst>
            <a:ext uri="{FF2B5EF4-FFF2-40B4-BE49-F238E27FC236}">
              <a16:creationId xmlns:a16="http://schemas.microsoft.com/office/drawing/2014/main" id="{00000000-0008-0000-0000-0000A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1" name="TextBox 2730">
          <a:extLst>
            <a:ext uri="{FF2B5EF4-FFF2-40B4-BE49-F238E27FC236}">
              <a16:creationId xmlns:a16="http://schemas.microsoft.com/office/drawing/2014/main" id="{00000000-0008-0000-0000-0000A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2" name="TextBox 2731">
          <a:extLst>
            <a:ext uri="{FF2B5EF4-FFF2-40B4-BE49-F238E27FC236}">
              <a16:creationId xmlns:a16="http://schemas.microsoft.com/office/drawing/2014/main" id="{00000000-0008-0000-0000-0000A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3" name="TextBox 2732">
          <a:extLst>
            <a:ext uri="{FF2B5EF4-FFF2-40B4-BE49-F238E27FC236}">
              <a16:creationId xmlns:a16="http://schemas.microsoft.com/office/drawing/2014/main" id="{00000000-0008-0000-0000-0000A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4" name="TextBox 2733">
          <a:extLst>
            <a:ext uri="{FF2B5EF4-FFF2-40B4-BE49-F238E27FC236}">
              <a16:creationId xmlns:a16="http://schemas.microsoft.com/office/drawing/2014/main" id="{00000000-0008-0000-0000-0000A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5" name="TextBox 2734">
          <a:extLst>
            <a:ext uri="{FF2B5EF4-FFF2-40B4-BE49-F238E27FC236}">
              <a16:creationId xmlns:a16="http://schemas.microsoft.com/office/drawing/2014/main" id="{00000000-0008-0000-0000-0000A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6" name="TextBox 2735">
          <a:extLst>
            <a:ext uri="{FF2B5EF4-FFF2-40B4-BE49-F238E27FC236}">
              <a16:creationId xmlns:a16="http://schemas.microsoft.com/office/drawing/2014/main" id="{00000000-0008-0000-0000-0000B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7" name="TextBox 2736">
          <a:extLst>
            <a:ext uri="{FF2B5EF4-FFF2-40B4-BE49-F238E27FC236}">
              <a16:creationId xmlns:a16="http://schemas.microsoft.com/office/drawing/2014/main" id="{00000000-0008-0000-0000-0000B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8" name="TextBox 2737">
          <a:extLst>
            <a:ext uri="{FF2B5EF4-FFF2-40B4-BE49-F238E27FC236}">
              <a16:creationId xmlns:a16="http://schemas.microsoft.com/office/drawing/2014/main" id="{00000000-0008-0000-0000-0000B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39" name="TextBox 2738">
          <a:extLst>
            <a:ext uri="{FF2B5EF4-FFF2-40B4-BE49-F238E27FC236}">
              <a16:creationId xmlns:a16="http://schemas.microsoft.com/office/drawing/2014/main" id="{00000000-0008-0000-0000-0000B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40" name="TextBox 2739">
          <a:extLst>
            <a:ext uri="{FF2B5EF4-FFF2-40B4-BE49-F238E27FC236}">
              <a16:creationId xmlns:a16="http://schemas.microsoft.com/office/drawing/2014/main" id="{00000000-0008-0000-0000-0000B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41" name="TextBox 2740">
          <a:extLst>
            <a:ext uri="{FF2B5EF4-FFF2-40B4-BE49-F238E27FC236}">
              <a16:creationId xmlns:a16="http://schemas.microsoft.com/office/drawing/2014/main" id="{00000000-0008-0000-0000-0000B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42" name="TextBox 2741">
          <a:extLst>
            <a:ext uri="{FF2B5EF4-FFF2-40B4-BE49-F238E27FC236}">
              <a16:creationId xmlns:a16="http://schemas.microsoft.com/office/drawing/2014/main" id="{00000000-0008-0000-0000-0000B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43" name="TextBox 2742">
          <a:extLst>
            <a:ext uri="{FF2B5EF4-FFF2-40B4-BE49-F238E27FC236}">
              <a16:creationId xmlns:a16="http://schemas.microsoft.com/office/drawing/2014/main" id="{00000000-0008-0000-0000-0000B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44" name="TextBox 2743">
          <a:extLst>
            <a:ext uri="{FF2B5EF4-FFF2-40B4-BE49-F238E27FC236}">
              <a16:creationId xmlns:a16="http://schemas.microsoft.com/office/drawing/2014/main" id="{00000000-0008-0000-0000-0000B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45" name="TextBox 2744">
          <a:extLst>
            <a:ext uri="{FF2B5EF4-FFF2-40B4-BE49-F238E27FC236}">
              <a16:creationId xmlns:a16="http://schemas.microsoft.com/office/drawing/2014/main" id="{00000000-0008-0000-0000-0000B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2746" name="TextBox 2745">
          <a:extLst>
            <a:ext uri="{FF2B5EF4-FFF2-40B4-BE49-F238E27FC236}">
              <a16:creationId xmlns:a16="http://schemas.microsoft.com/office/drawing/2014/main" id="{00000000-0008-0000-0000-0000B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47" name="TextBox 2746">
          <a:extLst>
            <a:ext uri="{FF2B5EF4-FFF2-40B4-BE49-F238E27FC236}">
              <a16:creationId xmlns:a16="http://schemas.microsoft.com/office/drawing/2014/main" id="{00000000-0008-0000-0000-0000B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48" name="TextBox 2747">
          <a:extLst>
            <a:ext uri="{FF2B5EF4-FFF2-40B4-BE49-F238E27FC236}">
              <a16:creationId xmlns:a16="http://schemas.microsoft.com/office/drawing/2014/main" id="{00000000-0008-0000-0000-0000B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49" name="TextBox 2748">
          <a:extLst>
            <a:ext uri="{FF2B5EF4-FFF2-40B4-BE49-F238E27FC236}">
              <a16:creationId xmlns:a16="http://schemas.microsoft.com/office/drawing/2014/main" id="{00000000-0008-0000-0000-0000B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0" name="TextBox 2749">
          <a:extLst>
            <a:ext uri="{FF2B5EF4-FFF2-40B4-BE49-F238E27FC236}">
              <a16:creationId xmlns:a16="http://schemas.microsoft.com/office/drawing/2014/main" id="{00000000-0008-0000-0000-0000B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1" name="TextBox 2750">
          <a:extLst>
            <a:ext uri="{FF2B5EF4-FFF2-40B4-BE49-F238E27FC236}">
              <a16:creationId xmlns:a16="http://schemas.microsoft.com/office/drawing/2014/main" id="{00000000-0008-0000-0000-0000B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2" name="TextBox 2751">
          <a:extLst>
            <a:ext uri="{FF2B5EF4-FFF2-40B4-BE49-F238E27FC236}">
              <a16:creationId xmlns:a16="http://schemas.microsoft.com/office/drawing/2014/main" id="{00000000-0008-0000-0000-0000C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3" name="TextBox 2752">
          <a:extLst>
            <a:ext uri="{FF2B5EF4-FFF2-40B4-BE49-F238E27FC236}">
              <a16:creationId xmlns:a16="http://schemas.microsoft.com/office/drawing/2014/main" id="{00000000-0008-0000-0000-0000C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4" name="TextBox 2753">
          <a:extLst>
            <a:ext uri="{FF2B5EF4-FFF2-40B4-BE49-F238E27FC236}">
              <a16:creationId xmlns:a16="http://schemas.microsoft.com/office/drawing/2014/main" id="{00000000-0008-0000-0000-0000C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5" name="TextBox 2754">
          <a:extLst>
            <a:ext uri="{FF2B5EF4-FFF2-40B4-BE49-F238E27FC236}">
              <a16:creationId xmlns:a16="http://schemas.microsoft.com/office/drawing/2014/main" id="{00000000-0008-0000-0000-0000C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6" name="TextBox 2755">
          <a:extLst>
            <a:ext uri="{FF2B5EF4-FFF2-40B4-BE49-F238E27FC236}">
              <a16:creationId xmlns:a16="http://schemas.microsoft.com/office/drawing/2014/main" id="{00000000-0008-0000-0000-0000C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7" name="TextBox 2756">
          <a:extLst>
            <a:ext uri="{FF2B5EF4-FFF2-40B4-BE49-F238E27FC236}">
              <a16:creationId xmlns:a16="http://schemas.microsoft.com/office/drawing/2014/main" id="{00000000-0008-0000-0000-0000C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8" name="TextBox 2757">
          <a:extLst>
            <a:ext uri="{FF2B5EF4-FFF2-40B4-BE49-F238E27FC236}">
              <a16:creationId xmlns:a16="http://schemas.microsoft.com/office/drawing/2014/main" id="{00000000-0008-0000-0000-0000C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59" name="TextBox 2758">
          <a:extLst>
            <a:ext uri="{FF2B5EF4-FFF2-40B4-BE49-F238E27FC236}">
              <a16:creationId xmlns:a16="http://schemas.microsoft.com/office/drawing/2014/main" id="{00000000-0008-0000-0000-0000C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0" name="TextBox 2759">
          <a:extLst>
            <a:ext uri="{FF2B5EF4-FFF2-40B4-BE49-F238E27FC236}">
              <a16:creationId xmlns:a16="http://schemas.microsoft.com/office/drawing/2014/main" id="{00000000-0008-0000-0000-0000C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1" name="TextBox 2760">
          <a:extLst>
            <a:ext uri="{FF2B5EF4-FFF2-40B4-BE49-F238E27FC236}">
              <a16:creationId xmlns:a16="http://schemas.microsoft.com/office/drawing/2014/main" id="{00000000-0008-0000-0000-0000C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2" name="TextBox 2761">
          <a:extLst>
            <a:ext uri="{FF2B5EF4-FFF2-40B4-BE49-F238E27FC236}">
              <a16:creationId xmlns:a16="http://schemas.microsoft.com/office/drawing/2014/main" id="{00000000-0008-0000-0000-0000C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3" name="TextBox 2762">
          <a:extLst>
            <a:ext uri="{FF2B5EF4-FFF2-40B4-BE49-F238E27FC236}">
              <a16:creationId xmlns:a16="http://schemas.microsoft.com/office/drawing/2014/main" id="{00000000-0008-0000-0000-0000C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4" name="TextBox 2763">
          <a:extLst>
            <a:ext uri="{FF2B5EF4-FFF2-40B4-BE49-F238E27FC236}">
              <a16:creationId xmlns:a16="http://schemas.microsoft.com/office/drawing/2014/main" id="{00000000-0008-0000-0000-0000C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5" name="TextBox 2764">
          <a:extLst>
            <a:ext uri="{FF2B5EF4-FFF2-40B4-BE49-F238E27FC236}">
              <a16:creationId xmlns:a16="http://schemas.microsoft.com/office/drawing/2014/main" id="{00000000-0008-0000-0000-0000C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6" name="TextBox 2765">
          <a:extLst>
            <a:ext uri="{FF2B5EF4-FFF2-40B4-BE49-F238E27FC236}">
              <a16:creationId xmlns:a16="http://schemas.microsoft.com/office/drawing/2014/main" id="{00000000-0008-0000-0000-0000C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7" name="TextBox 2766">
          <a:extLst>
            <a:ext uri="{FF2B5EF4-FFF2-40B4-BE49-F238E27FC236}">
              <a16:creationId xmlns:a16="http://schemas.microsoft.com/office/drawing/2014/main" id="{00000000-0008-0000-0000-0000C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8" name="TextBox 2767">
          <a:extLst>
            <a:ext uri="{FF2B5EF4-FFF2-40B4-BE49-F238E27FC236}">
              <a16:creationId xmlns:a16="http://schemas.microsoft.com/office/drawing/2014/main" id="{00000000-0008-0000-0000-0000D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69" name="TextBox 2768">
          <a:extLst>
            <a:ext uri="{FF2B5EF4-FFF2-40B4-BE49-F238E27FC236}">
              <a16:creationId xmlns:a16="http://schemas.microsoft.com/office/drawing/2014/main" id="{00000000-0008-0000-0000-0000D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0" name="TextBox 2769">
          <a:extLst>
            <a:ext uri="{FF2B5EF4-FFF2-40B4-BE49-F238E27FC236}">
              <a16:creationId xmlns:a16="http://schemas.microsoft.com/office/drawing/2014/main" id="{00000000-0008-0000-0000-0000D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1" name="TextBox 2770">
          <a:extLst>
            <a:ext uri="{FF2B5EF4-FFF2-40B4-BE49-F238E27FC236}">
              <a16:creationId xmlns:a16="http://schemas.microsoft.com/office/drawing/2014/main" id="{00000000-0008-0000-0000-0000D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2" name="TextBox 2771">
          <a:extLst>
            <a:ext uri="{FF2B5EF4-FFF2-40B4-BE49-F238E27FC236}">
              <a16:creationId xmlns:a16="http://schemas.microsoft.com/office/drawing/2014/main" id="{00000000-0008-0000-0000-0000D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3" name="TextBox 2772">
          <a:extLst>
            <a:ext uri="{FF2B5EF4-FFF2-40B4-BE49-F238E27FC236}">
              <a16:creationId xmlns:a16="http://schemas.microsoft.com/office/drawing/2014/main" id="{00000000-0008-0000-0000-0000D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4" name="TextBox 2773">
          <a:extLst>
            <a:ext uri="{FF2B5EF4-FFF2-40B4-BE49-F238E27FC236}">
              <a16:creationId xmlns:a16="http://schemas.microsoft.com/office/drawing/2014/main" id="{00000000-0008-0000-0000-0000D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5" name="TextBox 2774">
          <a:extLst>
            <a:ext uri="{FF2B5EF4-FFF2-40B4-BE49-F238E27FC236}">
              <a16:creationId xmlns:a16="http://schemas.microsoft.com/office/drawing/2014/main" id="{00000000-0008-0000-0000-0000D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6" name="TextBox 2775">
          <a:extLst>
            <a:ext uri="{FF2B5EF4-FFF2-40B4-BE49-F238E27FC236}">
              <a16:creationId xmlns:a16="http://schemas.microsoft.com/office/drawing/2014/main" id="{00000000-0008-0000-0000-0000D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7" name="TextBox 2776">
          <a:extLst>
            <a:ext uri="{FF2B5EF4-FFF2-40B4-BE49-F238E27FC236}">
              <a16:creationId xmlns:a16="http://schemas.microsoft.com/office/drawing/2014/main" id="{00000000-0008-0000-0000-0000D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8" name="TextBox 2777">
          <a:extLst>
            <a:ext uri="{FF2B5EF4-FFF2-40B4-BE49-F238E27FC236}">
              <a16:creationId xmlns:a16="http://schemas.microsoft.com/office/drawing/2014/main" id="{00000000-0008-0000-0000-0000D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79" name="TextBox 2778">
          <a:extLst>
            <a:ext uri="{FF2B5EF4-FFF2-40B4-BE49-F238E27FC236}">
              <a16:creationId xmlns:a16="http://schemas.microsoft.com/office/drawing/2014/main" id="{00000000-0008-0000-0000-0000D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0" name="TextBox 2779">
          <a:extLst>
            <a:ext uri="{FF2B5EF4-FFF2-40B4-BE49-F238E27FC236}">
              <a16:creationId xmlns:a16="http://schemas.microsoft.com/office/drawing/2014/main" id="{00000000-0008-0000-0000-0000D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1" name="TextBox 2780">
          <a:extLst>
            <a:ext uri="{FF2B5EF4-FFF2-40B4-BE49-F238E27FC236}">
              <a16:creationId xmlns:a16="http://schemas.microsoft.com/office/drawing/2014/main" id="{00000000-0008-0000-0000-0000D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2" name="TextBox 2781">
          <a:extLst>
            <a:ext uri="{FF2B5EF4-FFF2-40B4-BE49-F238E27FC236}">
              <a16:creationId xmlns:a16="http://schemas.microsoft.com/office/drawing/2014/main" id="{00000000-0008-0000-0000-0000D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3" name="TextBox 2782">
          <a:extLst>
            <a:ext uri="{FF2B5EF4-FFF2-40B4-BE49-F238E27FC236}">
              <a16:creationId xmlns:a16="http://schemas.microsoft.com/office/drawing/2014/main" id="{00000000-0008-0000-0000-0000D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4" name="TextBox 2783">
          <a:extLst>
            <a:ext uri="{FF2B5EF4-FFF2-40B4-BE49-F238E27FC236}">
              <a16:creationId xmlns:a16="http://schemas.microsoft.com/office/drawing/2014/main" id="{00000000-0008-0000-0000-0000E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5" name="TextBox 2784">
          <a:extLst>
            <a:ext uri="{FF2B5EF4-FFF2-40B4-BE49-F238E27FC236}">
              <a16:creationId xmlns:a16="http://schemas.microsoft.com/office/drawing/2014/main" id="{00000000-0008-0000-0000-0000E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6" name="TextBox 2785">
          <a:extLst>
            <a:ext uri="{FF2B5EF4-FFF2-40B4-BE49-F238E27FC236}">
              <a16:creationId xmlns:a16="http://schemas.microsoft.com/office/drawing/2014/main" id="{00000000-0008-0000-0000-0000E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7" name="TextBox 2786">
          <a:extLst>
            <a:ext uri="{FF2B5EF4-FFF2-40B4-BE49-F238E27FC236}">
              <a16:creationId xmlns:a16="http://schemas.microsoft.com/office/drawing/2014/main" id="{00000000-0008-0000-0000-0000E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117</xdr:row>
      <xdr:rowOff>0</xdr:rowOff>
    </xdr:from>
    <xdr:ext cx="184731" cy="254557"/>
    <xdr:sp macro="" textlink="">
      <xdr:nvSpPr>
        <xdr:cNvPr id="2788" name="TextBox 2787">
          <a:extLst>
            <a:ext uri="{FF2B5EF4-FFF2-40B4-BE49-F238E27FC236}">
              <a16:creationId xmlns:a16="http://schemas.microsoft.com/office/drawing/2014/main" id="{00000000-0008-0000-0000-0000E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89" name="TextBox 2788">
          <a:extLst>
            <a:ext uri="{FF2B5EF4-FFF2-40B4-BE49-F238E27FC236}">
              <a16:creationId xmlns:a16="http://schemas.microsoft.com/office/drawing/2014/main" id="{00000000-0008-0000-0000-0000E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0" name="TextBox 2789">
          <a:extLst>
            <a:ext uri="{FF2B5EF4-FFF2-40B4-BE49-F238E27FC236}">
              <a16:creationId xmlns:a16="http://schemas.microsoft.com/office/drawing/2014/main" id="{00000000-0008-0000-0000-0000E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1" name="TextBox 2790">
          <a:extLst>
            <a:ext uri="{FF2B5EF4-FFF2-40B4-BE49-F238E27FC236}">
              <a16:creationId xmlns:a16="http://schemas.microsoft.com/office/drawing/2014/main" id="{00000000-0008-0000-0000-0000E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2" name="TextBox 2791">
          <a:extLst>
            <a:ext uri="{FF2B5EF4-FFF2-40B4-BE49-F238E27FC236}">
              <a16:creationId xmlns:a16="http://schemas.microsoft.com/office/drawing/2014/main" id="{00000000-0008-0000-0000-0000E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3" name="TextBox 2792">
          <a:extLst>
            <a:ext uri="{FF2B5EF4-FFF2-40B4-BE49-F238E27FC236}">
              <a16:creationId xmlns:a16="http://schemas.microsoft.com/office/drawing/2014/main" id="{00000000-0008-0000-0000-0000E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4" name="TextBox 2793">
          <a:extLst>
            <a:ext uri="{FF2B5EF4-FFF2-40B4-BE49-F238E27FC236}">
              <a16:creationId xmlns:a16="http://schemas.microsoft.com/office/drawing/2014/main" id="{00000000-0008-0000-0000-0000E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5" name="TextBox 2794">
          <a:extLst>
            <a:ext uri="{FF2B5EF4-FFF2-40B4-BE49-F238E27FC236}">
              <a16:creationId xmlns:a16="http://schemas.microsoft.com/office/drawing/2014/main" id="{00000000-0008-0000-0000-0000E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6" name="TextBox 2795">
          <a:extLst>
            <a:ext uri="{FF2B5EF4-FFF2-40B4-BE49-F238E27FC236}">
              <a16:creationId xmlns:a16="http://schemas.microsoft.com/office/drawing/2014/main" id="{00000000-0008-0000-0000-0000E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7" name="TextBox 2796">
          <a:extLst>
            <a:ext uri="{FF2B5EF4-FFF2-40B4-BE49-F238E27FC236}">
              <a16:creationId xmlns:a16="http://schemas.microsoft.com/office/drawing/2014/main" id="{00000000-0008-0000-0000-0000E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8" name="TextBox 2797">
          <a:extLst>
            <a:ext uri="{FF2B5EF4-FFF2-40B4-BE49-F238E27FC236}">
              <a16:creationId xmlns:a16="http://schemas.microsoft.com/office/drawing/2014/main" id="{00000000-0008-0000-0000-0000E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799" name="TextBox 2798">
          <a:extLst>
            <a:ext uri="{FF2B5EF4-FFF2-40B4-BE49-F238E27FC236}">
              <a16:creationId xmlns:a16="http://schemas.microsoft.com/office/drawing/2014/main" id="{00000000-0008-0000-0000-0000E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0" name="TextBox 2799">
          <a:extLst>
            <a:ext uri="{FF2B5EF4-FFF2-40B4-BE49-F238E27FC236}">
              <a16:creationId xmlns:a16="http://schemas.microsoft.com/office/drawing/2014/main" id="{00000000-0008-0000-0000-0000F0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1" name="TextBox 2800">
          <a:extLst>
            <a:ext uri="{FF2B5EF4-FFF2-40B4-BE49-F238E27FC236}">
              <a16:creationId xmlns:a16="http://schemas.microsoft.com/office/drawing/2014/main" id="{00000000-0008-0000-0000-0000F1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2" name="TextBox 2801">
          <a:extLst>
            <a:ext uri="{FF2B5EF4-FFF2-40B4-BE49-F238E27FC236}">
              <a16:creationId xmlns:a16="http://schemas.microsoft.com/office/drawing/2014/main" id="{00000000-0008-0000-0000-0000F2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3" name="TextBox 2802">
          <a:extLst>
            <a:ext uri="{FF2B5EF4-FFF2-40B4-BE49-F238E27FC236}">
              <a16:creationId xmlns:a16="http://schemas.microsoft.com/office/drawing/2014/main" id="{00000000-0008-0000-0000-0000F3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4" name="TextBox 2803">
          <a:extLst>
            <a:ext uri="{FF2B5EF4-FFF2-40B4-BE49-F238E27FC236}">
              <a16:creationId xmlns:a16="http://schemas.microsoft.com/office/drawing/2014/main" id="{00000000-0008-0000-0000-0000F4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5" name="TextBox 2804">
          <a:extLst>
            <a:ext uri="{FF2B5EF4-FFF2-40B4-BE49-F238E27FC236}">
              <a16:creationId xmlns:a16="http://schemas.microsoft.com/office/drawing/2014/main" id="{00000000-0008-0000-0000-0000F5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6" name="TextBox 2805">
          <a:extLst>
            <a:ext uri="{FF2B5EF4-FFF2-40B4-BE49-F238E27FC236}">
              <a16:creationId xmlns:a16="http://schemas.microsoft.com/office/drawing/2014/main" id="{00000000-0008-0000-0000-0000F6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7" name="TextBox 2806">
          <a:extLst>
            <a:ext uri="{FF2B5EF4-FFF2-40B4-BE49-F238E27FC236}">
              <a16:creationId xmlns:a16="http://schemas.microsoft.com/office/drawing/2014/main" id="{00000000-0008-0000-0000-0000F7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8" name="TextBox 2807">
          <a:extLst>
            <a:ext uri="{FF2B5EF4-FFF2-40B4-BE49-F238E27FC236}">
              <a16:creationId xmlns:a16="http://schemas.microsoft.com/office/drawing/2014/main" id="{00000000-0008-0000-0000-0000F8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09" name="TextBox 2808">
          <a:extLst>
            <a:ext uri="{FF2B5EF4-FFF2-40B4-BE49-F238E27FC236}">
              <a16:creationId xmlns:a16="http://schemas.microsoft.com/office/drawing/2014/main" id="{00000000-0008-0000-0000-0000F9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0" name="TextBox 2809">
          <a:extLst>
            <a:ext uri="{FF2B5EF4-FFF2-40B4-BE49-F238E27FC236}">
              <a16:creationId xmlns:a16="http://schemas.microsoft.com/office/drawing/2014/main" id="{00000000-0008-0000-0000-0000FA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1" name="TextBox 2810">
          <a:extLst>
            <a:ext uri="{FF2B5EF4-FFF2-40B4-BE49-F238E27FC236}">
              <a16:creationId xmlns:a16="http://schemas.microsoft.com/office/drawing/2014/main" id="{00000000-0008-0000-0000-0000FB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2" name="TextBox 2811">
          <a:extLst>
            <a:ext uri="{FF2B5EF4-FFF2-40B4-BE49-F238E27FC236}">
              <a16:creationId xmlns:a16="http://schemas.microsoft.com/office/drawing/2014/main" id="{00000000-0008-0000-0000-0000FC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3" name="TextBox 2812">
          <a:extLst>
            <a:ext uri="{FF2B5EF4-FFF2-40B4-BE49-F238E27FC236}">
              <a16:creationId xmlns:a16="http://schemas.microsoft.com/office/drawing/2014/main" id="{00000000-0008-0000-0000-0000FD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4" name="TextBox 2813">
          <a:extLst>
            <a:ext uri="{FF2B5EF4-FFF2-40B4-BE49-F238E27FC236}">
              <a16:creationId xmlns:a16="http://schemas.microsoft.com/office/drawing/2014/main" id="{00000000-0008-0000-0000-0000FE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5" name="TextBox 2814">
          <a:extLst>
            <a:ext uri="{FF2B5EF4-FFF2-40B4-BE49-F238E27FC236}">
              <a16:creationId xmlns:a16="http://schemas.microsoft.com/office/drawing/2014/main" id="{00000000-0008-0000-0000-0000FF0A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6" name="TextBox 2815">
          <a:extLst>
            <a:ext uri="{FF2B5EF4-FFF2-40B4-BE49-F238E27FC236}">
              <a16:creationId xmlns:a16="http://schemas.microsoft.com/office/drawing/2014/main" id="{00000000-0008-0000-0000-00000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7" name="TextBox 2816">
          <a:extLst>
            <a:ext uri="{FF2B5EF4-FFF2-40B4-BE49-F238E27FC236}">
              <a16:creationId xmlns:a16="http://schemas.microsoft.com/office/drawing/2014/main" id="{00000000-0008-0000-0000-00000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8" name="TextBox 2817">
          <a:extLst>
            <a:ext uri="{FF2B5EF4-FFF2-40B4-BE49-F238E27FC236}">
              <a16:creationId xmlns:a16="http://schemas.microsoft.com/office/drawing/2014/main" id="{00000000-0008-0000-0000-00000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19" name="TextBox 2818">
          <a:extLst>
            <a:ext uri="{FF2B5EF4-FFF2-40B4-BE49-F238E27FC236}">
              <a16:creationId xmlns:a16="http://schemas.microsoft.com/office/drawing/2014/main" id="{00000000-0008-0000-0000-00000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0" name="TextBox 2819">
          <a:extLst>
            <a:ext uri="{FF2B5EF4-FFF2-40B4-BE49-F238E27FC236}">
              <a16:creationId xmlns:a16="http://schemas.microsoft.com/office/drawing/2014/main" id="{00000000-0008-0000-0000-00000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1" name="TextBox 2820">
          <a:extLst>
            <a:ext uri="{FF2B5EF4-FFF2-40B4-BE49-F238E27FC236}">
              <a16:creationId xmlns:a16="http://schemas.microsoft.com/office/drawing/2014/main" id="{00000000-0008-0000-0000-00000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2" name="TextBox 2821">
          <a:extLst>
            <a:ext uri="{FF2B5EF4-FFF2-40B4-BE49-F238E27FC236}">
              <a16:creationId xmlns:a16="http://schemas.microsoft.com/office/drawing/2014/main" id="{00000000-0008-0000-0000-00000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3" name="TextBox 2822">
          <a:extLst>
            <a:ext uri="{FF2B5EF4-FFF2-40B4-BE49-F238E27FC236}">
              <a16:creationId xmlns:a16="http://schemas.microsoft.com/office/drawing/2014/main" id="{00000000-0008-0000-0000-00000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4" name="TextBox 2823">
          <a:extLst>
            <a:ext uri="{FF2B5EF4-FFF2-40B4-BE49-F238E27FC236}">
              <a16:creationId xmlns:a16="http://schemas.microsoft.com/office/drawing/2014/main" id="{00000000-0008-0000-0000-00000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5" name="TextBox 2824">
          <a:extLst>
            <a:ext uri="{FF2B5EF4-FFF2-40B4-BE49-F238E27FC236}">
              <a16:creationId xmlns:a16="http://schemas.microsoft.com/office/drawing/2014/main" id="{00000000-0008-0000-0000-00000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6" name="TextBox 2825">
          <a:extLst>
            <a:ext uri="{FF2B5EF4-FFF2-40B4-BE49-F238E27FC236}">
              <a16:creationId xmlns:a16="http://schemas.microsoft.com/office/drawing/2014/main" id="{00000000-0008-0000-0000-00000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7" name="TextBox 2826">
          <a:extLst>
            <a:ext uri="{FF2B5EF4-FFF2-40B4-BE49-F238E27FC236}">
              <a16:creationId xmlns:a16="http://schemas.microsoft.com/office/drawing/2014/main" id="{00000000-0008-0000-0000-00000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8" name="TextBox 2827">
          <a:extLst>
            <a:ext uri="{FF2B5EF4-FFF2-40B4-BE49-F238E27FC236}">
              <a16:creationId xmlns:a16="http://schemas.microsoft.com/office/drawing/2014/main" id="{00000000-0008-0000-0000-00000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29" name="TextBox 2828">
          <a:extLst>
            <a:ext uri="{FF2B5EF4-FFF2-40B4-BE49-F238E27FC236}">
              <a16:creationId xmlns:a16="http://schemas.microsoft.com/office/drawing/2014/main" id="{00000000-0008-0000-0000-00000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118</xdr:row>
      <xdr:rowOff>0</xdr:rowOff>
    </xdr:from>
    <xdr:ext cx="184731" cy="254557"/>
    <xdr:sp macro="" textlink="">
      <xdr:nvSpPr>
        <xdr:cNvPr id="2830" name="TextBox 2829">
          <a:extLst>
            <a:ext uri="{FF2B5EF4-FFF2-40B4-BE49-F238E27FC236}">
              <a16:creationId xmlns:a16="http://schemas.microsoft.com/office/drawing/2014/main" id="{00000000-0008-0000-0000-00000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1" name="TextBox 2830">
          <a:extLst>
            <a:ext uri="{FF2B5EF4-FFF2-40B4-BE49-F238E27FC236}">
              <a16:creationId xmlns:a16="http://schemas.microsoft.com/office/drawing/2014/main" id="{00000000-0008-0000-0000-00000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2" name="TextBox 2831">
          <a:extLst>
            <a:ext uri="{FF2B5EF4-FFF2-40B4-BE49-F238E27FC236}">
              <a16:creationId xmlns:a16="http://schemas.microsoft.com/office/drawing/2014/main" id="{00000000-0008-0000-0000-00001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3" name="TextBox 2832">
          <a:extLst>
            <a:ext uri="{FF2B5EF4-FFF2-40B4-BE49-F238E27FC236}">
              <a16:creationId xmlns:a16="http://schemas.microsoft.com/office/drawing/2014/main" id="{00000000-0008-0000-0000-00001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4" name="TextBox 2833">
          <a:extLst>
            <a:ext uri="{FF2B5EF4-FFF2-40B4-BE49-F238E27FC236}">
              <a16:creationId xmlns:a16="http://schemas.microsoft.com/office/drawing/2014/main" id="{00000000-0008-0000-0000-00001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5" name="TextBox 2834">
          <a:extLst>
            <a:ext uri="{FF2B5EF4-FFF2-40B4-BE49-F238E27FC236}">
              <a16:creationId xmlns:a16="http://schemas.microsoft.com/office/drawing/2014/main" id="{00000000-0008-0000-0000-00001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6" name="TextBox 2835">
          <a:extLst>
            <a:ext uri="{FF2B5EF4-FFF2-40B4-BE49-F238E27FC236}">
              <a16:creationId xmlns:a16="http://schemas.microsoft.com/office/drawing/2014/main" id="{00000000-0008-0000-0000-00001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7" name="TextBox 2836">
          <a:extLst>
            <a:ext uri="{FF2B5EF4-FFF2-40B4-BE49-F238E27FC236}">
              <a16:creationId xmlns:a16="http://schemas.microsoft.com/office/drawing/2014/main" id="{00000000-0008-0000-0000-00001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8" name="TextBox 2837">
          <a:extLst>
            <a:ext uri="{FF2B5EF4-FFF2-40B4-BE49-F238E27FC236}">
              <a16:creationId xmlns:a16="http://schemas.microsoft.com/office/drawing/2014/main" id="{00000000-0008-0000-0000-00001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39" name="TextBox 2838">
          <a:extLst>
            <a:ext uri="{FF2B5EF4-FFF2-40B4-BE49-F238E27FC236}">
              <a16:creationId xmlns:a16="http://schemas.microsoft.com/office/drawing/2014/main" id="{00000000-0008-0000-0000-00001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0" name="TextBox 2839">
          <a:extLst>
            <a:ext uri="{FF2B5EF4-FFF2-40B4-BE49-F238E27FC236}">
              <a16:creationId xmlns:a16="http://schemas.microsoft.com/office/drawing/2014/main" id="{00000000-0008-0000-0000-00001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1" name="TextBox 2840">
          <a:extLst>
            <a:ext uri="{FF2B5EF4-FFF2-40B4-BE49-F238E27FC236}">
              <a16:creationId xmlns:a16="http://schemas.microsoft.com/office/drawing/2014/main" id="{00000000-0008-0000-0000-00001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2" name="TextBox 2841">
          <a:extLst>
            <a:ext uri="{FF2B5EF4-FFF2-40B4-BE49-F238E27FC236}">
              <a16:creationId xmlns:a16="http://schemas.microsoft.com/office/drawing/2014/main" id="{00000000-0008-0000-0000-00001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3" name="TextBox 2842">
          <a:extLst>
            <a:ext uri="{FF2B5EF4-FFF2-40B4-BE49-F238E27FC236}">
              <a16:creationId xmlns:a16="http://schemas.microsoft.com/office/drawing/2014/main" id="{00000000-0008-0000-0000-00001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4" name="TextBox 2843">
          <a:extLst>
            <a:ext uri="{FF2B5EF4-FFF2-40B4-BE49-F238E27FC236}">
              <a16:creationId xmlns:a16="http://schemas.microsoft.com/office/drawing/2014/main" id="{00000000-0008-0000-0000-00001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5" name="TextBox 2844">
          <a:extLst>
            <a:ext uri="{FF2B5EF4-FFF2-40B4-BE49-F238E27FC236}">
              <a16:creationId xmlns:a16="http://schemas.microsoft.com/office/drawing/2014/main" id="{00000000-0008-0000-0000-00001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6" name="TextBox 2845">
          <a:extLst>
            <a:ext uri="{FF2B5EF4-FFF2-40B4-BE49-F238E27FC236}">
              <a16:creationId xmlns:a16="http://schemas.microsoft.com/office/drawing/2014/main" id="{00000000-0008-0000-0000-00001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7" name="TextBox 2846">
          <a:extLst>
            <a:ext uri="{FF2B5EF4-FFF2-40B4-BE49-F238E27FC236}">
              <a16:creationId xmlns:a16="http://schemas.microsoft.com/office/drawing/2014/main" id="{00000000-0008-0000-0000-00001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8" name="TextBox 2847">
          <a:extLst>
            <a:ext uri="{FF2B5EF4-FFF2-40B4-BE49-F238E27FC236}">
              <a16:creationId xmlns:a16="http://schemas.microsoft.com/office/drawing/2014/main" id="{00000000-0008-0000-0000-00002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49" name="TextBox 2848">
          <a:extLst>
            <a:ext uri="{FF2B5EF4-FFF2-40B4-BE49-F238E27FC236}">
              <a16:creationId xmlns:a16="http://schemas.microsoft.com/office/drawing/2014/main" id="{00000000-0008-0000-0000-00002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0" name="TextBox 2849">
          <a:extLst>
            <a:ext uri="{FF2B5EF4-FFF2-40B4-BE49-F238E27FC236}">
              <a16:creationId xmlns:a16="http://schemas.microsoft.com/office/drawing/2014/main" id="{00000000-0008-0000-0000-00002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1" name="TextBox 2850">
          <a:extLst>
            <a:ext uri="{FF2B5EF4-FFF2-40B4-BE49-F238E27FC236}">
              <a16:creationId xmlns:a16="http://schemas.microsoft.com/office/drawing/2014/main" id="{00000000-0008-0000-0000-00002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2" name="TextBox 2851">
          <a:extLst>
            <a:ext uri="{FF2B5EF4-FFF2-40B4-BE49-F238E27FC236}">
              <a16:creationId xmlns:a16="http://schemas.microsoft.com/office/drawing/2014/main" id="{00000000-0008-0000-0000-00002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3" name="TextBox 2852">
          <a:extLst>
            <a:ext uri="{FF2B5EF4-FFF2-40B4-BE49-F238E27FC236}">
              <a16:creationId xmlns:a16="http://schemas.microsoft.com/office/drawing/2014/main" id="{00000000-0008-0000-0000-00002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4" name="TextBox 2853">
          <a:extLst>
            <a:ext uri="{FF2B5EF4-FFF2-40B4-BE49-F238E27FC236}">
              <a16:creationId xmlns:a16="http://schemas.microsoft.com/office/drawing/2014/main" id="{00000000-0008-0000-0000-00002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5" name="TextBox 2854">
          <a:extLst>
            <a:ext uri="{FF2B5EF4-FFF2-40B4-BE49-F238E27FC236}">
              <a16:creationId xmlns:a16="http://schemas.microsoft.com/office/drawing/2014/main" id="{00000000-0008-0000-0000-00002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6" name="TextBox 2855">
          <a:extLst>
            <a:ext uri="{FF2B5EF4-FFF2-40B4-BE49-F238E27FC236}">
              <a16:creationId xmlns:a16="http://schemas.microsoft.com/office/drawing/2014/main" id="{00000000-0008-0000-0000-00002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7" name="TextBox 2856">
          <a:extLst>
            <a:ext uri="{FF2B5EF4-FFF2-40B4-BE49-F238E27FC236}">
              <a16:creationId xmlns:a16="http://schemas.microsoft.com/office/drawing/2014/main" id="{00000000-0008-0000-0000-00002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8" name="TextBox 2857">
          <a:extLst>
            <a:ext uri="{FF2B5EF4-FFF2-40B4-BE49-F238E27FC236}">
              <a16:creationId xmlns:a16="http://schemas.microsoft.com/office/drawing/2014/main" id="{00000000-0008-0000-0000-00002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59" name="TextBox 2858">
          <a:extLst>
            <a:ext uri="{FF2B5EF4-FFF2-40B4-BE49-F238E27FC236}">
              <a16:creationId xmlns:a16="http://schemas.microsoft.com/office/drawing/2014/main" id="{00000000-0008-0000-0000-00002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0" name="TextBox 2859">
          <a:extLst>
            <a:ext uri="{FF2B5EF4-FFF2-40B4-BE49-F238E27FC236}">
              <a16:creationId xmlns:a16="http://schemas.microsoft.com/office/drawing/2014/main" id="{00000000-0008-0000-0000-00002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1" name="TextBox 2860">
          <a:extLst>
            <a:ext uri="{FF2B5EF4-FFF2-40B4-BE49-F238E27FC236}">
              <a16:creationId xmlns:a16="http://schemas.microsoft.com/office/drawing/2014/main" id="{00000000-0008-0000-0000-00002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2" name="TextBox 2861">
          <a:extLst>
            <a:ext uri="{FF2B5EF4-FFF2-40B4-BE49-F238E27FC236}">
              <a16:creationId xmlns:a16="http://schemas.microsoft.com/office/drawing/2014/main" id="{00000000-0008-0000-0000-00002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3" name="TextBox 2862">
          <a:extLst>
            <a:ext uri="{FF2B5EF4-FFF2-40B4-BE49-F238E27FC236}">
              <a16:creationId xmlns:a16="http://schemas.microsoft.com/office/drawing/2014/main" id="{00000000-0008-0000-0000-00002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4" name="TextBox 2863">
          <a:extLst>
            <a:ext uri="{FF2B5EF4-FFF2-40B4-BE49-F238E27FC236}">
              <a16:creationId xmlns:a16="http://schemas.microsoft.com/office/drawing/2014/main" id="{00000000-0008-0000-0000-00003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5" name="TextBox 2864">
          <a:extLst>
            <a:ext uri="{FF2B5EF4-FFF2-40B4-BE49-F238E27FC236}">
              <a16:creationId xmlns:a16="http://schemas.microsoft.com/office/drawing/2014/main" id="{00000000-0008-0000-0000-00003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6" name="TextBox 2865">
          <a:extLst>
            <a:ext uri="{FF2B5EF4-FFF2-40B4-BE49-F238E27FC236}">
              <a16:creationId xmlns:a16="http://schemas.microsoft.com/office/drawing/2014/main" id="{00000000-0008-0000-0000-00003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7" name="TextBox 2866">
          <a:extLst>
            <a:ext uri="{FF2B5EF4-FFF2-40B4-BE49-F238E27FC236}">
              <a16:creationId xmlns:a16="http://schemas.microsoft.com/office/drawing/2014/main" id="{00000000-0008-0000-0000-00003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8" name="TextBox 2867">
          <a:extLst>
            <a:ext uri="{FF2B5EF4-FFF2-40B4-BE49-F238E27FC236}">
              <a16:creationId xmlns:a16="http://schemas.microsoft.com/office/drawing/2014/main" id="{00000000-0008-0000-0000-00003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69" name="TextBox 2868">
          <a:extLst>
            <a:ext uri="{FF2B5EF4-FFF2-40B4-BE49-F238E27FC236}">
              <a16:creationId xmlns:a16="http://schemas.microsoft.com/office/drawing/2014/main" id="{00000000-0008-0000-0000-00003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70" name="TextBox 2869">
          <a:extLst>
            <a:ext uri="{FF2B5EF4-FFF2-40B4-BE49-F238E27FC236}">
              <a16:creationId xmlns:a16="http://schemas.microsoft.com/office/drawing/2014/main" id="{00000000-0008-0000-0000-00003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71" name="TextBox 2870">
          <a:extLst>
            <a:ext uri="{FF2B5EF4-FFF2-40B4-BE49-F238E27FC236}">
              <a16:creationId xmlns:a16="http://schemas.microsoft.com/office/drawing/2014/main" id="{00000000-0008-0000-0000-00003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119</xdr:row>
      <xdr:rowOff>0</xdr:rowOff>
    </xdr:from>
    <xdr:ext cx="184731" cy="254557"/>
    <xdr:sp macro="" textlink="">
      <xdr:nvSpPr>
        <xdr:cNvPr id="2872" name="TextBox 2871">
          <a:extLst>
            <a:ext uri="{FF2B5EF4-FFF2-40B4-BE49-F238E27FC236}">
              <a16:creationId xmlns:a16="http://schemas.microsoft.com/office/drawing/2014/main" id="{00000000-0008-0000-0000-00003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73" name="TextBox 2872">
          <a:extLst>
            <a:ext uri="{FF2B5EF4-FFF2-40B4-BE49-F238E27FC236}">
              <a16:creationId xmlns:a16="http://schemas.microsoft.com/office/drawing/2014/main" id="{00000000-0008-0000-0000-00003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74" name="TextBox 2873">
          <a:extLst>
            <a:ext uri="{FF2B5EF4-FFF2-40B4-BE49-F238E27FC236}">
              <a16:creationId xmlns:a16="http://schemas.microsoft.com/office/drawing/2014/main" id="{00000000-0008-0000-0000-00003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75" name="TextBox 2874">
          <a:extLst>
            <a:ext uri="{FF2B5EF4-FFF2-40B4-BE49-F238E27FC236}">
              <a16:creationId xmlns:a16="http://schemas.microsoft.com/office/drawing/2014/main" id="{00000000-0008-0000-0000-00003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76" name="TextBox 2875">
          <a:extLst>
            <a:ext uri="{FF2B5EF4-FFF2-40B4-BE49-F238E27FC236}">
              <a16:creationId xmlns:a16="http://schemas.microsoft.com/office/drawing/2014/main" id="{00000000-0008-0000-0000-00003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77" name="TextBox 2876">
          <a:extLst>
            <a:ext uri="{FF2B5EF4-FFF2-40B4-BE49-F238E27FC236}">
              <a16:creationId xmlns:a16="http://schemas.microsoft.com/office/drawing/2014/main" id="{00000000-0008-0000-0000-00003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78" name="TextBox 2877">
          <a:extLst>
            <a:ext uri="{FF2B5EF4-FFF2-40B4-BE49-F238E27FC236}">
              <a16:creationId xmlns:a16="http://schemas.microsoft.com/office/drawing/2014/main" id="{00000000-0008-0000-0000-00003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79" name="TextBox 2878">
          <a:extLst>
            <a:ext uri="{FF2B5EF4-FFF2-40B4-BE49-F238E27FC236}">
              <a16:creationId xmlns:a16="http://schemas.microsoft.com/office/drawing/2014/main" id="{00000000-0008-0000-0000-00003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0" name="TextBox 2879">
          <a:extLst>
            <a:ext uri="{FF2B5EF4-FFF2-40B4-BE49-F238E27FC236}">
              <a16:creationId xmlns:a16="http://schemas.microsoft.com/office/drawing/2014/main" id="{00000000-0008-0000-0000-00004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1" name="TextBox 2880">
          <a:extLst>
            <a:ext uri="{FF2B5EF4-FFF2-40B4-BE49-F238E27FC236}">
              <a16:creationId xmlns:a16="http://schemas.microsoft.com/office/drawing/2014/main" id="{00000000-0008-0000-0000-00004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2" name="TextBox 2881">
          <a:extLst>
            <a:ext uri="{FF2B5EF4-FFF2-40B4-BE49-F238E27FC236}">
              <a16:creationId xmlns:a16="http://schemas.microsoft.com/office/drawing/2014/main" id="{00000000-0008-0000-0000-00004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3" name="TextBox 2882">
          <a:extLst>
            <a:ext uri="{FF2B5EF4-FFF2-40B4-BE49-F238E27FC236}">
              <a16:creationId xmlns:a16="http://schemas.microsoft.com/office/drawing/2014/main" id="{00000000-0008-0000-0000-00004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4" name="TextBox 2883">
          <a:extLst>
            <a:ext uri="{FF2B5EF4-FFF2-40B4-BE49-F238E27FC236}">
              <a16:creationId xmlns:a16="http://schemas.microsoft.com/office/drawing/2014/main" id="{00000000-0008-0000-0000-00004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5" name="TextBox 2884">
          <a:extLst>
            <a:ext uri="{FF2B5EF4-FFF2-40B4-BE49-F238E27FC236}">
              <a16:creationId xmlns:a16="http://schemas.microsoft.com/office/drawing/2014/main" id="{00000000-0008-0000-0000-00004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6" name="TextBox 2885">
          <a:extLst>
            <a:ext uri="{FF2B5EF4-FFF2-40B4-BE49-F238E27FC236}">
              <a16:creationId xmlns:a16="http://schemas.microsoft.com/office/drawing/2014/main" id="{00000000-0008-0000-0000-00004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7" name="TextBox 2886">
          <a:extLst>
            <a:ext uri="{FF2B5EF4-FFF2-40B4-BE49-F238E27FC236}">
              <a16:creationId xmlns:a16="http://schemas.microsoft.com/office/drawing/2014/main" id="{00000000-0008-0000-0000-00004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8" name="TextBox 2887">
          <a:extLst>
            <a:ext uri="{FF2B5EF4-FFF2-40B4-BE49-F238E27FC236}">
              <a16:creationId xmlns:a16="http://schemas.microsoft.com/office/drawing/2014/main" id="{00000000-0008-0000-0000-00004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89" name="TextBox 2888">
          <a:extLst>
            <a:ext uri="{FF2B5EF4-FFF2-40B4-BE49-F238E27FC236}">
              <a16:creationId xmlns:a16="http://schemas.microsoft.com/office/drawing/2014/main" id="{00000000-0008-0000-0000-00004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0" name="TextBox 2889">
          <a:extLst>
            <a:ext uri="{FF2B5EF4-FFF2-40B4-BE49-F238E27FC236}">
              <a16:creationId xmlns:a16="http://schemas.microsoft.com/office/drawing/2014/main" id="{00000000-0008-0000-0000-00004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1" name="TextBox 2890">
          <a:extLst>
            <a:ext uri="{FF2B5EF4-FFF2-40B4-BE49-F238E27FC236}">
              <a16:creationId xmlns:a16="http://schemas.microsoft.com/office/drawing/2014/main" id="{00000000-0008-0000-0000-00004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2" name="TextBox 2891">
          <a:extLst>
            <a:ext uri="{FF2B5EF4-FFF2-40B4-BE49-F238E27FC236}">
              <a16:creationId xmlns:a16="http://schemas.microsoft.com/office/drawing/2014/main" id="{00000000-0008-0000-0000-00004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3" name="TextBox 2892">
          <a:extLst>
            <a:ext uri="{FF2B5EF4-FFF2-40B4-BE49-F238E27FC236}">
              <a16:creationId xmlns:a16="http://schemas.microsoft.com/office/drawing/2014/main" id="{00000000-0008-0000-0000-00004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4" name="TextBox 2893">
          <a:extLst>
            <a:ext uri="{FF2B5EF4-FFF2-40B4-BE49-F238E27FC236}">
              <a16:creationId xmlns:a16="http://schemas.microsoft.com/office/drawing/2014/main" id="{00000000-0008-0000-0000-00004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5" name="TextBox 2894">
          <a:extLst>
            <a:ext uri="{FF2B5EF4-FFF2-40B4-BE49-F238E27FC236}">
              <a16:creationId xmlns:a16="http://schemas.microsoft.com/office/drawing/2014/main" id="{00000000-0008-0000-0000-00004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6" name="TextBox 2895">
          <a:extLst>
            <a:ext uri="{FF2B5EF4-FFF2-40B4-BE49-F238E27FC236}">
              <a16:creationId xmlns:a16="http://schemas.microsoft.com/office/drawing/2014/main" id="{00000000-0008-0000-0000-00005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7" name="TextBox 2896">
          <a:extLst>
            <a:ext uri="{FF2B5EF4-FFF2-40B4-BE49-F238E27FC236}">
              <a16:creationId xmlns:a16="http://schemas.microsoft.com/office/drawing/2014/main" id="{00000000-0008-0000-0000-00005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8" name="TextBox 2897">
          <a:extLst>
            <a:ext uri="{FF2B5EF4-FFF2-40B4-BE49-F238E27FC236}">
              <a16:creationId xmlns:a16="http://schemas.microsoft.com/office/drawing/2014/main" id="{00000000-0008-0000-0000-00005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899" name="TextBox 2898">
          <a:extLst>
            <a:ext uri="{FF2B5EF4-FFF2-40B4-BE49-F238E27FC236}">
              <a16:creationId xmlns:a16="http://schemas.microsoft.com/office/drawing/2014/main" id="{00000000-0008-0000-0000-00005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0" name="TextBox 2899">
          <a:extLst>
            <a:ext uri="{FF2B5EF4-FFF2-40B4-BE49-F238E27FC236}">
              <a16:creationId xmlns:a16="http://schemas.microsoft.com/office/drawing/2014/main" id="{00000000-0008-0000-0000-00005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1" name="TextBox 2900">
          <a:extLst>
            <a:ext uri="{FF2B5EF4-FFF2-40B4-BE49-F238E27FC236}">
              <a16:creationId xmlns:a16="http://schemas.microsoft.com/office/drawing/2014/main" id="{00000000-0008-0000-0000-00005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2" name="TextBox 2901">
          <a:extLst>
            <a:ext uri="{FF2B5EF4-FFF2-40B4-BE49-F238E27FC236}">
              <a16:creationId xmlns:a16="http://schemas.microsoft.com/office/drawing/2014/main" id="{00000000-0008-0000-0000-00005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3" name="TextBox 2902">
          <a:extLst>
            <a:ext uri="{FF2B5EF4-FFF2-40B4-BE49-F238E27FC236}">
              <a16:creationId xmlns:a16="http://schemas.microsoft.com/office/drawing/2014/main" id="{00000000-0008-0000-0000-00005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4" name="TextBox 2903">
          <a:extLst>
            <a:ext uri="{FF2B5EF4-FFF2-40B4-BE49-F238E27FC236}">
              <a16:creationId xmlns:a16="http://schemas.microsoft.com/office/drawing/2014/main" id="{00000000-0008-0000-0000-00005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5" name="TextBox 2904">
          <a:extLst>
            <a:ext uri="{FF2B5EF4-FFF2-40B4-BE49-F238E27FC236}">
              <a16:creationId xmlns:a16="http://schemas.microsoft.com/office/drawing/2014/main" id="{00000000-0008-0000-0000-00005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6" name="TextBox 2905">
          <a:extLst>
            <a:ext uri="{FF2B5EF4-FFF2-40B4-BE49-F238E27FC236}">
              <a16:creationId xmlns:a16="http://schemas.microsoft.com/office/drawing/2014/main" id="{00000000-0008-0000-0000-00005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7" name="TextBox 2906">
          <a:extLst>
            <a:ext uri="{FF2B5EF4-FFF2-40B4-BE49-F238E27FC236}">
              <a16:creationId xmlns:a16="http://schemas.microsoft.com/office/drawing/2014/main" id="{00000000-0008-0000-0000-00005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8" name="TextBox 2907">
          <a:extLst>
            <a:ext uri="{FF2B5EF4-FFF2-40B4-BE49-F238E27FC236}">
              <a16:creationId xmlns:a16="http://schemas.microsoft.com/office/drawing/2014/main" id="{00000000-0008-0000-0000-00005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09" name="TextBox 2908">
          <a:extLst>
            <a:ext uri="{FF2B5EF4-FFF2-40B4-BE49-F238E27FC236}">
              <a16:creationId xmlns:a16="http://schemas.microsoft.com/office/drawing/2014/main" id="{00000000-0008-0000-0000-00005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10" name="TextBox 2909">
          <a:extLst>
            <a:ext uri="{FF2B5EF4-FFF2-40B4-BE49-F238E27FC236}">
              <a16:creationId xmlns:a16="http://schemas.microsoft.com/office/drawing/2014/main" id="{00000000-0008-0000-0000-00005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11" name="TextBox 2910">
          <a:extLst>
            <a:ext uri="{FF2B5EF4-FFF2-40B4-BE49-F238E27FC236}">
              <a16:creationId xmlns:a16="http://schemas.microsoft.com/office/drawing/2014/main" id="{00000000-0008-0000-0000-00005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12" name="TextBox 2911">
          <a:extLst>
            <a:ext uri="{FF2B5EF4-FFF2-40B4-BE49-F238E27FC236}">
              <a16:creationId xmlns:a16="http://schemas.microsoft.com/office/drawing/2014/main" id="{00000000-0008-0000-0000-00006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13" name="TextBox 2912">
          <a:extLst>
            <a:ext uri="{FF2B5EF4-FFF2-40B4-BE49-F238E27FC236}">
              <a16:creationId xmlns:a16="http://schemas.microsoft.com/office/drawing/2014/main" id="{00000000-0008-0000-0000-00006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120</xdr:row>
      <xdr:rowOff>0</xdr:rowOff>
    </xdr:from>
    <xdr:ext cx="184731" cy="254557"/>
    <xdr:sp macro="" textlink="">
      <xdr:nvSpPr>
        <xdr:cNvPr id="2914" name="TextBox 2913">
          <a:extLst>
            <a:ext uri="{FF2B5EF4-FFF2-40B4-BE49-F238E27FC236}">
              <a16:creationId xmlns:a16="http://schemas.microsoft.com/office/drawing/2014/main" id="{00000000-0008-0000-0000-00006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15" name="TextBox 2914">
          <a:extLst>
            <a:ext uri="{FF2B5EF4-FFF2-40B4-BE49-F238E27FC236}">
              <a16:creationId xmlns:a16="http://schemas.microsoft.com/office/drawing/2014/main" id="{00000000-0008-0000-0000-00006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16" name="TextBox 2915">
          <a:extLst>
            <a:ext uri="{FF2B5EF4-FFF2-40B4-BE49-F238E27FC236}">
              <a16:creationId xmlns:a16="http://schemas.microsoft.com/office/drawing/2014/main" id="{00000000-0008-0000-0000-00006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17" name="TextBox 2916">
          <a:extLst>
            <a:ext uri="{FF2B5EF4-FFF2-40B4-BE49-F238E27FC236}">
              <a16:creationId xmlns:a16="http://schemas.microsoft.com/office/drawing/2014/main" id="{00000000-0008-0000-0000-00006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18" name="TextBox 2917">
          <a:extLst>
            <a:ext uri="{FF2B5EF4-FFF2-40B4-BE49-F238E27FC236}">
              <a16:creationId xmlns:a16="http://schemas.microsoft.com/office/drawing/2014/main" id="{00000000-0008-0000-0000-00006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19" name="TextBox 2918">
          <a:extLst>
            <a:ext uri="{FF2B5EF4-FFF2-40B4-BE49-F238E27FC236}">
              <a16:creationId xmlns:a16="http://schemas.microsoft.com/office/drawing/2014/main" id="{00000000-0008-0000-0000-00006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0" name="TextBox 2919">
          <a:extLst>
            <a:ext uri="{FF2B5EF4-FFF2-40B4-BE49-F238E27FC236}">
              <a16:creationId xmlns:a16="http://schemas.microsoft.com/office/drawing/2014/main" id="{00000000-0008-0000-0000-00006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1" name="TextBox 2920">
          <a:extLst>
            <a:ext uri="{FF2B5EF4-FFF2-40B4-BE49-F238E27FC236}">
              <a16:creationId xmlns:a16="http://schemas.microsoft.com/office/drawing/2014/main" id="{00000000-0008-0000-0000-00006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2" name="TextBox 2921">
          <a:extLst>
            <a:ext uri="{FF2B5EF4-FFF2-40B4-BE49-F238E27FC236}">
              <a16:creationId xmlns:a16="http://schemas.microsoft.com/office/drawing/2014/main" id="{00000000-0008-0000-0000-00006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3" name="TextBox 2922">
          <a:extLst>
            <a:ext uri="{FF2B5EF4-FFF2-40B4-BE49-F238E27FC236}">
              <a16:creationId xmlns:a16="http://schemas.microsoft.com/office/drawing/2014/main" id="{00000000-0008-0000-0000-00006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4" name="TextBox 2923">
          <a:extLst>
            <a:ext uri="{FF2B5EF4-FFF2-40B4-BE49-F238E27FC236}">
              <a16:creationId xmlns:a16="http://schemas.microsoft.com/office/drawing/2014/main" id="{00000000-0008-0000-0000-00006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5" name="TextBox 2924">
          <a:extLst>
            <a:ext uri="{FF2B5EF4-FFF2-40B4-BE49-F238E27FC236}">
              <a16:creationId xmlns:a16="http://schemas.microsoft.com/office/drawing/2014/main" id="{00000000-0008-0000-0000-00006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6" name="TextBox 2925">
          <a:extLst>
            <a:ext uri="{FF2B5EF4-FFF2-40B4-BE49-F238E27FC236}">
              <a16:creationId xmlns:a16="http://schemas.microsoft.com/office/drawing/2014/main" id="{00000000-0008-0000-0000-00006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7" name="TextBox 2926">
          <a:extLst>
            <a:ext uri="{FF2B5EF4-FFF2-40B4-BE49-F238E27FC236}">
              <a16:creationId xmlns:a16="http://schemas.microsoft.com/office/drawing/2014/main" id="{00000000-0008-0000-0000-00006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8" name="TextBox 2927">
          <a:extLst>
            <a:ext uri="{FF2B5EF4-FFF2-40B4-BE49-F238E27FC236}">
              <a16:creationId xmlns:a16="http://schemas.microsoft.com/office/drawing/2014/main" id="{00000000-0008-0000-0000-00007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29" name="TextBox 2928">
          <a:extLst>
            <a:ext uri="{FF2B5EF4-FFF2-40B4-BE49-F238E27FC236}">
              <a16:creationId xmlns:a16="http://schemas.microsoft.com/office/drawing/2014/main" id="{00000000-0008-0000-0000-00007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0" name="TextBox 2929">
          <a:extLst>
            <a:ext uri="{FF2B5EF4-FFF2-40B4-BE49-F238E27FC236}">
              <a16:creationId xmlns:a16="http://schemas.microsoft.com/office/drawing/2014/main" id="{00000000-0008-0000-0000-00007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1" name="TextBox 2930">
          <a:extLst>
            <a:ext uri="{FF2B5EF4-FFF2-40B4-BE49-F238E27FC236}">
              <a16:creationId xmlns:a16="http://schemas.microsoft.com/office/drawing/2014/main" id="{00000000-0008-0000-0000-00007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2" name="TextBox 2931">
          <a:extLst>
            <a:ext uri="{FF2B5EF4-FFF2-40B4-BE49-F238E27FC236}">
              <a16:creationId xmlns:a16="http://schemas.microsoft.com/office/drawing/2014/main" id="{00000000-0008-0000-0000-00007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3" name="TextBox 2932">
          <a:extLst>
            <a:ext uri="{FF2B5EF4-FFF2-40B4-BE49-F238E27FC236}">
              <a16:creationId xmlns:a16="http://schemas.microsoft.com/office/drawing/2014/main" id="{00000000-0008-0000-0000-00007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4" name="TextBox 2933">
          <a:extLst>
            <a:ext uri="{FF2B5EF4-FFF2-40B4-BE49-F238E27FC236}">
              <a16:creationId xmlns:a16="http://schemas.microsoft.com/office/drawing/2014/main" id="{00000000-0008-0000-0000-00007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5" name="TextBox 2934">
          <a:extLst>
            <a:ext uri="{FF2B5EF4-FFF2-40B4-BE49-F238E27FC236}">
              <a16:creationId xmlns:a16="http://schemas.microsoft.com/office/drawing/2014/main" id="{00000000-0008-0000-0000-00007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6" name="TextBox 2935">
          <a:extLst>
            <a:ext uri="{FF2B5EF4-FFF2-40B4-BE49-F238E27FC236}">
              <a16:creationId xmlns:a16="http://schemas.microsoft.com/office/drawing/2014/main" id="{00000000-0008-0000-0000-00007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7" name="TextBox 2936">
          <a:extLst>
            <a:ext uri="{FF2B5EF4-FFF2-40B4-BE49-F238E27FC236}">
              <a16:creationId xmlns:a16="http://schemas.microsoft.com/office/drawing/2014/main" id="{00000000-0008-0000-0000-00007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8" name="TextBox 2937">
          <a:extLst>
            <a:ext uri="{FF2B5EF4-FFF2-40B4-BE49-F238E27FC236}">
              <a16:creationId xmlns:a16="http://schemas.microsoft.com/office/drawing/2014/main" id="{00000000-0008-0000-0000-00007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39" name="TextBox 2938">
          <a:extLst>
            <a:ext uri="{FF2B5EF4-FFF2-40B4-BE49-F238E27FC236}">
              <a16:creationId xmlns:a16="http://schemas.microsoft.com/office/drawing/2014/main" id="{00000000-0008-0000-0000-00007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0" name="TextBox 2939">
          <a:extLst>
            <a:ext uri="{FF2B5EF4-FFF2-40B4-BE49-F238E27FC236}">
              <a16:creationId xmlns:a16="http://schemas.microsoft.com/office/drawing/2014/main" id="{00000000-0008-0000-0000-00007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1" name="TextBox 2940">
          <a:extLst>
            <a:ext uri="{FF2B5EF4-FFF2-40B4-BE49-F238E27FC236}">
              <a16:creationId xmlns:a16="http://schemas.microsoft.com/office/drawing/2014/main" id="{00000000-0008-0000-0000-00007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2" name="TextBox 2941">
          <a:extLst>
            <a:ext uri="{FF2B5EF4-FFF2-40B4-BE49-F238E27FC236}">
              <a16:creationId xmlns:a16="http://schemas.microsoft.com/office/drawing/2014/main" id="{00000000-0008-0000-0000-00007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3" name="TextBox 2942">
          <a:extLst>
            <a:ext uri="{FF2B5EF4-FFF2-40B4-BE49-F238E27FC236}">
              <a16:creationId xmlns:a16="http://schemas.microsoft.com/office/drawing/2014/main" id="{00000000-0008-0000-0000-00007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4" name="TextBox 2943">
          <a:extLst>
            <a:ext uri="{FF2B5EF4-FFF2-40B4-BE49-F238E27FC236}">
              <a16:creationId xmlns:a16="http://schemas.microsoft.com/office/drawing/2014/main" id="{00000000-0008-0000-0000-00008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5" name="TextBox 2944">
          <a:extLst>
            <a:ext uri="{FF2B5EF4-FFF2-40B4-BE49-F238E27FC236}">
              <a16:creationId xmlns:a16="http://schemas.microsoft.com/office/drawing/2014/main" id="{00000000-0008-0000-0000-00008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6" name="TextBox 2945">
          <a:extLst>
            <a:ext uri="{FF2B5EF4-FFF2-40B4-BE49-F238E27FC236}">
              <a16:creationId xmlns:a16="http://schemas.microsoft.com/office/drawing/2014/main" id="{00000000-0008-0000-0000-00008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7" name="TextBox 2946">
          <a:extLst>
            <a:ext uri="{FF2B5EF4-FFF2-40B4-BE49-F238E27FC236}">
              <a16:creationId xmlns:a16="http://schemas.microsoft.com/office/drawing/2014/main" id="{00000000-0008-0000-0000-00008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8" name="TextBox 2947">
          <a:extLst>
            <a:ext uri="{FF2B5EF4-FFF2-40B4-BE49-F238E27FC236}">
              <a16:creationId xmlns:a16="http://schemas.microsoft.com/office/drawing/2014/main" id="{00000000-0008-0000-0000-00008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49" name="TextBox 2948">
          <a:extLst>
            <a:ext uri="{FF2B5EF4-FFF2-40B4-BE49-F238E27FC236}">
              <a16:creationId xmlns:a16="http://schemas.microsoft.com/office/drawing/2014/main" id="{00000000-0008-0000-0000-00008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50" name="TextBox 2949">
          <a:extLst>
            <a:ext uri="{FF2B5EF4-FFF2-40B4-BE49-F238E27FC236}">
              <a16:creationId xmlns:a16="http://schemas.microsoft.com/office/drawing/2014/main" id="{00000000-0008-0000-0000-00008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51" name="TextBox 2950">
          <a:extLst>
            <a:ext uri="{FF2B5EF4-FFF2-40B4-BE49-F238E27FC236}">
              <a16:creationId xmlns:a16="http://schemas.microsoft.com/office/drawing/2014/main" id="{00000000-0008-0000-0000-00008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52" name="TextBox 2951">
          <a:extLst>
            <a:ext uri="{FF2B5EF4-FFF2-40B4-BE49-F238E27FC236}">
              <a16:creationId xmlns:a16="http://schemas.microsoft.com/office/drawing/2014/main" id="{00000000-0008-0000-0000-00008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53" name="TextBox 2952">
          <a:extLst>
            <a:ext uri="{FF2B5EF4-FFF2-40B4-BE49-F238E27FC236}">
              <a16:creationId xmlns:a16="http://schemas.microsoft.com/office/drawing/2014/main" id="{00000000-0008-0000-0000-00008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54" name="TextBox 2953">
          <a:extLst>
            <a:ext uri="{FF2B5EF4-FFF2-40B4-BE49-F238E27FC236}">
              <a16:creationId xmlns:a16="http://schemas.microsoft.com/office/drawing/2014/main" id="{00000000-0008-0000-0000-00008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55" name="TextBox 2954">
          <a:extLst>
            <a:ext uri="{FF2B5EF4-FFF2-40B4-BE49-F238E27FC236}">
              <a16:creationId xmlns:a16="http://schemas.microsoft.com/office/drawing/2014/main" id="{00000000-0008-0000-0000-00008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121</xdr:row>
      <xdr:rowOff>0</xdr:rowOff>
    </xdr:from>
    <xdr:ext cx="184731" cy="254557"/>
    <xdr:sp macro="" textlink="">
      <xdr:nvSpPr>
        <xdr:cNvPr id="2956" name="TextBox 2955">
          <a:extLst>
            <a:ext uri="{FF2B5EF4-FFF2-40B4-BE49-F238E27FC236}">
              <a16:creationId xmlns:a16="http://schemas.microsoft.com/office/drawing/2014/main" id="{00000000-0008-0000-0000-00008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57" name="TextBox 2956">
          <a:extLst>
            <a:ext uri="{FF2B5EF4-FFF2-40B4-BE49-F238E27FC236}">
              <a16:creationId xmlns:a16="http://schemas.microsoft.com/office/drawing/2014/main" id="{00000000-0008-0000-0000-00008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58" name="TextBox 2957">
          <a:extLst>
            <a:ext uri="{FF2B5EF4-FFF2-40B4-BE49-F238E27FC236}">
              <a16:creationId xmlns:a16="http://schemas.microsoft.com/office/drawing/2014/main" id="{00000000-0008-0000-0000-00008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59" name="TextBox 2958">
          <a:extLst>
            <a:ext uri="{FF2B5EF4-FFF2-40B4-BE49-F238E27FC236}">
              <a16:creationId xmlns:a16="http://schemas.microsoft.com/office/drawing/2014/main" id="{00000000-0008-0000-0000-00008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0" name="TextBox 2959">
          <a:extLst>
            <a:ext uri="{FF2B5EF4-FFF2-40B4-BE49-F238E27FC236}">
              <a16:creationId xmlns:a16="http://schemas.microsoft.com/office/drawing/2014/main" id="{00000000-0008-0000-0000-00009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1" name="TextBox 2960">
          <a:extLst>
            <a:ext uri="{FF2B5EF4-FFF2-40B4-BE49-F238E27FC236}">
              <a16:creationId xmlns:a16="http://schemas.microsoft.com/office/drawing/2014/main" id="{00000000-0008-0000-0000-00009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2" name="TextBox 2961">
          <a:extLst>
            <a:ext uri="{FF2B5EF4-FFF2-40B4-BE49-F238E27FC236}">
              <a16:creationId xmlns:a16="http://schemas.microsoft.com/office/drawing/2014/main" id="{00000000-0008-0000-0000-00009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3" name="TextBox 2962">
          <a:extLst>
            <a:ext uri="{FF2B5EF4-FFF2-40B4-BE49-F238E27FC236}">
              <a16:creationId xmlns:a16="http://schemas.microsoft.com/office/drawing/2014/main" id="{00000000-0008-0000-0000-00009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4" name="TextBox 2963">
          <a:extLst>
            <a:ext uri="{FF2B5EF4-FFF2-40B4-BE49-F238E27FC236}">
              <a16:creationId xmlns:a16="http://schemas.microsoft.com/office/drawing/2014/main" id="{00000000-0008-0000-0000-00009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5" name="TextBox 2964">
          <a:extLst>
            <a:ext uri="{FF2B5EF4-FFF2-40B4-BE49-F238E27FC236}">
              <a16:creationId xmlns:a16="http://schemas.microsoft.com/office/drawing/2014/main" id="{00000000-0008-0000-0000-00009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6" name="TextBox 2965">
          <a:extLst>
            <a:ext uri="{FF2B5EF4-FFF2-40B4-BE49-F238E27FC236}">
              <a16:creationId xmlns:a16="http://schemas.microsoft.com/office/drawing/2014/main" id="{00000000-0008-0000-0000-00009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7" name="TextBox 2966">
          <a:extLst>
            <a:ext uri="{FF2B5EF4-FFF2-40B4-BE49-F238E27FC236}">
              <a16:creationId xmlns:a16="http://schemas.microsoft.com/office/drawing/2014/main" id="{00000000-0008-0000-0000-00009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8" name="TextBox 2967">
          <a:extLst>
            <a:ext uri="{FF2B5EF4-FFF2-40B4-BE49-F238E27FC236}">
              <a16:creationId xmlns:a16="http://schemas.microsoft.com/office/drawing/2014/main" id="{00000000-0008-0000-0000-00009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69" name="TextBox 2968">
          <a:extLst>
            <a:ext uri="{FF2B5EF4-FFF2-40B4-BE49-F238E27FC236}">
              <a16:creationId xmlns:a16="http://schemas.microsoft.com/office/drawing/2014/main" id="{00000000-0008-0000-0000-00009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0" name="TextBox 2969">
          <a:extLst>
            <a:ext uri="{FF2B5EF4-FFF2-40B4-BE49-F238E27FC236}">
              <a16:creationId xmlns:a16="http://schemas.microsoft.com/office/drawing/2014/main" id="{00000000-0008-0000-0000-00009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1" name="TextBox 2970">
          <a:extLst>
            <a:ext uri="{FF2B5EF4-FFF2-40B4-BE49-F238E27FC236}">
              <a16:creationId xmlns:a16="http://schemas.microsoft.com/office/drawing/2014/main" id="{00000000-0008-0000-0000-00009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2" name="TextBox 2971">
          <a:extLst>
            <a:ext uri="{FF2B5EF4-FFF2-40B4-BE49-F238E27FC236}">
              <a16:creationId xmlns:a16="http://schemas.microsoft.com/office/drawing/2014/main" id="{00000000-0008-0000-0000-00009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3" name="TextBox 2972">
          <a:extLst>
            <a:ext uri="{FF2B5EF4-FFF2-40B4-BE49-F238E27FC236}">
              <a16:creationId xmlns:a16="http://schemas.microsoft.com/office/drawing/2014/main" id="{00000000-0008-0000-0000-00009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4" name="TextBox 2973">
          <a:extLst>
            <a:ext uri="{FF2B5EF4-FFF2-40B4-BE49-F238E27FC236}">
              <a16:creationId xmlns:a16="http://schemas.microsoft.com/office/drawing/2014/main" id="{00000000-0008-0000-0000-00009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5" name="TextBox 2974">
          <a:extLst>
            <a:ext uri="{FF2B5EF4-FFF2-40B4-BE49-F238E27FC236}">
              <a16:creationId xmlns:a16="http://schemas.microsoft.com/office/drawing/2014/main" id="{00000000-0008-0000-0000-00009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6" name="TextBox 2975">
          <a:extLst>
            <a:ext uri="{FF2B5EF4-FFF2-40B4-BE49-F238E27FC236}">
              <a16:creationId xmlns:a16="http://schemas.microsoft.com/office/drawing/2014/main" id="{00000000-0008-0000-0000-0000A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7" name="TextBox 2976">
          <a:extLst>
            <a:ext uri="{FF2B5EF4-FFF2-40B4-BE49-F238E27FC236}">
              <a16:creationId xmlns:a16="http://schemas.microsoft.com/office/drawing/2014/main" id="{00000000-0008-0000-0000-0000A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8" name="TextBox 2977">
          <a:extLst>
            <a:ext uri="{FF2B5EF4-FFF2-40B4-BE49-F238E27FC236}">
              <a16:creationId xmlns:a16="http://schemas.microsoft.com/office/drawing/2014/main" id="{00000000-0008-0000-0000-0000A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79" name="TextBox 2978">
          <a:extLst>
            <a:ext uri="{FF2B5EF4-FFF2-40B4-BE49-F238E27FC236}">
              <a16:creationId xmlns:a16="http://schemas.microsoft.com/office/drawing/2014/main" id="{00000000-0008-0000-0000-0000A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0" name="TextBox 2979">
          <a:extLst>
            <a:ext uri="{FF2B5EF4-FFF2-40B4-BE49-F238E27FC236}">
              <a16:creationId xmlns:a16="http://schemas.microsoft.com/office/drawing/2014/main" id="{00000000-0008-0000-0000-0000A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1" name="TextBox 2980">
          <a:extLst>
            <a:ext uri="{FF2B5EF4-FFF2-40B4-BE49-F238E27FC236}">
              <a16:creationId xmlns:a16="http://schemas.microsoft.com/office/drawing/2014/main" id="{00000000-0008-0000-0000-0000A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2" name="TextBox 2981">
          <a:extLst>
            <a:ext uri="{FF2B5EF4-FFF2-40B4-BE49-F238E27FC236}">
              <a16:creationId xmlns:a16="http://schemas.microsoft.com/office/drawing/2014/main" id="{00000000-0008-0000-0000-0000A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3" name="TextBox 2982">
          <a:extLst>
            <a:ext uri="{FF2B5EF4-FFF2-40B4-BE49-F238E27FC236}">
              <a16:creationId xmlns:a16="http://schemas.microsoft.com/office/drawing/2014/main" id="{00000000-0008-0000-0000-0000A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4" name="TextBox 2983">
          <a:extLst>
            <a:ext uri="{FF2B5EF4-FFF2-40B4-BE49-F238E27FC236}">
              <a16:creationId xmlns:a16="http://schemas.microsoft.com/office/drawing/2014/main" id="{00000000-0008-0000-0000-0000A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5" name="TextBox 2984">
          <a:extLst>
            <a:ext uri="{FF2B5EF4-FFF2-40B4-BE49-F238E27FC236}">
              <a16:creationId xmlns:a16="http://schemas.microsoft.com/office/drawing/2014/main" id="{00000000-0008-0000-0000-0000A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6" name="TextBox 2985">
          <a:extLst>
            <a:ext uri="{FF2B5EF4-FFF2-40B4-BE49-F238E27FC236}">
              <a16:creationId xmlns:a16="http://schemas.microsoft.com/office/drawing/2014/main" id="{00000000-0008-0000-0000-0000A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7" name="TextBox 2986">
          <a:extLst>
            <a:ext uri="{FF2B5EF4-FFF2-40B4-BE49-F238E27FC236}">
              <a16:creationId xmlns:a16="http://schemas.microsoft.com/office/drawing/2014/main" id="{00000000-0008-0000-0000-0000A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8" name="TextBox 2987">
          <a:extLst>
            <a:ext uri="{FF2B5EF4-FFF2-40B4-BE49-F238E27FC236}">
              <a16:creationId xmlns:a16="http://schemas.microsoft.com/office/drawing/2014/main" id="{00000000-0008-0000-0000-0000A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89" name="TextBox 2988">
          <a:extLst>
            <a:ext uri="{FF2B5EF4-FFF2-40B4-BE49-F238E27FC236}">
              <a16:creationId xmlns:a16="http://schemas.microsoft.com/office/drawing/2014/main" id="{00000000-0008-0000-0000-0000A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0" name="TextBox 2989">
          <a:extLst>
            <a:ext uri="{FF2B5EF4-FFF2-40B4-BE49-F238E27FC236}">
              <a16:creationId xmlns:a16="http://schemas.microsoft.com/office/drawing/2014/main" id="{00000000-0008-0000-0000-0000A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1" name="TextBox 2990">
          <a:extLst>
            <a:ext uri="{FF2B5EF4-FFF2-40B4-BE49-F238E27FC236}">
              <a16:creationId xmlns:a16="http://schemas.microsoft.com/office/drawing/2014/main" id="{00000000-0008-0000-0000-0000A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2" name="TextBox 2991">
          <a:extLst>
            <a:ext uri="{FF2B5EF4-FFF2-40B4-BE49-F238E27FC236}">
              <a16:creationId xmlns:a16="http://schemas.microsoft.com/office/drawing/2014/main" id="{00000000-0008-0000-0000-0000B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3" name="TextBox 2992">
          <a:extLst>
            <a:ext uri="{FF2B5EF4-FFF2-40B4-BE49-F238E27FC236}">
              <a16:creationId xmlns:a16="http://schemas.microsoft.com/office/drawing/2014/main" id="{00000000-0008-0000-0000-0000B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4" name="TextBox 2993">
          <a:extLst>
            <a:ext uri="{FF2B5EF4-FFF2-40B4-BE49-F238E27FC236}">
              <a16:creationId xmlns:a16="http://schemas.microsoft.com/office/drawing/2014/main" id="{00000000-0008-0000-0000-0000B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5" name="TextBox 2994">
          <a:extLst>
            <a:ext uri="{FF2B5EF4-FFF2-40B4-BE49-F238E27FC236}">
              <a16:creationId xmlns:a16="http://schemas.microsoft.com/office/drawing/2014/main" id="{00000000-0008-0000-0000-0000B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6" name="TextBox 2995">
          <a:extLst>
            <a:ext uri="{FF2B5EF4-FFF2-40B4-BE49-F238E27FC236}">
              <a16:creationId xmlns:a16="http://schemas.microsoft.com/office/drawing/2014/main" id="{00000000-0008-0000-0000-0000B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7" name="TextBox 2996">
          <a:extLst>
            <a:ext uri="{FF2B5EF4-FFF2-40B4-BE49-F238E27FC236}">
              <a16:creationId xmlns:a16="http://schemas.microsoft.com/office/drawing/2014/main" id="{00000000-0008-0000-0000-0000B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8" name="TextBox 2997">
          <a:extLst>
            <a:ext uri="{FF2B5EF4-FFF2-40B4-BE49-F238E27FC236}">
              <a16:creationId xmlns:a16="http://schemas.microsoft.com/office/drawing/2014/main" id="{00000000-0008-0000-0000-0000B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2999" name="TextBox 2998">
          <a:extLst>
            <a:ext uri="{FF2B5EF4-FFF2-40B4-BE49-F238E27FC236}">
              <a16:creationId xmlns:a16="http://schemas.microsoft.com/office/drawing/2014/main" id="{00000000-0008-0000-0000-0000B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0" name="TextBox 2999">
          <a:extLst>
            <a:ext uri="{FF2B5EF4-FFF2-40B4-BE49-F238E27FC236}">
              <a16:creationId xmlns:a16="http://schemas.microsoft.com/office/drawing/2014/main" id="{00000000-0008-0000-0000-0000B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1" name="TextBox 3000">
          <a:extLst>
            <a:ext uri="{FF2B5EF4-FFF2-40B4-BE49-F238E27FC236}">
              <a16:creationId xmlns:a16="http://schemas.microsoft.com/office/drawing/2014/main" id="{00000000-0008-0000-0000-0000B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2" name="TextBox 3001">
          <a:extLst>
            <a:ext uri="{FF2B5EF4-FFF2-40B4-BE49-F238E27FC236}">
              <a16:creationId xmlns:a16="http://schemas.microsoft.com/office/drawing/2014/main" id="{00000000-0008-0000-0000-0000B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3" name="TextBox 3002">
          <a:extLst>
            <a:ext uri="{FF2B5EF4-FFF2-40B4-BE49-F238E27FC236}">
              <a16:creationId xmlns:a16="http://schemas.microsoft.com/office/drawing/2014/main" id="{00000000-0008-0000-0000-0000B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4" name="TextBox 3003">
          <a:extLst>
            <a:ext uri="{FF2B5EF4-FFF2-40B4-BE49-F238E27FC236}">
              <a16:creationId xmlns:a16="http://schemas.microsoft.com/office/drawing/2014/main" id="{00000000-0008-0000-0000-0000B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5" name="TextBox 3004">
          <a:extLst>
            <a:ext uri="{FF2B5EF4-FFF2-40B4-BE49-F238E27FC236}">
              <a16:creationId xmlns:a16="http://schemas.microsoft.com/office/drawing/2014/main" id="{00000000-0008-0000-0000-0000B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6" name="TextBox 3005">
          <a:extLst>
            <a:ext uri="{FF2B5EF4-FFF2-40B4-BE49-F238E27FC236}">
              <a16:creationId xmlns:a16="http://schemas.microsoft.com/office/drawing/2014/main" id="{00000000-0008-0000-0000-0000B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7" name="TextBox 3006">
          <a:extLst>
            <a:ext uri="{FF2B5EF4-FFF2-40B4-BE49-F238E27FC236}">
              <a16:creationId xmlns:a16="http://schemas.microsoft.com/office/drawing/2014/main" id="{00000000-0008-0000-0000-0000B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8" name="TextBox 3007">
          <a:extLst>
            <a:ext uri="{FF2B5EF4-FFF2-40B4-BE49-F238E27FC236}">
              <a16:creationId xmlns:a16="http://schemas.microsoft.com/office/drawing/2014/main" id="{00000000-0008-0000-0000-0000C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09" name="TextBox 3008">
          <a:extLst>
            <a:ext uri="{FF2B5EF4-FFF2-40B4-BE49-F238E27FC236}">
              <a16:creationId xmlns:a16="http://schemas.microsoft.com/office/drawing/2014/main" id="{00000000-0008-0000-0000-0000C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0" name="TextBox 3009">
          <a:extLst>
            <a:ext uri="{FF2B5EF4-FFF2-40B4-BE49-F238E27FC236}">
              <a16:creationId xmlns:a16="http://schemas.microsoft.com/office/drawing/2014/main" id="{00000000-0008-0000-0000-0000C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1" name="TextBox 3010">
          <a:extLst>
            <a:ext uri="{FF2B5EF4-FFF2-40B4-BE49-F238E27FC236}">
              <a16:creationId xmlns:a16="http://schemas.microsoft.com/office/drawing/2014/main" id="{00000000-0008-0000-0000-0000C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2" name="TextBox 3011">
          <a:extLst>
            <a:ext uri="{FF2B5EF4-FFF2-40B4-BE49-F238E27FC236}">
              <a16:creationId xmlns:a16="http://schemas.microsoft.com/office/drawing/2014/main" id="{00000000-0008-0000-0000-0000C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3" name="TextBox 3012">
          <a:extLst>
            <a:ext uri="{FF2B5EF4-FFF2-40B4-BE49-F238E27FC236}">
              <a16:creationId xmlns:a16="http://schemas.microsoft.com/office/drawing/2014/main" id="{00000000-0008-0000-0000-0000C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4" name="TextBox 3013">
          <a:extLst>
            <a:ext uri="{FF2B5EF4-FFF2-40B4-BE49-F238E27FC236}">
              <a16:creationId xmlns:a16="http://schemas.microsoft.com/office/drawing/2014/main" id="{00000000-0008-0000-0000-0000C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5" name="TextBox 3014">
          <a:extLst>
            <a:ext uri="{FF2B5EF4-FFF2-40B4-BE49-F238E27FC236}">
              <a16:creationId xmlns:a16="http://schemas.microsoft.com/office/drawing/2014/main" id="{00000000-0008-0000-0000-0000C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6" name="TextBox 3015">
          <a:extLst>
            <a:ext uri="{FF2B5EF4-FFF2-40B4-BE49-F238E27FC236}">
              <a16:creationId xmlns:a16="http://schemas.microsoft.com/office/drawing/2014/main" id="{00000000-0008-0000-0000-0000C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7" name="TextBox 3016">
          <a:extLst>
            <a:ext uri="{FF2B5EF4-FFF2-40B4-BE49-F238E27FC236}">
              <a16:creationId xmlns:a16="http://schemas.microsoft.com/office/drawing/2014/main" id="{00000000-0008-0000-0000-0000C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8" name="TextBox 3017">
          <a:extLst>
            <a:ext uri="{FF2B5EF4-FFF2-40B4-BE49-F238E27FC236}">
              <a16:creationId xmlns:a16="http://schemas.microsoft.com/office/drawing/2014/main" id="{00000000-0008-0000-0000-0000C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19" name="TextBox 3018">
          <a:extLst>
            <a:ext uri="{FF2B5EF4-FFF2-40B4-BE49-F238E27FC236}">
              <a16:creationId xmlns:a16="http://schemas.microsoft.com/office/drawing/2014/main" id="{00000000-0008-0000-0000-0000C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0" name="TextBox 3019">
          <a:extLst>
            <a:ext uri="{FF2B5EF4-FFF2-40B4-BE49-F238E27FC236}">
              <a16:creationId xmlns:a16="http://schemas.microsoft.com/office/drawing/2014/main" id="{00000000-0008-0000-0000-0000C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1" name="TextBox 3020">
          <a:extLst>
            <a:ext uri="{FF2B5EF4-FFF2-40B4-BE49-F238E27FC236}">
              <a16:creationId xmlns:a16="http://schemas.microsoft.com/office/drawing/2014/main" id="{00000000-0008-0000-0000-0000C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2" name="TextBox 3021">
          <a:extLst>
            <a:ext uri="{FF2B5EF4-FFF2-40B4-BE49-F238E27FC236}">
              <a16:creationId xmlns:a16="http://schemas.microsoft.com/office/drawing/2014/main" id="{00000000-0008-0000-0000-0000C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3" name="TextBox 3022">
          <a:extLst>
            <a:ext uri="{FF2B5EF4-FFF2-40B4-BE49-F238E27FC236}">
              <a16:creationId xmlns:a16="http://schemas.microsoft.com/office/drawing/2014/main" id="{00000000-0008-0000-0000-0000C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4" name="TextBox 3023">
          <a:extLst>
            <a:ext uri="{FF2B5EF4-FFF2-40B4-BE49-F238E27FC236}">
              <a16:creationId xmlns:a16="http://schemas.microsoft.com/office/drawing/2014/main" id="{00000000-0008-0000-0000-0000D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5" name="TextBox 3024">
          <a:extLst>
            <a:ext uri="{FF2B5EF4-FFF2-40B4-BE49-F238E27FC236}">
              <a16:creationId xmlns:a16="http://schemas.microsoft.com/office/drawing/2014/main" id="{00000000-0008-0000-0000-0000D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6" name="TextBox 3025">
          <a:extLst>
            <a:ext uri="{FF2B5EF4-FFF2-40B4-BE49-F238E27FC236}">
              <a16:creationId xmlns:a16="http://schemas.microsoft.com/office/drawing/2014/main" id="{00000000-0008-0000-0000-0000D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7" name="TextBox 3026">
          <a:extLst>
            <a:ext uri="{FF2B5EF4-FFF2-40B4-BE49-F238E27FC236}">
              <a16:creationId xmlns:a16="http://schemas.microsoft.com/office/drawing/2014/main" id="{00000000-0008-0000-0000-0000D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8" name="TextBox 3027">
          <a:extLst>
            <a:ext uri="{FF2B5EF4-FFF2-40B4-BE49-F238E27FC236}">
              <a16:creationId xmlns:a16="http://schemas.microsoft.com/office/drawing/2014/main" id="{00000000-0008-0000-0000-0000D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29" name="TextBox 3028">
          <a:extLst>
            <a:ext uri="{FF2B5EF4-FFF2-40B4-BE49-F238E27FC236}">
              <a16:creationId xmlns:a16="http://schemas.microsoft.com/office/drawing/2014/main" id="{00000000-0008-0000-0000-0000D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0" name="TextBox 3029">
          <a:extLst>
            <a:ext uri="{FF2B5EF4-FFF2-40B4-BE49-F238E27FC236}">
              <a16:creationId xmlns:a16="http://schemas.microsoft.com/office/drawing/2014/main" id="{00000000-0008-0000-0000-0000D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1" name="TextBox 3030">
          <a:extLst>
            <a:ext uri="{FF2B5EF4-FFF2-40B4-BE49-F238E27FC236}">
              <a16:creationId xmlns:a16="http://schemas.microsoft.com/office/drawing/2014/main" id="{00000000-0008-0000-0000-0000D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2" name="TextBox 3031">
          <a:extLst>
            <a:ext uri="{FF2B5EF4-FFF2-40B4-BE49-F238E27FC236}">
              <a16:creationId xmlns:a16="http://schemas.microsoft.com/office/drawing/2014/main" id="{00000000-0008-0000-0000-0000D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3" name="TextBox 3032">
          <a:extLst>
            <a:ext uri="{FF2B5EF4-FFF2-40B4-BE49-F238E27FC236}">
              <a16:creationId xmlns:a16="http://schemas.microsoft.com/office/drawing/2014/main" id="{00000000-0008-0000-0000-0000D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4" name="TextBox 3033">
          <a:extLst>
            <a:ext uri="{FF2B5EF4-FFF2-40B4-BE49-F238E27FC236}">
              <a16:creationId xmlns:a16="http://schemas.microsoft.com/office/drawing/2014/main" id="{00000000-0008-0000-0000-0000D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5" name="TextBox 3034">
          <a:extLst>
            <a:ext uri="{FF2B5EF4-FFF2-40B4-BE49-F238E27FC236}">
              <a16:creationId xmlns:a16="http://schemas.microsoft.com/office/drawing/2014/main" id="{00000000-0008-0000-0000-0000D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6" name="TextBox 3035">
          <a:extLst>
            <a:ext uri="{FF2B5EF4-FFF2-40B4-BE49-F238E27FC236}">
              <a16:creationId xmlns:a16="http://schemas.microsoft.com/office/drawing/2014/main" id="{00000000-0008-0000-0000-0000D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7" name="TextBox 3036">
          <a:extLst>
            <a:ext uri="{FF2B5EF4-FFF2-40B4-BE49-F238E27FC236}">
              <a16:creationId xmlns:a16="http://schemas.microsoft.com/office/drawing/2014/main" id="{00000000-0008-0000-0000-0000D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8" name="TextBox 3037">
          <a:extLst>
            <a:ext uri="{FF2B5EF4-FFF2-40B4-BE49-F238E27FC236}">
              <a16:creationId xmlns:a16="http://schemas.microsoft.com/office/drawing/2014/main" id="{00000000-0008-0000-0000-0000D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39" name="TextBox 3038">
          <a:extLst>
            <a:ext uri="{FF2B5EF4-FFF2-40B4-BE49-F238E27FC236}">
              <a16:creationId xmlns:a16="http://schemas.microsoft.com/office/drawing/2014/main" id="{00000000-0008-0000-0000-0000D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0" name="TextBox 3039">
          <a:extLst>
            <a:ext uri="{FF2B5EF4-FFF2-40B4-BE49-F238E27FC236}">
              <a16:creationId xmlns:a16="http://schemas.microsoft.com/office/drawing/2014/main" id="{00000000-0008-0000-0000-0000E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1" name="TextBox 3040">
          <a:extLst>
            <a:ext uri="{FF2B5EF4-FFF2-40B4-BE49-F238E27FC236}">
              <a16:creationId xmlns:a16="http://schemas.microsoft.com/office/drawing/2014/main" id="{00000000-0008-0000-0000-0000E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2" name="TextBox 3041">
          <a:extLst>
            <a:ext uri="{FF2B5EF4-FFF2-40B4-BE49-F238E27FC236}">
              <a16:creationId xmlns:a16="http://schemas.microsoft.com/office/drawing/2014/main" id="{00000000-0008-0000-0000-0000E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3" name="TextBox 3042">
          <a:extLst>
            <a:ext uri="{FF2B5EF4-FFF2-40B4-BE49-F238E27FC236}">
              <a16:creationId xmlns:a16="http://schemas.microsoft.com/office/drawing/2014/main" id="{00000000-0008-0000-0000-0000E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4" name="TextBox 3043">
          <a:extLst>
            <a:ext uri="{FF2B5EF4-FFF2-40B4-BE49-F238E27FC236}">
              <a16:creationId xmlns:a16="http://schemas.microsoft.com/office/drawing/2014/main" id="{00000000-0008-0000-0000-0000E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5" name="TextBox 3044">
          <a:extLst>
            <a:ext uri="{FF2B5EF4-FFF2-40B4-BE49-F238E27FC236}">
              <a16:creationId xmlns:a16="http://schemas.microsoft.com/office/drawing/2014/main" id="{00000000-0008-0000-0000-0000E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6" name="TextBox 3045">
          <a:extLst>
            <a:ext uri="{FF2B5EF4-FFF2-40B4-BE49-F238E27FC236}">
              <a16:creationId xmlns:a16="http://schemas.microsoft.com/office/drawing/2014/main" id="{00000000-0008-0000-0000-0000E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7" name="TextBox 3046">
          <a:extLst>
            <a:ext uri="{FF2B5EF4-FFF2-40B4-BE49-F238E27FC236}">
              <a16:creationId xmlns:a16="http://schemas.microsoft.com/office/drawing/2014/main" id="{00000000-0008-0000-0000-0000E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8" name="TextBox 3047">
          <a:extLst>
            <a:ext uri="{FF2B5EF4-FFF2-40B4-BE49-F238E27FC236}">
              <a16:creationId xmlns:a16="http://schemas.microsoft.com/office/drawing/2014/main" id="{00000000-0008-0000-0000-0000E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49" name="TextBox 3048">
          <a:extLst>
            <a:ext uri="{FF2B5EF4-FFF2-40B4-BE49-F238E27FC236}">
              <a16:creationId xmlns:a16="http://schemas.microsoft.com/office/drawing/2014/main" id="{00000000-0008-0000-0000-0000E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0" name="TextBox 3049">
          <a:extLst>
            <a:ext uri="{FF2B5EF4-FFF2-40B4-BE49-F238E27FC236}">
              <a16:creationId xmlns:a16="http://schemas.microsoft.com/office/drawing/2014/main" id="{00000000-0008-0000-0000-0000E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1" name="TextBox 3050">
          <a:extLst>
            <a:ext uri="{FF2B5EF4-FFF2-40B4-BE49-F238E27FC236}">
              <a16:creationId xmlns:a16="http://schemas.microsoft.com/office/drawing/2014/main" id="{00000000-0008-0000-0000-0000E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2" name="TextBox 3051">
          <a:extLst>
            <a:ext uri="{FF2B5EF4-FFF2-40B4-BE49-F238E27FC236}">
              <a16:creationId xmlns:a16="http://schemas.microsoft.com/office/drawing/2014/main" id="{00000000-0008-0000-0000-0000E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3" name="TextBox 3052">
          <a:extLst>
            <a:ext uri="{FF2B5EF4-FFF2-40B4-BE49-F238E27FC236}">
              <a16:creationId xmlns:a16="http://schemas.microsoft.com/office/drawing/2014/main" id="{00000000-0008-0000-0000-0000E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4" name="TextBox 3053">
          <a:extLst>
            <a:ext uri="{FF2B5EF4-FFF2-40B4-BE49-F238E27FC236}">
              <a16:creationId xmlns:a16="http://schemas.microsoft.com/office/drawing/2014/main" id="{00000000-0008-0000-0000-0000E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5" name="TextBox 3054">
          <a:extLst>
            <a:ext uri="{FF2B5EF4-FFF2-40B4-BE49-F238E27FC236}">
              <a16:creationId xmlns:a16="http://schemas.microsoft.com/office/drawing/2014/main" id="{00000000-0008-0000-0000-0000E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6" name="TextBox 3055">
          <a:extLst>
            <a:ext uri="{FF2B5EF4-FFF2-40B4-BE49-F238E27FC236}">
              <a16:creationId xmlns:a16="http://schemas.microsoft.com/office/drawing/2014/main" id="{00000000-0008-0000-0000-0000F0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7" name="TextBox 3056">
          <a:extLst>
            <a:ext uri="{FF2B5EF4-FFF2-40B4-BE49-F238E27FC236}">
              <a16:creationId xmlns:a16="http://schemas.microsoft.com/office/drawing/2014/main" id="{00000000-0008-0000-0000-0000F1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8" name="TextBox 3057">
          <a:extLst>
            <a:ext uri="{FF2B5EF4-FFF2-40B4-BE49-F238E27FC236}">
              <a16:creationId xmlns:a16="http://schemas.microsoft.com/office/drawing/2014/main" id="{00000000-0008-0000-0000-0000F2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59" name="TextBox 3058">
          <a:extLst>
            <a:ext uri="{FF2B5EF4-FFF2-40B4-BE49-F238E27FC236}">
              <a16:creationId xmlns:a16="http://schemas.microsoft.com/office/drawing/2014/main" id="{00000000-0008-0000-0000-0000F3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0" name="TextBox 3059">
          <a:extLst>
            <a:ext uri="{FF2B5EF4-FFF2-40B4-BE49-F238E27FC236}">
              <a16:creationId xmlns:a16="http://schemas.microsoft.com/office/drawing/2014/main" id="{00000000-0008-0000-0000-0000F4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1" name="TextBox 3060">
          <a:extLst>
            <a:ext uri="{FF2B5EF4-FFF2-40B4-BE49-F238E27FC236}">
              <a16:creationId xmlns:a16="http://schemas.microsoft.com/office/drawing/2014/main" id="{00000000-0008-0000-0000-0000F5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2" name="TextBox 3061">
          <a:extLst>
            <a:ext uri="{FF2B5EF4-FFF2-40B4-BE49-F238E27FC236}">
              <a16:creationId xmlns:a16="http://schemas.microsoft.com/office/drawing/2014/main" id="{00000000-0008-0000-0000-0000F6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3" name="TextBox 3062">
          <a:extLst>
            <a:ext uri="{FF2B5EF4-FFF2-40B4-BE49-F238E27FC236}">
              <a16:creationId xmlns:a16="http://schemas.microsoft.com/office/drawing/2014/main" id="{00000000-0008-0000-0000-0000F7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4" name="TextBox 3063">
          <a:extLst>
            <a:ext uri="{FF2B5EF4-FFF2-40B4-BE49-F238E27FC236}">
              <a16:creationId xmlns:a16="http://schemas.microsoft.com/office/drawing/2014/main" id="{00000000-0008-0000-0000-0000F8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5" name="TextBox 3064">
          <a:extLst>
            <a:ext uri="{FF2B5EF4-FFF2-40B4-BE49-F238E27FC236}">
              <a16:creationId xmlns:a16="http://schemas.microsoft.com/office/drawing/2014/main" id="{00000000-0008-0000-0000-0000F9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6" name="TextBox 3065">
          <a:extLst>
            <a:ext uri="{FF2B5EF4-FFF2-40B4-BE49-F238E27FC236}">
              <a16:creationId xmlns:a16="http://schemas.microsoft.com/office/drawing/2014/main" id="{00000000-0008-0000-0000-0000FA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7" name="TextBox 3066">
          <a:extLst>
            <a:ext uri="{FF2B5EF4-FFF2-40B4-BE49-F238E27FC236}">
              <a16:creationId xmlns:a16="http://schemas.microsoft.com/office/drawing/2014/main" id="{00000000-0008-0000-0000-0000FB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8" name="TextBox 3067">
          <a:extLst>
            <a:ext uri="{FF2B5EF4-FFF2-40B4-BE49-F238E27FC236}">
              <a16:creationId xmlns:a16="http://schemas.microsoft.com/office/drawing/2014/main" id="{00000000-0008-0000-0000-0000FC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69" name="TextBox 3068">
          <a:extLst>
            <a:ext uri="{FF2B5EF4-FFF2-40B4-BE49-F238E27FC236}">
              <a16:creationId xmlns:a16="http://schemas.microsoft.com/office/drawing/2014/main" id="{00000000-0008-0000-0000-0000FD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0" name="TextBox 3069">
          <a:extLst>
            <a:ext uri="{FF2B5EF4-FFF2-40B4-BE49-F238E27FC236}">
              <a16:creationId xmlns:a16="http://schemas.microsoft.com/office/drawing/2014/main" id="{00000000-0008-0000-0000-0000FE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1" name="TextBox 3070">
          <a:extLst>
            <a:ext uri="{FF2B5EF4-FFF2-40B4-BE49-F238E27FC236}">
              <a16:creationId xmlns:a16="http://schemas.microsoft.com/office/drawing/2014/main" id="{00000000-0008-0000-0000-0000FF0B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2" name="TextBox 3071">
          <a:extLst>
            <a:ext uri="{FF2B5EF4-FFF2-40B4-BE49-F238E27FC236}">
              <a16:creationId xmlns:a16="http://schemas.microsoft.com/office/drawing/2014/main" id="{00000000-0008-0000-0000-000000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3" name="TextBox 3072">
          <a:extLst>
            <a:ext uri="{FF2B5EF4-FFF2-40B4-BE49-F238E27FC236}">
              <a16:creationId xmlns:a16="http://schemas.microsoft.com/office/drawing/2014/main" id="{00000000-0008-0000-0000-000001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4" name="TextBox 3073">
          <a:extLst>
            <a:ext uri="{FF2B5EF4-FFF2-40B4-BE49-F238E27FC236}">
              <a16:creationId xmlns:a16="http://schemas.microsoft.com/office/drawing/2014/main" id="{00000000-0008-0000-0000-000002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5" name="TextBox 3074">
          <a:extLst>
            <a:ext uri="{FF2B5EF4-FFF2-40B4-BE49-F238E27FC236}">
              <a16:creationId xmlns:a16="http://schemas.microsoft.com/office/drawing/2014/main" id="{00000000-0008-0000-0000-000003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6" name="TextBox 3075">
          <a:extLst>
            <a:ext uri="{FF2B5EF4-FFF2-40B4-BE49-F238E27FC236}">
              <a16:creationId xmlns:a16="http://schemas.microsoft.com/office/drawing/2014/main" id="{00000000-0008-0000-0000-000004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7" name="TextBox 3076">
          <a:extLst>
            <a:ext uri="{FF2B5EF4-FFF2-40B4-BE49-F238E27FC236}">
              <a16:creationId xmlns:a16="http://schemas.microsoft.com/office/drawing/2014/main" id="{00000000-0008-0000-0000-000005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8" name="TextBox 3077">
          <a:extLst>
            <a:ext uri="{FF2B5EF4-FFF2-40B4-BE49-F238E27FC236}">
              <a16:creationId xmlns:a16="http://schemas.microsoft.com/office/drawing/2014/main" id="{00000000-0008-0000-0000-000006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79" name="TextBox 3078">
          <a:extLst>
            <a:ext uri="{FF2B5EF4-FFF2-40B4-BE49-F238E27FC236}">
              <a16:creationId xmlns:a16="http://schemas.microsoft.com/office/drawing/2014/main" id="{00000000-0008-0000-0000-000007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80" name="TextBox 3079">
          <a:extLst>
            <a:ext uri="{FF2B5EF4-FFF2-40B4-BE49-F238E27FC236}">
              <a16:creationId xmlns:a16="http://schemas.microsoft.com/office/drawing/2014/main" id="{00000000-0008-0000-0000-000008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81" name="TextBox 3080">
          <a:extLst>
            <a:ext uri="{FF2B5EF4-FFF2-40B4-BE49-F238E27FC236}">
              <a16:creationId xmlns:a16="http://schemas.microsoft.com/office/drawing/2014/main" id="{00000000-0008-0000-0000-000009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082" name="TextBox 3081">
          <a:extLst>
            <a:ext uri="{FF2B5EF4-FFF2-40B4-BE49-F238E27FC236}">
              <a16:creationId xmlns:a16="http://schemas.microsoft.com/office/drawing/2014/main" id="{00000000-0008-0000-0000-00000A0C0000}"/>
            </a:ext>
          </a:extLst>
        </xdr:cNvPr>
        <xdr:cNvSpPr txBox="1"/>
      </xdr:nvSpPr>
      <xdr:spPr>
        <a:xfrm>
          <a:off x="2340428" y="1896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83" name="TextBox 3082">
          <a:extLst>
            <a:ext uri="{FF2B5EF4-FFF2-40B4-BE49-F238E27FC236}">
              <a16:creationId xmlns:a16="http://schemas.microsoft.com/office/drawing/2014/main" id="{B53A17A5-CD1D-4F34-8FC3-654418A2A621}"/>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84" name="TextBox 3083">
          <a:extLst>
            <a:ext uri="{FF2B5EF4-FFF2-40B4-BE49-F238E27FC236}">
              <a16:creationId xmlns:a16="http://schemas.microsoft.com/office/drawing/2014/main" id="{A72ED549-7462-4F5C-8E7B-EC13BC27086C}"/>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85" name="TextBox 3084">
          <a:extLst>
            <a:ext uri="{FF2B5EF4-FFF2-40B4-BE49-F238E27FC236}">
              <a16:creationId xmlns:a16="http://schemas.microsoft.com/office/drawing/2014/main" id="{9402B503-CA0E-43E4-9E9C-9D7A34ADBC37}"/>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86" name="TextBox 3085">
          <a:extLst>
            <a:ext uri="{FF2B5EF4-FFF2-40B4-BE49-F238E27FC236}">
              <a16:creationId xmlns:a16="http://schemas.microsoft.com/office/drawing/2014/main" id="{BD562B1B-111B-4574-B7F7-F93D61E5AF4B}"/>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87" name="TextBox 3086">
          <a:extLst>
            <a:ext uri="{FF2B5EF4-FFF2-40B4-BE49-F238E27FC236}">
              <a16:creationId xmlns:a16="http://schemas.microsoft.com/office/drawing/2014/main" id="{DC75A29C-C73F-4C36-8D07-DCAB2F3B4DE2}"/>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88" name="TextBox 3087">
          <a:extLst>
            <a:ext uri="{FF2B5EF4-FFF2-40B4-BE49-F238E27FC236}">
              <a16:creationId xmlns:a16="http://schemas.microsoft.com/office/drawing/2014/main" id="{79F1D7AE-2791-4BF1-843D-53B15D9A5089}"/>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89" name="TextBox 3088">
          <a:extLst>
            <a:ext uri="{FF2B5EF4-FFF2-40B4-BE49-F238E27FC236}">
              <a16:creationId xmlns:a16="http://schemas.microsoft.com/office/drawing/2014/main" id="{B3E01CF7-3AB8-4302-A235-568577A1C8A1}"/>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0" name="TextBox 3089">
          <a:extLst>
            <a:ext uri="{FF2B5EF4-FFF2-40B4-BE49-F238E27FC236}">
              <a16:creationId xmlns:a16="http://schemas.microsoft.com/office/drawing/2014/main" id="{9956DF36-FA30-4606-AED1-6BFC539F22FB}"/>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1" name="TextBox 3090">
          <a:extLst>
            <a:ext uri="{FF2B5EF4-FFF2-40B4-BE49-F238E27FC236}">
              <a16:creationId xmlns:a16="http://schemas.microsoft.com/office/drawing/2014/main" id="{3F13911E-1792-455C-9616-8AA98F5735B0}"/>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2" name="TextBox 3091">
          <a:extLst>
            <a:ext uri="{FF2B5EF4-FFF2-40B4-BE49-F238E27FC236}">
              <a16:creationId xmlns:a16="http://schemas.microsoft.com/office/drawing/2014/main" id="{A135C8AB-BF89-4EB4-8A2C-E5EC506B99AC}"/>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3" name="TextBox 3092">
          <a:extLst>
            <a:ext uri="{FF2B5EF4-FFF2-40B4-BE49-F238E27FC236}">
              <a16:creationId xmlns:a16="http://schemas.microsoft.com/office/drawing/2014/main" id="{C5207EA4-C0B1-4D8D-B2B2-926F8D284404}"/>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4" name="TextBox 3093">
          <a:extLst>
            <a:ext uri="{FF2B5EF4-FFF2-40B4-BE49-F238E27FC236}">
              <a16:creationId xmlns:a16="http://schemas.microsoft.com/office/drawing/2014/main" id="{6F435F2C-2D8F-492E-B674-C711290D3160}"/>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5" name="TextBox 3094">
          <a:extLst>
            <a:ext uri="{FF2B5EF4-FFF2-40B4-BE49-F238E27FC236}">
              <a16:creationId xmlns:a16="http://schemas.microsoft.com/office/drawing/2014/main" id="{2FC21170-3CE8-4188-ACA1-255AD4A056D8}"/>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6" name="TextBox 3095">
          <a:extLst>
            <a:ext uri="{FF2B5EF4-FFF2-40B4-BE49-F238E27FC236}">
              <a16:creationId xmlns:a16="http://schemas.microsoft.com/office/drawing/2014/main" id="{62754851-E7DA-48A7-8871-0C9843E0CE61}"/>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7" name="TextBox 3096">
          <a:extLst>
            <a:ext uri="{FF2B5EF4-FFF2-40B4-BE49-F238E27FC236}">
              <a16:creationId xmlns:a16="http://schemas.microsoft.com/office/drawing/2014/main" id="{18F08EB1-8760-4305-889A-2A95C4C4106E}"/>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8" name="TextBox 3097">
          <a:extLst>
            <a:ext uri="{FF2B5EF4-FFF2-40B4-BE49-F238E27FC236}">
              <a16:creationId xmlns:a16="http://schemas.microsoft.com/office/drawing/2014/main" id="{253A6C1A-24B2-456B-808A-36AB2D53CF85}"/>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099" name="TextBox 3098">
          <a:extLst>
            <a:ext uri="{FF2B5EF4-FFF2-40B4-BE49-F238E27FC236}">
              <a16:creationId xmlns:a16="http://schemas.microsoft.com/office/drawing/2014/main" id="{3381FBD1-250B-4BF3-ABED-CEB2D659C605}"/>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0" name="TextBox 3099">
          <a:extLst>
            <a:ext uri="{FF2B5EF4-FFF2-40B4-BE49-F238E27FC236}">
              <a16:creationId xmlns:a16="http://schemas.microsoft.com/office/drawing/2014/main" id="{25C1721F-A903-49B4-B016-7F171715A530}"/>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1" name="TextBox 3100">
          <a:extLst>
            <a:ext uri="{FF2B5EF4-FFF2-40B4-BE49-F238E27FC236}">
              <a16:creationId xmlns:a16="http://schemas.microsoft.com/office/drawing/2014/main" id="{F6EC4017-337E-43D0-8722-60AF7F8187BD}"/>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2" name="TextBox 3101">
          <a:extLst>
            <a:ext uri="{FF2B5EF4-FFF2-40B4-BE49-F238E27FC236}">
              <a16:creationId xmlns:a16="http://schemas.microsoft.com/office/drawing/2014/main" id="{55E25E4D-CCF7-45BC-984D-E28882EE15F4}"/>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3" name="TextBox 3102">
          <a:extLst>
            <a:ext uri="{FF2B5EF4-FFF2-40B4-BE49-F238E27FC236}">
              <a16:creationId xmlns:a16="http://schemas.microsoft.com/office/drawing/2014/main" id="{70EE9633-1104-4DA3-A530-628D7CBC31C7}"/>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4" name="TextBox 3103">
          <a:extLst>
            <a:ext uri="{FF2B5EF4-FFF2-40B4-BE49-F238E27FC236}">
              <a16:creationId xmlns:a16="http://schemas.microsoft.com/office/drawing/2014/main" id="{63375BB0-35F4-4069-9CA5-7FCE6DF5408D}"/>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5" name="TextBox 3104">
          <a:extLst>
            <a:ext uri="{FF2B5EF4-FFF2-40B4-BE49-F238E27FC236}">
              <a16:creationId xmlns:a16="http://schemas.microsoft.com/office/drawing/2014/main" id="{9BF1B857-947D-4896-AB6E-8C5BFE774F09}"/>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6" name="TextBox 3105">
          <a:extLst>
            <a:ext uri="{FF2B5EF4-FFF2-40B4-BE49-F238E27FC236}">
              <a16:creationId xmlns:a16="http://schemas.microsoft.com/office/drawing/2014/main" id="{10773197-6107-4909-B353-1D38AD1F5663}"/>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7" name="TextBox 3106">
          <a:extLst>
            <a:ext uri="{FF2B5EF4-FFF2-40B4-BE49-F238E27FC236}">
              <a16:creationId xmlns:a16="http://schemas.microsoft.com/office/drawing/2014/main" id="{9E1C3690-B09C-4461-8FAF-1878A57BA2FC}"/>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8" name="TextBox 3107">
          <a:extLst>
            <a:ext uri="{FF2B5EF4-FFF2-40B4-BE49-F238E27FC236}">
              <a16:creationId xmlns:a16="http://schemas.microsoft.com/office/drawing/2014/main" id="{E0197B07-0AA1-489E-816B-7A71FC44B8A1}"/>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09" name="TextBox 3108">
          <a:extLst>
            <a:ext uri="{FF2B5EF4-FFF2-40B4-BE49-F238E27FC236}">
              <a16:creationId xmlns:a16="http://schemas.microsoft.com/office/drawing/2014/main" id="{41C518F2-0004-4286-AB7F-9E1D547AF233}"/>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0" name="TextBox 3109">
          <a:extLst>
            <a:ext uri="{FF2B5EF4-FFF2-40B4-BE49-F238E27FC236}">
              <a16:creationId xmlns:a16="http://schemas.microsoft.com/office/drawing/2014/main" id="{74E07554-B7A1-4D7A-A39E-56B32E03FAFC}"/>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1" name="TextBox 3110">
          <a:extLst>
            <a:ext uri="{FF2B5EF4-FFF2-40B4-BE49-F238E27FC236}">
              <a16:creationId xmlns:a16="http://schemas.microsoft.com/office/drawing/2014/main" id="{D0F88C0E-F606-4239-BF16-2150AABC818C}"/>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2" name="TextBox 3111">
          <a:extLst>
            <a:ext uri="{FF2B5EF4-FFF2-40B4-BE49-F238E27FC236}">
              <a16:creationId xmlns:a16="http://schemas.microsoft.com/office/drawing/2014/main" id="{E5E2EF6F-50A6-4FC4-8171-8D1B78D46BA3}"/>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3" name="TextBox 3112">
          <a:extLst>
            <a:ext uri="{FF2B5EF4-FFF2-40B4-BE49-F238E27FC236}">
              <a16:creationId xmlns:a16="http://schemas.microsoft.com/office/drawing/2014/main" id="{BCA95A70-38F6-437B-BAE4-B390D5CB1D3D}"/>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4" name="TextBox 3113">
          <a:extLst>
            <a:ext uri="{FF2B5EF4-FFF2-40B4-BE49-F238E27FC236}">
              <a16:creationId xmlns:a16="http://schemas.microsoft.com/office/drawing/2014/main" id="{72B4D40A-0351-490D-80BD-2E758B8637D1}"/>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5" name="TextBox 3114">
          <a:extLst>
            <a:ext uri="{FF2B5EF4-FFF2-40B4-BE49-F238E27FC236}">
              <a16:creationId xmlns:a16="http://schemas.microsoft.com/office/drawing/2014/main" id="{34C7ABA5-76C3-409C-8D0F-A019ED38DC99}"/>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6" name="TextBox 3115">
          <a:extLst>
            <a:ext uri="{FF2B5EF4-FFF2-40B4-BE49-F238E27FC236}">
              <a16:creationId xmlns:a16="http://schemas.microsoft.com/office/drawing/2014/main" id="{415BCE41-183A-4085-A684-932498E2EC42}"/>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7" name="TextBox 3116">
          <a:extLst>
            <a:ext uri="{FF2B5EF4-FFF2-40B4-BE49-F238E27FC236}">
              <a16:creationId xmlns:a16="http://schemas.microsoft.com/office/drawing/2014/main" id="{49DA3317-96C4-4F62-8600-4D79D5EB97F1}"/>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8" name="TextBox 3117">
          <a:extLst>
            <a:ext uri="{FF2B5EF4-FFF2-40B4-BE49-F238E27FC236}">
              <a16:creationId xmlns:a16="http://schemas.microsoft.com/office/drawing/2014/main" id="{D8E8CFD2-9665-4530-A59A-58B19826E372}"/>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19" name="TextBox 3118">
          <a:extLst>
            <a:ext uri="{FF2B5EF4-FFF2-40B4-BE49-F238E27FC236}">
              <a16:creationId xmlns:a16="http://schemas.microsoft.com/office/drawing/2014/main" id="{9D8748EB-CDC6-4B64-BF9C-5AA84D1BB218}"/>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20" name="TextBox 3119">
          <a:extLst>
            <a:ext uri="{FF2B5EF4-FFF2-40B4-BE49-F238E27FC236}">
              <a16:creationId xmlns:a16="http://schemas.microsoft.com/office/drawing/2014/main" id="{4B1CC444-CE88-43E6-A1F2-CDCCDCFB9F46}"/>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21" name="TextBox 3120">
          <a:extLst>
            <a:ext uri="{FF2B5EF4-FFF2-40B4-BE49-F238E27FC236}">
              <a16:creationId xmlns:a16="http://schemas.microsoft.com/office/drawing/2014/main" id="{AD957E54-88FF-4BC8-ACC7-AA567126E990}"/>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22" name="TextBox 3121">
          <a:extLst>
            <a:ext uri="{FF2B5EF4-FFF2-40B4-BE49-F238E27FC236}">
              <a16:creationId xmlns:a16="http://schemas.microsoft.com/office/drawing/2014/main" id="{DA34A52E-81AB-46D3-B843-D5C0AE9EA814}"/>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23" name="TextBox 3122">
          <a:extLst>
            <a:ext uri="{FF2B5EF4-FFF2-40B4-BE49-F238E27FC236}">
              <a16:creationId xmlns:a16="http://schemas.microsoft.com/office/drawing/2014/main" id="{EAB49509-71C7-4450-9279-FA3ACE9AF658}"/>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115</xdr:row>
      <xdr:rowOff>0</xdr:rowOff>
    </xdr:from>
    <xdr:ext cx="184731" cy="254557"/>
    <xdr:sp macro="" textlink="">
      <xdr:nvSpPr>
        <xdr:cNvPr id="3124" name="TextBox 3123">
          <a:extLst>
            <a:ext uri="{FF2B5EF4-FFF2-40B4-BE49-F238E27FC236}">
              <a16:creationId xmlns:a16="http://schemas.microsoft.com/office/drawing/2014/main" id="{CF58DB5C-20CD-4AA7-8695-DDC22A0768E0}"/>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25" name="TextBox 3124">
          <a:extLst>
            <a:ext uri="{FF2B5EF4-FFF2-40B4-BE49-F238E27FC236}">
              <a16:creationId xmlns:a16="http://schemas.microsoft.com/office/drawing/2014/main" id="{510A104E-A29B-4259-9B68-DAB3B2EECE33}"/>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26" name="TextBox 3125">
          <a:extLst>
            <a:ext uri="{FF2B5EF4-FFF2-40B4-BE49-F238E27FC236}">
              <a16:creationId xmlns:a16="http://schemas.microsoft.com/office/drawing/2014/main" id="{7F09E16F-21D2-4B6A-816A-7AA6C237AFA6}"/>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27" name="TextBox 3126">
          <a:extLst>
            <a:ext uri="{FF2B5EF4-FFF2-40B4-BE49-F238E27FC236}">
              <a16:creationId xmlns:a16="http://schemas.microsoft.com/office/drawing/2014/main" id="{066303F4-1B8C-482E-A968-7F6AA08F1C6D}"/>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28" name="TextBox 3127">
          <a:extLst>
            <a:ext uri="{FF2B5EF4-FFF2-40B4-BE49-F238E27FC236}">
              <a16:creationId xmlns:a16="http://schemas.microsoft.com/office/drawing/2014/main" id="{014FC7FB-4CC8-42F1-A978-87801331B23D}"/>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29" name="TextBox 3128">
          <a:extLst>
            <a:ext uri="{FF2B5EF4-FFF2-40B4-BE49-F238E27FC236}">
              <a16:creationId xmlns:a16="http://schemas.microsoft.com/office/drawing/2014/main" id="{44C622AF-3CEF-425E-B4F6-936C9AD01C69}"/>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0" name="TextBox 3129">
          <a:extLst>
            <a:ext uri="{FF2B5EF4-FFF2-40B4-BE49-F238E27FC236}">
              <a16:creationId xmlns:a16="http://schemas.microsoft.com/office/drawing/2014/main" id="{EB048444-62CB-4CA8-AC2C-F551D5B58D73}"/>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1" name="TextBox 3130">
          <a:extLst>
            <a:ext uri="{FF2B5EF4-FFF2-40B4-BE49-F238E27FC236}">
              <a16:creationId xmlns:a16="http://schemas.microsoft.com/office/drawing/2014/main" id="{9B05FC38-6B0E-439B-B9F2-1CD3C086F65A}"/>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2" name="TextBox 3131">
          <a:extLst>
            <a:ext uri="{FF2B5EF4-FFF2-40B4-BE49-F238E27FC236}">
              <a16:creationId xmlns:a16="http://schemas.microsoft.com/office/drawing/2014/main" id="{28235ECE-C0AC-4BB7-A949-F5675952094F}"/>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3" name="TextBox 3132">
          <a:extLst>
            <a:ext uri="{FF2B5EF4-FFF2-40B4-BE49-F238E27FC236}">
              <a16:creationId xmlns:a16="http://schemas.microsoft.com/office/drawing/2014/main" id="{46109F89-F616-41F7-A398-95B5246B5DCF}"/>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4" name="TextBox 3133">
          <a:extLst>
            <a:ext uri="{FF2B5EF4-FFF2-40B4-BE49-F238E27FC236}">
              <a16:creationId xmlns:a16="http://schemas.microsoft.com/office/drawing/2014/main" id="{CD0A81C3-DC5D-4F3B-969C-496376CC538F}"/>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5" name="TextBox 3134">
          <a:extLst>
            <a:ext uri="{FF2B5EF4-FFF2-40B4-BE49-F238E27FC236}">
              <a16:creationId xmlns:a16="http://schemas.microsoft.com/office/drawing/2014/main" id="{D14F8B6F-99BD-434C-8A75-4569EB550DA8}"/>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6" name="TextBox 3135">
          <a:extLst>
            <a:ext uri="{FF2B5EF4-FFF2-40B4-BE49-F238E27FC236}">
              <a16:creationId xmlns:a16="http://schemas.microsoft.com/office/drawing/2014/main" id="{6F8AA32D-4189-4E6D-BBA9-8FE8491690B2}"/>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7" name="TextBox 3136">
          <a:extLst>
            <a:ext uri="{FF2B5EF4-FFF2-40B4-BE49-F238E27FC236}">
              <a16:creationId xmlns:a16="http://schemas.microsoft.com/office/drawing/2014/main" id="{3459EFDF-7770-4832-A66C-B36789A5DF53}"/>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8" name="TextBox 3137">
          <a:extLst>
            <a:ext uri="{FF2B5EF4-FFF2-40B4-BE49-F238E27FC236}">
              <a16:creationId xmlns:a16="http://schemas.microsoft.com/office/drawing/2014/main" id="{803BA28B-EB0F-49BA-B728-43411A474A4E}"/>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39" name="TextBox 3138">
          <a:extLst>
            <a:ext uri="{FF2B5EF4-FFF2-40B4-BE49-F238E27FC236}">
              <a16:creationId xmlns:a16="http://schemas.microsoft.com/office/drawing/2014/main" id="{242CBA8D-FC5C-48E4-8BAD-BD78B3641417}"/>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0" name="TextBox 3139">
          <a:extLst>
            <a:ext uri="{FF2B5EF4-FFF2-40B4-BE49-F238E27FC236}">
              <a16:creationId xmlns:a16="http://schemas.microsoft.com/office/drawing/2014/main" id="{91009178-260C-4CB1-9B84-F9C08B7A85F7}"/>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1" name="TextBox 3140">
          <a:extLst>
            <a:ext uri="{FF2B5EF4-FFF2-40B4-BE49-F238E27FC236}">
              <a16:creationId xmlns:a16="http://schemas.microsoft.com/office/drawing/2014/main" id="{3E3D7827-B4FC-493E-96A7-BCE711C161B1}"/>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2" name="TextBox 3141">
          <a:extLst>
            <a:ext uri="{FF2B5EF4-FFF2-40B4-BE49-F238E27FC236}">
              <a16:creationId xmlns:a16="http://schemas.microsoft.com/office/drawing/2014/main" id="{184622C5-25FE-486B-AC8F-32F6E34B253E}"/>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3" name="TextBox 3142">
          <a:extLst>
            <a:ext uri="{FF2B5EF4-FFF2-40B4-BE49-F238E27FC236}">
              <a16:creationId xmlns:a16="http://schemas.microsoft.com/office/drawing/2014/main" id="{C9975A0C-A8FC-4F9D-BA70-08928EE41C39}"/>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4" name="TextBox 3143">
          <a:extLst>
            <a:ext uri="{FF2B5EF4-FFF2-40B4-BE49-F238E27FC236}">
              <a16:creationId xmlns:a16="http://schemas.microsoft.com/office/drawing/2014/main" id="{E56429A2-7B22-4F53-97A1-286D6DA54E6D}"/>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5" name="TextBox 3144">
          <a:extLst>
            <a:ext uri="{FF2B5EF4-FFF2-40B4-BE49-F238E27FC236}">
              <a16:creationId xmlns:a16="http://schemas.microsoft.com/office/drawing/2014/main" id="{7AD4B5F8-35DE-4FDE-A0B9-B1D7CA499F80}"/>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6" name="TextBox 3145">
          <a:extLst>
            <a:ext uri="{FF2B5EF4-FFF2-40B4-BE49-F238E27FC236}">
              <a16:creationId xmlns:a16="http://schemas.microsoft.com/office/drawing/2014/main" id="{69D9F6E9-2FE8-4867-B036-A65DA0A2697C}"/>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7" name="TextBox 3146">
          <a:extLst>
            <a:ext uri="{FF2B5EF4-FFF2-40B4-BE49-F238E27FC236}">
              <a16:creationId xmlns:a16="http://schemas.microsoft.com/office/drawing/2014/main" id="{ADFA5F10-44CE-4B1A-9A77-0901D406461A}"/>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8" name="TextBox 3147">
          <a:extLst>
            <a:ext uri="{FF2B5EF4-FFF2-40B4-BE49-F238E27FC236}">
              <a16:creationId xmlns:a16="http://schemas.microsoft.com/office/drawing/2014/main" id="{8D64B4FB-D432-4814-B6D7-62ACDB76D195}"/>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49" name="TextBox 3148">
          <a:extLst>
            <a:ext uri="{FF2B5EF4-FFF2-40B4-BE49-F238E27FC236}">
              <a16:creationId xmlns:a16="http://schemas.microsoft.com/office/drawing/2014/main" id="{571F86DA-610F-42EF-A614-7D2890C694CA}"/>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0" name="TextBox 3149">
          <a:extLst>
            <a:ext uri="{FF2B5EF4-FFF2-40B4-BE49-F238E27FC236}">
              <a16:creationId xmlns:a16="http://schemas.microsoft.com/office/drawing/2014/main" id="{7A9988A8-E8A6-451D-8E2C-7048B2D5DC61}"/>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1" name="TextBox 3150">
          <a:extLst>
            <a:ext uri="{FF2B5EF4-FFF2-40B4-BE49-F238E27FC236}">
              <a16:creationId xmlns:a16="http://schemas.microsoft.com/office/drawing/2014/main" id="{0467AE5C-2A12-4B29-9341-D16FE0832BAD}"/>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2" name="TextBox 3151">
          <a:extLst>
            <a:ext uri="{FF2B5EF4-FFF2-40B4-BE49-F238E27FC236}">
              <a16:creationId xmlns:a16="http://schemas.microsoft.com/office/drawing/2014/main" id="{E349905E-9E9A-4CD5-A786-1C5A6E184193}"/>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3" name="TextBox 3152">
          <a:extLst>
            <a:ext uri="{FF2B5EF4-FFF2-40B4-BE49-F238E27FC236}">
              <a16:creationId xmlns:a16="http://schemas.microsoft.com/office/drawing/2014/main" id="{A450B271-D604-46E3-AD7F-8E476B834CA8}"/>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4" name="TextBox 3153">
          <a:extLst>
            <a:ext uri="{FF2B5EF4-FFF2-40B4-BE49-F238E27FC236}">
              <a16:creationId xmlns:a16="http://schemas.microsoft.com/office/drawing/2014/main" id="{9BF2B3FA-A3A4-427B-88C3-F5A2F3256BE7}"/>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5" name="TextBox 3154">
          <a:extLst>
            <a:ext uri="{FF2B5EF4-FFF2-40B4-BE49-F238E27FC236}">
              <a16:creationId xmlns:a16="http://schemas.microsoft.com/office/drawing/2014/main" id="{2D7DA6F5-0798-4C59-8FB6-6481691C2749}"/>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6" name="TextBox 3155">
          <a:extLst>
            <a:ext uri="{FF2B5EF4-FFF2-40B4-BE49-F238E27FC236}">
              <a16:creationId xmlns:a16="http://schemas.microsoft.com/office/drawing/2014/main" id="{2C7B411E-64F4-4CBF-845A-F39F54322AD8}"/>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7" name="TextBox 3156">
          <a:extLst>
            <a:ext uri="{FF2B5EF4-FFF2-40B4-BE49-F238E27FC236}">
              <a16:creationId xmlns:a16="http://schemas.microsoft.com/office/drawing/2014/main" id="{95163235-BBAF-4285-B729-6D58540BAA6A}"/>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8" name="TextBox 3157">
          <a:extLst>
            <a:ext uri="{FF2B5EF4-FFF2-40B4-BE49-F238E27FC236}">
              <a16:creationId xmlns:a16="http://schemas.microsoft.com/office/drawing/2014/main" id="{FF5FCDDD-2CB6-40FC-B635-72BC15D2B43E}"/>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59" name="TextBox 3158">
          <a:extLst>
            <a:ext uri="{FF2B5EF4-FFF2-40B4-BE49-F238E27FC236}">
              <a16:creationId xmlns:a16="http://schemas.microsoft.com/office/drawing/2014/main" id="{3B0909EE-FF25-449F-97F4-6757F45FB3C4}"/>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60" name="TextBox 3159">
          <a:extLst>
            <a:ext uri="{FF2B5EF4-FFF2-40B4-BE49-F238E27FC236}">
              <a16:creationId xmlns:a16="http://schemas.microsoft.com/office/drawing/2014/main" id="{AE3CC7D7-ACF6-45FB-8CEA-6B2BDF665D6A}"/>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61" name="TextBox 3160">
          <a:extLst>
            <a:ext uri="{FF2B5EF4-FFF2-40B4-BE49-F238E27FC236}">
              <a16:creationId xmlns:a16="http://schemas.microsoft.com/office/drawing/2014/main" id="{B8AB267E-0281-4C85-AAE6-475D9E3A5128}"/>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62" name="TextBox 3161">
          <a:extLst>
            <a:ext uri="{FF2B5EF4-FFF2-40B4-BE49-F238E27FC236}">
              <a16:creationId xmlns:a16="http://schemas.microsoft.com/office/drawing/2014/main" id="{123721D7-C91A-4A81-A80B-D47BB90307DF}"/>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63" name="TextBox 3162">
          <a:extLst>
            <a:ext uri="{FF2B5EF4-FFF2-40B4-BE49-F238E27FC236}">
              <a16:creationId xmlns:a16="http://schemas.microsoft.com/office/drawing/2014/main" id="{F60399A6-650E-4610-93E9-D4E537141EB3}"/>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64" name="TextBox 3163">
          <a:extLst>
            <a:ext uri="{FF2B5EF4-FFF2-40B4-BE49-F238E27FC236}">
              <a16:creationId xmlns:a16="http://schemas.microsoft.com/office/drawing/2014/main" id="{81E4832E-7803-4297-8CDB-D2E74C1C4966}"/>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65" name="TextBox 3164">
          <a:extLst>
            <a:ext uri="{FF2B5EF4-FFF2-40B4-BE49-F238E27FC236}">
              <a16:creationId xmlns:a16="http://schemas.microsoft.com/office/drawing/2014/main" id="{87BB22C1-8712-43DA-A4E2-9891B34D6A97}"/>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116</xdr:row>
      <xdr:rowOff>0</xdr:rowOff>
    </xdr:from>
    <xdr:ext cx="184731" cy="254557"/>
    <xdr:sp macro="" textlink="">
      <xdr:nvSpPr>
        <xdr:cNvPr id="3166" name="TextBox 3165">
          <a:extLst>
            <a:ext uri="{FF2B5EF4-FFF2-40B4-BE49-F238E27FC236}">
              <a16:creationId xmlns:a16="http://schemas.microsoft.com/office/drawing/2014/main" id="{6D80DDA2-4920-4A54-BD3A-E7E24C3A30F2}"/>
            </a:ext>
          </a:extLst>
        </xdr:cNvPr>
        <xdr:cNvSpPr txBox="1"/>
      </xdr:nvSpPr>
      <xdr:spPr>
        <a:xfrm>
          <a:off x="2340428" y="2029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67" name="TextBox 3166">
          <a:extLst>
            <a:ext uri="{FF2B5EF4-FFF2-40B4-BE49-F238E27FC236}">
              <a16:creationId xmlns:a16="http://schemas.microsoft.com/office/drawing/2014/main" id="{F7584840-5AD1-41A1-9B5D-D832ADB8D135}"/>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68" name="TextBox 3167">
          <a:extLst>
            <a:ext uri="{FF2B5EF4-FFF2-40B4-BE49-F238E27FC236}">
              <a16:creationId xmlns:a16="http://schemas.microsoft.com/office/drawing/2014/main" id="{893CFE63-FD53-4883-AF6E-4D3993484502}"/>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69" name="TextBox 3168">
          <a:extLst>
            <a:ext uri="{FF2B5EF4-FFF2-40B4-BE49-F238E27FC236}">
              <a16:creationId xmlns:a16="http://schemas.microsoft.com/office/drawing/2014/main" id="{0BCB9566-8621-4835-811F-B0A6C34CAE47}"/>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0" name="TextBox 3169">
          <a:extLst>
            <a:ext uri="{FF2B5EF4-FFF2-40B4-BE49-F238E27FC236}">
              <a16:creationId xmlns:a16="http://schemas.microsoft.com/office/drawing/2014/main" id="{E7AF2FD7-7C3E-42D0-BEEF-4397D5060358}"/>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1" name="TextBox 3170">
          <a:extLst>
            <a:ext uri="{FF2B5EF4-FFF2-40B4-BE49-F238E27FC236}">
              <a16:creationId xmlns:a16="http://schemas.microsoft.com/office/drawing/2014/main" id="{E121546F-E1B4-4D6D-98E8-1F6FFFD3C3A6}"/>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2" name="TextBox 3171">
          <a:extLst>
            <a:ext uri="{FF2B5EF4-FFF2-40B4-BE49-F238E27FC236}">
              <a16:creationId xmlns:a16="http://schemas.microsoft.com/office/drawing/2014/main" id="{BD81EA46-4C93-4E3B-AFA3-4CE1920A2B3B}"/>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3" name="TextBox 3172">
          <a:extLst>
            <a:ext uri="{FF2B5EF4-FFF2-40B4-BE49-F238E27FC236}">
              <a16:creationId xmlns:a16="http://schemas.microsoft.com/office/drawing/2014/main" id="{DFA05205-5082-4AC1-ADFA-AF650C9F214F}"/>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4" name="TextBox 3173">
          <a:extLst>
            <a:ext uri="{FF2B5EF4-FFF2-40B4-BE49-F238E27FC236}">
              <a16:creationId xmlns:a16="http://schemas.microsoft.com/office/drawing/2014/main" id="{111F1B32-1711-4CC4-896B-BE62942B7A13}"/>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5" name="TextBox 3174">
          <a:extLst>
            <a:ext uri="{FF2B5EF4-FFF2-40B4-BE49-F238E27FC236}">
              <a16:creationId xmlns:a16="http://schemas.microsoft.com/office/drawing/2014/main" id="{5D22B7CA-A588-43D9-B715-9F8B8E8D5F48}"/>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6" name="TextBox 3175">
          <a:extLst>
            <a:ext uri="{FF2B5EF4-FFF2-40B4-BE49-F238E27FC236}">
              <a16:creationId xmlns:a16="http://schemas.microsoft.com/office/drawing/2014/main" id="{DCAB9836-B1DD-47D5-9548-14ED41F54F1D}"/>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7" name="TextBox 3176">
          <a:extLst>
            <a:ext uri="{FF2B5EF4-FFF2-40B4-BE49-F238E27FC236}">
              <a16:creationId xmlns:a16="http://schemas.microsoft.com/office/drawing/2014/main" id="{F275F579-2087-4193-B4B0-88990B3B62A6}"/>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8" name="TextBox 3177">
          <a:extLst>
            <a:ext uri="{FF2B5EF4-FFF2-40B4-BE49-F238E27FC236}">
              <a16:creationId xmlns:a16="http://schemas.microsoft.com/office/drawing/2014/main" id="{B82DF87D-0BC1-4F26-B899-247C6021CB06}"/>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79" name="TextBox 3178">
          <a:extLst>
            <a:ext uri="{FF2B5EF4-FFF2-40B4-BE49-F238E27FC236}">
              <a16:creationId xmlns:a16="http://schemas.microsoft.com/office/drawing/2014/main" id="{C9026B3F-3EFC-48A1-AE6A-20E909C98543}"/>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0" name="TextBox 3179">
          <a:extLst>
            <a:ext uri="{FF2B5EF4-FFF2-40B4-BE49-F238E27FC236}">
              <a16:creationId xmlns:a16="http://schemas.microsoft.com/office/drawing/2014/main" id="{BDBBB614-8F93-4738-B3D0-DC5B69141C12}"/>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1" name="TextBox 3180">
          <a:extLst>
            <a:ext uri="{FF2B5EF4-FFF2-40B4-BE49-F238E27FC236}">
              <a16:creationId xmlns:a16="http://schemas.microsoft.com/office/drawing/2014/main" id="{F8CC32C7-A601-4279-AD0A-DF7D7A3CD506}"/>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2" name="TextBox 3181">
          <a:extLst>
            <a:ext uri="{FF2B5EF4-FFF2-40B4-BE49-F238E27FC236}">
              <a16:creationId xmlns:a16="http://schemas.microsoft.com/office/drawing/2014/main" id="{D896CC5A-09FF-436D-BA89-686FB79DF419}"/>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3" name="TextBox 3182">
          <a:extLst>
            <a:ext uri="{FF2B5EF4-FFF2-40B4-BE49-F238E27FC236}">
              <a16:creationId xmlns:a16="http://schemas.microsoft.com/office/drawing/2014/main" id="{7F0EAE9A-7CAA-4072-BC76-5F6BD88750D8}"/>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4" name="TextBox 3183">
          <a:extLst>
            <a:ext uri="{FF2B5EF4-FFF2-40B4-BE49-F238E27FC236}">
              <a16:creationId xmlns:a16="http://schemas.microsoft.com/office/drawing/2014/main" id="{4B93EB75-987C-41BD-A303-8ED7D12BE00B}"/>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5" name="TextBox 3184">
          <a:extLst>
            <a:ext uri="{FF2B5EF4-FFF2-40B4-BE49-F238E27FC236}">
              <a16:creationId xmlns:a16="http://schemas.microsoft.com/office/drawing/2014/main" id="{7C59337C-10B4-46F5-A8BA-177C6A1628A8}"/>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6" name="TextBox 3185">
          <a:extLst>
            <a:ext uri="{FF2B5EF4-FFF2-40B4-BE49-F238E27FC236}">
              <a16:creationId xmlns:a16="http://schemas.microsoft.com/office/drawing/2014/main" id="{D54D63FF-E8EA-4259-BC4B-F72E8875FB18}"/>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7" name="TextBox 3186">
          <a:extLst>
            <a:ext uri="{FF2B5EF4-FFF2-40B4-BE49-F238E27FC236}">
              <a16:creationId xmlns:a16="http://schemas.microsoft.com/office/drawing/2014/main" id="{9E8989C9-0624-40F5-9012-25F182AF93F7}"/>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8" name="TextBox 3187">
          <a:extLst>
            <a:ext uri="{FF2B5EF4-FFF2-40B4-BE49-F238E27FC236}">
              <a16:creationId xmlns:a16="http://schemas.microsoft.com/office/drawing/2014/main" id="{95675F65-8A51-46B1-BF0A-BD1CC9FA43BA}"/>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89" name="TextBox 3188">
          <a:extLst>
            <a:ext uri="{FF2B5EF4-FFF2-40B4-BE49-F238E27FC236}">
              <a16:creationId xmlns:a16="http://schemas.microsoft.com/office/drawing/2014/main" id="{A63121C5-A171-4C77-AE72-3464CB32B5F2}"/>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0" name="TextBox 3189">
          <a:extLst>
            <a:ext uri="{FF2B5EF4-FFF2-40B4-BE49-F238E27FC236}">
              <a16:creationId xmlns:a16="http://schemas.microsoft.com/office/drawing/2014/main" id="{6BA4A65C-3745-4F17-ACCC-767341A52CF7}"/>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1" name="TextBox 3190">
          <a:extLst>
            <a:ext uri="{FF2B5EF4-FFF2-40B4-BE49-F238E27FC236}">
              <a16:creationId xmlns:a16="http://schemas.microsoft.com/office/drawing/2014/main" id="{0BA8154E-BFCD-4B99-AA27-51E514EFBD1F}"/>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2" name="TextBox 3191">
          <a:extLst>
            <a:ext uri="{FF2B5EF4-FFF2-40B4-BE49-F238E27FC236}">
              <a16:creationId xmlns:a16="http://schemas.microsoft.com/office/drawing/2014/main" id="{94654678-5448-4334-8CE0-774C5195A710}"/>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3" name="TextBox 3192">
          <a:extLst>
            <a:ext uri="{FF2B5EF4-FFF2-40B4-BE49-F238E27FC236}">
              <a16:creationId xmlns:a16="http://schemas.microsoft.com/office/drawing/2014/main" id="{6FDA80FA-9B64-444D-9F6E-8A59164E2D56}"/>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4" name="TextBox 3193">
          <a:extLst>
            <a:ext uri="{FF2B5EF4-FFF2-40B4-BE49-F238E27FC236}">
              <a16:creationId xmlns:a16="http://schemas.microsoft.com/office/drawing/2014/main" id="{CE45CF83-7E3F-400F-BF3F-0095D6D7CCD9}"/>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5" name="TextBox 3194">
          <a:extLst>
            <a:ext uri="{FF2B5EF4-FFF2-40B4-BE49-F238E27FC236}">
              <a16:creationId xmlns:a16="http://schemas.microsoft.com/office/drawing/2014/main" id="{BF8147B2-A51E-456A-9609-55B92BF6F577}"/>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6" name="TextBox 3195">
          <a:extLst>
            <a:ext uri="{FF2B5EF4-FFF2-40B4-BE49-F238E27FC236}">
              <a16:creationId xmlns:a16="http://schemas.microsoft.com/office/drawing/2014/main" id="{922932F0-62DE-4F3B-8065-BB1FBB9CAA77}"/>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7" name="TextBox 3196">
          <a:extLst>
            <a:ext uri="{FF2B5EF4-FFF2-40B4-BE49-F238E27FC236}">
              <a16:creationId xmlns:a16="http://schemas.microsoft.com/office/drawing/2014/main" id="{436F0AEF-D3BF-4F4C-A2ED-505CF160217C}"/>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8" name="TextBox 3197">
          <a:extLst>
            <a:ext uri="{FF2B5EF4-FFF2-40B4-BE49-F238E27FC236}">
              <a16:creationId xmlns:a16="http://schemas.microsoft.com/office/drawing/2014/main" id="{14D85258-4CD0-4188-A2CD-9074B8CC7CCC}"/>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199" name="TextBox 3198">
          <a:extLst>
            <a:ext uri="{FF2B5EF4-FFF2-40B4-BE49-F238E27FC236}">
              <a16:creationId xmlns:a16="http://schemas.microsoft.com/office/drawing/2014/main" id="{A9E02575-F628-4733-863D-177C7E78A375}"/>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0" name="TextBox 3199">
          <a:extLst>
            <a:ext uri="{FF2B5EF4-FFF2-40B4-BE49-F238E27FC236}">
              <a16:creationId xmlns:a16="http://schemas.microsoft.com/office/drawing/2014/main" id="{EF544F90-74E9-4858-AAAE-103AF9DA5CCB}"/>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1" name="TextBox 3200">
          <a:extLst>
            <a:ext uri="{FF2B5EF4-FFF2-40B4-BE49-F238E27FC236}">
              <a16:creationId xmlns:a16="http://schemas.microsoft.com/office/drawing/2014/main" id="{668186F9-0B6C-4037-AF6B-28D67EEA10CC}"/>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2" name="TextBox 3201">
          <a:extLst>
            <a:ext uri="{FF2B5EF4-FFF2-40B4-BE49-F238E27FC236}">
              <a16:creationId xmlns:a16="http://schemas.microsoft.com/office/drawing/2014/main" id="{F832B449-B1DE-4034-BA9E-C849298FB345}"/>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3" name="TextBox 3202">
          <a:extLst>
            <a:ext uri="{FF2B5EF4-FFF2-40B4-BE49-F238E27FC236}">
              <a16:creationId xmlns:a16="http://schemas.microsoft.com/office/drawing/2014/main" id="{25DB6FE0-8686-4E40-86EE-BE6AE25F1902}"/>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4" name="TextBox 3203">
          <a:extLst>
            <a:ext uri="{FF2B5EF4-FFF2-40B4-BE49-F238E27FC236}">
              <a16:creationId xmlns:a16="http://schemas.microsoft.com/office/drawing/2014/main" id="{B188B220-285A-468A-A702-C5697445E236}"/>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5" name="TextBox 3204">
          <a:extLst>
            <a:ext uri="{FF2B5EF4-FFF2-40B4-BE49-F238E27FC236}">
              <a16:creationId xmlns:a16="http://schemas.microsoft.com/office/drawing/2014/main" id="{D1ED3F7C-4049-4716-BC8F-BEF658267A89}"/>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6" name="TextBox 3205">
          <a:extLst>
            <a:ext uri="{FF2B5EF4-FFF2-40B4-BE49-F238E27FC236}">
              <a16:creationId xmlns:a16="http://schemas.microsoft.com/office/drawing/2014/main" id="{77D7FB00-F9C7-4F99-8DAC-1AA6960062E5}"/>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7" name="TextBox 3206">
          <a:extLst>
            <a:ext uri="{FF2B5EF4-FFF2-40B4-BE49-F238E27FC236}">
              <a16:creationId xmlns:a16="http://schemas.microsoft.com/office/drawing/2014/main" id="{EDD33CD5-4F62-49FF-881E-8DB4AE581753}"/>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8" name="TextBox 3207">
          <a:extLst>
            <a:ext uri="{FF2B5EF4-FFF2-40B4-BE49-F238E27FC236}">
              <a16:creationId xmlns:a16="http://schemas.microsoft.com/office/drawing/2014/main" id="{5A8B305F-A488-464C-958F-533F82120125}"/>
            </a:ext>
          </a:extLst>
        </xdr:cNvPr>
        <xdr:cNvSpPr txBox="1"/>
      </xdr:nvSpPr>
      <xdr:spPr>
        <a:xfrm>
          <a:off x="2340428" y="22393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09" name="TextBox 3208">
          <a:extLst>
            <a:ext uri="{FF2B5EF4-FFF2-40B4-BE49-F238E27FC236}">
              <a16:creationId xmlns:a16="http://schemas.microsoft.com/office/drawing/2014/main" id="{76FEA20F-94A0-4A3B-AEFA-CFECE79FC7DB}"/>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0" name="TextBox 3209">
          <a:extLst>
            <a:ext uri="{FF2B5EF4-FFF2-40B4-BE49-F238E27FC236}">
              <a16:creationId xmlns:a16="http://schemas.microsoft.com/office/drawing/2014/main" id="{F6DC25C9-FAAE-41D0-AD2C-CF3117629F98}"/>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1" name="TextBox 3210">
          <a:extLst>
            <a:ext uri="{FF2B5EF4-FFF2-40B4-BE49-F238E27FC236}">
              <a16:creationId xmlns:a16="http://schemas.microsoft.com/office/drawing/2014/main" id="{808A5CC1-15A1-49EC-BCCF-63B840303783}"/>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2" name="TextBox 3211">
          <a:extLst>
            <a:ext uri="{FF2B5EF4-FFF2-40B4-BE49-F238E27FC236}">
              <a16:creationId xmlns:a16="http://schemas.microsoft.com/office/drawing/2014/main" id="{5B0EE6A8-9B81-4ACB-89A7-A525604B8C39}"/>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3" name="TextBox 3212">
          <a:extLst>
            <a:ext uri="{FF2B5EF4-FFF2-40B4-BE49-F238E27FC236}">
              <a16:creationId xmlns:a16="http://schemas.microsoft.com/office/drawing/2014/main" id="{EED7DBC7-9DEC-4261-8CB4-EBAA08C138F0}"/>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4" name="TextBox 3213">
          <a:extLst>
            <a:ext uri="{FF2B5EF4-FFF2-40B4-BE49-F238E27FC236}">
              <a16:creationId xmlns:a16="http://schemas.microsoft.com/office/drawing/2014/main" id="{372E0186-96CF-4075-B3DB-D1E7B56C44A3}"/>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5" name="TextBox 3214">
          <a:extLst>
            <a:ext uri="{FF2B5EF4-FFF2-40B4-BE49-F238E27FC236}">
              <a16:creationId xmlns:a16="http://schemas.microsoft.com/office/drawing/2014/main" id="{B5C93911-CE00-4794-80E0-2B29CA3DB110}"/>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6" name="TextBox 3215">
          <a:extLst>
            <a:ext uri="{FF2B5EF4-FFF2-40B4-BE49-F238E27FC236}">
              <a16:creationId xmlns:a16="http://schemas.microsoft.com/office/drawing/2014/main" id="{BA336FB8-ACC6-4DAF-826B-353EF5DAD5A6}"/>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7" name="TextBox 3216">
          <a:extLst>
            <a:ext uri="{FF2B5EF4-FFF2-40B4-BE49-F238E27FC236}">
              <a16:creationId xmlns:a16="http://schemas.microsoft.com/office/drawing/2014/main" id="{FF7C8B47-2CB7-401B-933D-D6F08AB805F7}"/>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8" name="TextBox 3217">
          <a:extLst>
            <a:ext uri="{FF2B5EF4-FFF2-40B4-BE49-F238E27FC236}">
              <a16:creationId xmlns:a16="http://schemas.microsoft.com/office/drawing/2014/main" id="{AA44A0E1-5504-4B00-812A-7C4B20AAB24A}"/>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19" name="TextBox 3218">
          <a:extLst>
            <a:ext uri="{FF2B5EF4-FFF2-40B4-BE49-F238E27FC236}">
              <a16:creationId xmlns:a16="http://schemas.microsoft.com/office/drawing/2014/main" id="{2332BAF1-0EF3-44FF-82F5-FD8691DB6D40}"/>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0" name="TextBox 3219">
          <a:extLst>
            <a:ext uri="{FF2B5EF4-FFF2-40B4-BE49-F238E27FC236}">
              <a16:creationId xmlns:a16="http://schemas.microsoft.com/office/drawing/2014/main" id="{B064F15D-49FE-40CF-B3A5-117A6851A03D}"/>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1" name="TextBox 3220">
          <a:extLst>
            <a:ext uri="{FF2B5EF4-FFF2-40B4-BE49-F238E27FC236}">
              <a16:creationId xmlns:a16="http://schemas.microsoft.com/office/drawing/2014/main" id="{1803D209-BE27-4E05-8116-D9776F4E1CA7}"/>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2" name="TextBox 3221">
          <a:extLst>
            <a:ext uri="{FF2B5EF4-FFF2-40B4-BE49-F238E27FC236}">
              <a16:creationId xmlns:a16="http://schemas.microsoft.com/office/drawing/2014/main" id="{FBB95359-0C59-4A37-B1AB-6C38C82E49CD}"/>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3" name="TextBox 3222">
          <a:extLst>
            <a:ext uri="{FF2B5EF4-FFF2-40B4-BE49-F238E27FC236}">
              <a16:creationId xmlns:a16="http://schemas.microsoft.com/office/drawing/2014/main" id="{7A3A3BAC-780F-4132-93C2-50364F0E2E1C}"/>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4" name="TextBox 3223">
          <a:extLst>
            <a:ext uri="{FF2B5EF4-FFF2-40B4-BE49-F238E27FC236}">
              <a16:creationId xmlns:a16="http://schemas.microsoft.com/office/drawing/2014/main" id="{5753E1DA-45F5-485F-BF2F-D2EBD807F67A}"/>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5" name="TextBox 3224">
          <a:extLst>
            <a:ext uri="{FF2B5EF4-FFF2-40B4-BE49-F238E27FC236}">
              <a16:creationId xmlns:a16="http://schemas.microsoft.com/office/drawing/2014/main" id="{6289FDC6-476F-4AD6-BD21-9E817EB82B0A}"/>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6" name="TextBox 3225">
          <a:extLst>
            <a:ext uri="{FF2B5EF4-FFF2-40B4-BE49-F238E27FC236}">
              <a16:creationId xmlns:a16="http://schemas.microsoft.com/office/drawing/2014/main" id="{AA3A4A0C-0E2F-4E64-8C20-EAC396F6825B}"/>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7" name="TextBox 3226">
          <a:extLst>
            <a:ext uri="{FF2B5EF4-FFF2-40B4-BE49-F238E27FC236}">
              <a16:creationId xmlns:a16="http://schemas.microsoft.com/office/drawing/2014/main" id="{B490B2C0-60C6-4C7E-B42E-DBF43EA4F54D}"/>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8" name="TextBox 3227">
          <a:extLst>
            <a:ext uri="{FF2B5EF4-FFF2-40B4-BE49-F238E27FC236}">
              <a16:creationId xmlns:a16="http://schemas.microsoft.com/office/drawing/2014/main" id="{3769A777-661B-42B4-8A7D-E6F28FD9905D}"/>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29" name="TextBox 3228">
          <a:extLst>
            <a:ext uri="{FF2B5EF4-FFF2-40B4-BE49-F238E27FC236}">
              <a16:creationId xmlns:a16="http://schemas.microsoft.com/office/drawing/2014/main" id="{06038880-CBC1-4DC7-91F5-F237BD489DF3}"/>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0" name="TextBox 3229">
          <a:extLst>
            <a:ext uri="{FF2B5EF4-FFF2-40B4-BE49-F238E27FC236}">
              <a16:creationId xmlns:a16="http://schemas.microsoft.com/office/drawing/2014/main" id="{B5F0CB0B-3F67-4931-B3E4-A1A673295F44}"/>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1" name="TextBox 3230">
          <a:extLst>
            <a:ext uri="{FF2B5EF4-FFF2-40B4-BE49-F238E27FC236}">
              <a16:creationId xmlns:a16="http://schemas.microsoft.com/office/drawing/2014/main" id="{98BA5EEB-FA7A-4DF1-8B27-B1E4214982F5}"/>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2" name="TextBox 3231">
          <a:extLst>
            <a:ext uri="{FF2B5EF4-FFF2-40B4-BE49-F238E27FC236}">
              <a16:creationId xmlns:a16="http://schemas.microsoft.com/office/drawing/2014/main" id="{83462431-D6F7-4057-BF20-DF0F24C85D59}"/>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3" name="TextBox 3232">
          <a:extLst>
            <a:ext uri="{FF2B5EF4-FFF2-40B4-BE49-F238E27FC236}">
              <a16:creationId xmlns:a16="http://schemas.microsoft.com/office/drawing/2014/main" id="{1F07C96C-1B70-40A9-AEC0-7AC25268BAC1}"/>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4" name="TextBox 3233">
          <a:extLst>
            <a:ext uri="{FF2B5EF4-FFF2-40B4-BE49-F238E27FC236}">
              <a16:creationId xmlns:a16="http://schemas.microsoft.com/office/drawing/2014/main" id="{7BC7406E-EB6D-4E48-A118-86E377FA9C85}"/>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5" name="TextBox 3234">
          <a:extLst>
            <a:ext uri="{FF2B5EF4-FFF2-40B4-BE49-F238E27FC236}">
              <a16:creationId xmlns:a16="http://schemas.microsoft.com/office/drawing/2014/main" id="{F99E0C33-7B8E-4229-A420-68E425AE9FB7}"/>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6" name="TextBox 3235">
          <a:extLst>
            <a:ext uri="{FF2B5EF4-FFF2-40B4-BE49-F238E27FC236}">
              <a16:creationId xmlns:a16="http://schemas.microsoft.com/office/drawing/2014/main" id="{42148136-C6FF-41E8-BA7C-EBA974F94961}"/>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7" name="TextBox 3236">
          <a:extLst>
            <a:ext uri="{FF2B5EF4-FFF2-40B4-BE49-F238E27FC236}">
              <a16:creationId xmlns:a16="http://schemas.microsoft.com/office/drawing/2014/main" id="{10FF347A-3FC3-4823-AFC4-18D46BC6930C}"/>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8" name="TextBox 3237">
          <a:extLst>
            <a:ext uri="{FF2B5EF4-FFF2-40B4-BE49-F238E27FC236}">
              <a16:creationId xmlns:a16="http://schemas.microsoft.com/office/drawing/2014/main" id="{E68CCA3A-43EA-44FA-9830-92EBF9116376}"/>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39" name="TextBox 3238">
          <a:extLst>
            <a:ext uri="{FF2B5EF4-FFF2-40B4-BE49-F238E27FC236}">
              <a16:creationId xmlns:a16="http://schemas.microsoft.com/office/drawing/2014/main" id="{3350A6CF-E1FD-46B3-AD4E-1E43E4A6A979}"/>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0" name="TextBox 3239">
          <a:extLst>
            <a:ext uri="{FF2B5EF4-FFF2-40B4-BE49-F238E27FC236}">
              <a16:creationId xmlns:a16="http://schemas.microsoft.com/office/drawing/2014/main" id="{62ADD7BE-8359-43C1-9F21-C384AD351F5E}"/>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1" name="TextBox 3240">
          <a:extLst>
            <a:ext uri="{FF2B5EF4-FFF2-40B4-BE49-F238E27FC236}">
              <a16:creationId xmlns:a16="http://schemas.microsoft.com/office/drawing/2014/main" id="{E3B227F9-D827-4233-B43C-E102335EE068}"/>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2" name="TextBox 3241">
          <a:extLst>
            <a:ext uri="{FF2B5EF4-FFF2-40B4-BE49-F238E27FC236}">
              <a16:creationId xmlns:a16="http://schemas.microsoft.com/office/drawing/2014/main" id="{2114018F-6CDD-4CD9-8FEC-EED6A2090104}"/>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3" name="TextBox 3242">
          <a:extLst>
            <a:ext uri="{FF2B5EF4-FFF2-40B4-BE49-F238E27FC236}">
              <a16:creationId xmlns:a16="http://schemas.microsoft.com/office/drawing/2014/main" id="{D5D25579-9B46-460C-B90F-5725F7BCFE95}"/>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4" name="TextBox 3243">
          <a:extLst>
            <a:ext uri="{FF2B5EF4-FFF2-40B4-BE49-F238E27FC236}">
              <a16:creationId xmlns:a16="http://schemas.microsoft.com/office/drawing/2014/main" id="{28B508C7-9454-49E4-8F7D-3427F29AEA6D}"/>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5" name="TextBox 3244">
          <a:extLst>
            <a:ext uri="{FF2B5EF4-FFF2-40B4-BE49-F238E27FC236}">
              <a16:creationId xmlns:a16="http://schemas.microsoft.com/office/drawing/2014/main" id="{13EFC5E6-1A1F-467E-B29D-BFF8FFC84814}"/>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6" name="TextBox 3245">
          <a:extLst>
            <a:ext uri="{FF2B5EF4-FFF2-40B4-BE49-F238E27FC236}">
              <a16:creationId xmlns:a16="http://schemas.microsoft.com/office/drawing/2014/main" id="{438AD726-782C-4D0A-B170-0C2F04F34129}"/>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7" name="TextBox 3246">
          <a:extLst>
            <a:ext uri="{FF2B5EF4-FFF2-40B4-BE49-F238E27FC236}">
              <a16:creationId xmlns:a16="http://schemas.microsoft.com/office/drawing/2014/main" id="{832D8335-0943-488E-A812-4CC8FF827F45}"/>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8" name="TextBox 3247">
          <a:extLst>
            <a:ext uri="{FF2B5EF4-FFF2-40B4-BE49-F238E27FC236}">
              <a16:creationId xmlns:a16="http://schemas.microsoft.com/office/drawing/2014/main" id="{F452EFCF-C6BC-4884-BB4C-0167BE96216E}"/>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49" name="TextBox 3248">
          <a:extLst>
            <a:ext uri="{FF2B5EF4-FFF2-40B4-BE49-F238E27FC236}">
              <a16:creationId xmlns:a16="http://schemas.microsoft.com/office/drawing/2014/main" id="{4B70B400-FF7D-46C8-A86A-647984FC0291}"/>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0" name="TextBox 3249">
          <a:extLst>
            <a:ext uri="{FF2B5EF4-FFF2-40B4-BE49-F238E27FC236}">
              <a16:creationId xmlns:a16="http://schemas.microsoft.com/office/drawing/2014/main" id="{E1B734F8-1333-459E-AAD0-12DCCF888BB5}"/>
            </a:ext>
          </a:extLst>
        </xdr:cNvPr>
        <xdr:cNvSpPr txBox="1"/>
      </xdr:nvSpPr>
      <xdr:spPr>
        <a:xfrm>
          <a:off x="2340428" y="22583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1" name="TextBox 3250">
          <a:extLst>
            <a:ext uri="{FF2B5EF4-FFF2-40B4-BE49-F238E27FC236}">
              <a16:creationId xmlns:a16="http://schemas.microsoft.com/office/drawing/2014/main" id="{2444975F-04C3-446B-AE79-61FBEAA0A95C}"/>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2" name="TextBox 3251">
          <a:extLst>
            <a:ext uri="{FF2B5EF4-FFF2-40B4-BE49-F238E27FC236}">
              <a16:creationId xmlns:a16="http://schemas.microsoft.com/office/drawing/2014/main" id="{AE040265-DD7C-45A1-8678-C400F171EB35}"/>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3" name="TextBox 3252">
          <a:extLst>
            <a:ext uri="{FF2B5EF4-FFF2-40B4-BE49-F238E27FC236}">
              <a16:creationId xmlns:a16="http://schemas.microsoft.com/office/drawing/2014/main" id="{4A1C5A6F-9B37-4447-8B3A-FE34E956A34B}"/>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4" name="TextBox 3253">
          <a:extLst>
            <a:ext uri="{FF2B5EF4-FFF2-40B4-BE49-F238E27FC236}">
              <a16:creationId xmlns:a16="http://schemas.microsoft.com/office/drawing/2014/main" id="{B90DC0C9-4646-436D-BA1C-3938877A7AEE}"/>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5" name="TextBox 3254">
          <a:extLst>
            <a:ext uri="{FF2B5EF4-FFF2-40B4-BE49-F238E27FC236}">
              <a16:creationId xmlns:a16="http://schemas.microsoft.com/office/drawing/2014/main" id="{B9D2011F-0AE1-4BD8-BF59-F57CE2AC34EB}"/>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6" name="TextBox 3255">
          <a:extLst>
            <a:ext uri="{FF2B5EF4-FFF2-40B4-BE49-F238E27FC236}">
              <a16:creationId xmlns:a16="http://schemas.microsoft.com/office/drawing/2014/main" id="{D1A4A244-A547-422C-9BEC-3CA5142B721F}"/>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7" name="TextBox 3256">
          <a:extLst>
            <a:ext uri="{FF2B5EF4-FFF2-40B4-BE49-F238E27FC236}">
              <a16:creationId xmlns:a16="http://schemas.microsoft.com/office/drawing/2014/main" id="{BD557685-5B30-4141-A095-D2CDBB751108}"/>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8" name="TextBox 3257">
          <a:extLst>
            <a:ext uri="{FF2B5EF4-FFF2-40B4-BE49-F238E27FC236}">
              <a16:creationId xmlns:a16="http://schemas.microsoft.com/office/drawing/2014/main" id="{DFA08B88-F162-4109-817D-D405BAF19407}"/>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59" name="TextBox 3258">
          <a:extLst>
            <a:ext uri="{FF2B5EF4-FFF2-40B4-BE49-F238E27FC236}">
              <a16:creationId xmlns:a16="http://schemas.microsoft.com/office/drawing/2014/main" id="{EA6C4574-94ED-404C-BED1-A131DB0512A7}"/>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0" name="TextBox 3259">
          <a:extLst>
            <a:ext uri="{FF2B5EF4-FFF2-40B4-BE49-F238E27FC236}">
              <a16:creationId xmlns:a16="http://schemas.microsoft.com/office/drawing/2014/main" id="{2B3C351F-E67A-448D-B808-2BC8915FA9CD}"/>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1" name="TextBox 3260">
          <a:extLst>
            <a:ext uri="{FF2B5EF4-FFF2-40B4-BE49-F238E27FC236}">
              <a16:creationId xmlns:a16="http://schemas.microsoft.com/office/drawing/2014/main" id="{974CEBF0-C8B1-478A-8096-499084D34BF6}"/>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2" name="TextBox 3261">
          <a:extLst>
            <a:ext uri="{FF2B5EF4-FFF2-40B4-BE49-F238E27FC236}">
              <a16:creationId xmlns:a16="http://schemas.microsoft.com/office/drawing/2014/main" id="{FB2E18D3-E3BE-430C-BBE9-486528315C03}"/>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3" name="TextBox 3262">
          <a:extLst>
            <a:ext uri="{FF2B5EF4-FFF2-40B4-BE49-F238E27FC236}">
              <a16:creationId xmlns:a16="http://schemas.microsoft.com/office/drawing/2014/main" id="{23759A6A-D13E-4510-9E93-9B7650F6AABC}"/>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4" name="TextBox 3263">
          <a:extLst>
            <a:ext uri="{FF2B5EF4-FFF2-40B4-BE49-F238E27FC236}">
              <a16:creationId xmlns:a16="http://schemas.microsoft.com/office/drawing/2014/main" id="{D6A226A3-CB4A-4D21-A3C5-F13DF816E770}"/>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5" name="TextBox 3264">
          <a:extLst>
            <a:ext uri="{FF2B5EF4-FFF2-40B4-BE49-F238E27FC236}">
              <a16:creationId xmlns:a16="http://schemas.microsoft.com/office/drawing/2014/main" id="{1C791DF9-2548-4A00-B609-2D5ED09797C9}"/>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6" name="TextBox 3265">
          <a:extLst>
            <a:ext uri="{FF2B5EF4-FFF2-40B4-BE49-F238E27FC236}">
              <a16:creationId xmlns:a16="http://schemas.microsoft.com/office/drawing/2014/main" id="{42C1B34E-3637-4BD4-8967-92FAE7F32455}"/>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7" name="TextBox 3266">
          <a:extLst>
            <a:ext uri="{FF2B5EF4-FFF2-40B4-BE49-F238E27FC236}">
              <a16:creationId xmlns:a16="http://schemas.microsoft.com/office/drawing/2014/main" id="{00A8F2E1-60E5-4C2C-9804-7343F558F33B}"/>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8" name="TextBox 3267">
          <a:extLst>
            <a:ext uri="{FF2B5EF4-FFF2-40B4-BE49-F238E27FC236}">
              <a16:creationId xmlns:a16="http://schemas.microsoft.com/office/drawing/2014/main" id="{DF89F743-6645-4D3F-BA85-C14221262D52}"/>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69" name="TextBox 3268">
          <a:extLst>
            <a:ext uri="{FF2B5EF4-FFF2-40B4-BE49-F238E27FC236}">
              <a16:creationId xmlns:a16="http://schemas.microsoft.com/office/drawing/2014/main" id="{DB753169-3FAB-41A1-A79F-2C5456B76C55}"/>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0" name="TextBox 3269">
          <a:extLst>
            <a:ext uri="{FF2B5EF4-FFF2-40B4-BE49-F238E27FC236}">
              <a16:creationId xmlns:a16="http://schemas.microsoft.com/office/drawing/2014/main" id="{4F1C7322-0F80-4BF3-BF35-F44137E865F7}"/>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1" name="TextBox 3270">
          <a:extLst>
            <a:ext uri="{FF2B5EF4-FFF2-40B4-BE49-F238E27FC236}">
              <a16:creationId xmlns:a16="http://schemas.microsoft.com/office/drawing/2014/main" id="{49AFFDCD-528C-4610-8D26-BC6732F4455A}"/>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2" name="TextBox 3271">
          <a:extLst>
            <a:ext uri="{FF2B5EF4-FFF2-40B4-BE49-F238E27FC236}">
              <a16:creationId xmlns:a16="http://schemas.microsoft.com/office/drawing/2014/main" id="{E889BD08-CFF1-4A67-A20C-7C76EEE9553D}"/>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3" name="TextBox 3272">
          <a:extLst>
            <a:ext uri="{FF2B5EF4-FFF2-40B4-BE49-F238E27FC236}">
              <a16:creationId xmlns:a16="http://schemas.microsoft.com/office/drawing/2014/main" id="{E52333AA-6947-4DC7-98FF-EDC2831494AB}"/>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4" name="TextBox 3273">
          <a:extLst>
            <a:ext uri="{FF2B5EF4-FFF2-40B4-BE49-F238E27FC236}">
              <a16:creationId xmlns:a16="http://schemas.microsoft.com/office/drawing/2014/main" id="{CAE5D36F-2D27-4D17-811D-A124243AE8FD}"/>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5" name="TextBox 3274">
          <a:extLst>
            <a:ext uri="{FF2B5EF4-FFF2-40B4-BE49-F238E27FC236}">
              <a16:creationId xmlns:a16="http://schemas.microsoft.com/office/drawing/2014/main" id="{094D4B20-835A-4DE5-B862-C3FFF5DB0E40}"/>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6" name="TextBox 3275">
          <a:extLst>
            <a:ext uri="{FF2B5EF4-FFF2-40B4-BE49-F238E27FC236}">
              <a16:creationId xmlns:a16="http://schemas.microsoft.com/office/drawing/2014/main" id="{18F585E5-0238-48D3-A8B7-4E21147630EC}"/>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7" name="TextBox 3276">
          <a:extLst>
            <a:ext uri="{FF2B5EF4-FFF2-40B4-BE49-F238E27FC236}">
              <a16:creationId xmlns:a16="http://schemas.microsoft.com/office/drawing/2014/main" id="{EFB389FA-5B1A-476F-AF74-3FF683A62752}"/>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8" name="TextBox 3277">
          <a:extLst>
            <a:ext uri="{FF2B5EF4-FFF2-40B4-BE49-F238E27FC236}">
              <a16:creationId xmlns:a16="http://schemas.microsoft.com/office/drawing/2014/main" id="{C5160E86-C3F0-4B26-B975-82C3607BF95A}"/>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79" name="TextBox 3278">
          <a:extLst>
            <a:ext uri="{FF2B5EF4-FFF2-40B4-BE49-F238E27FC236}">
              <a16:creationId xmlns:a16="http://schemas.microsoft.com/office/drawing/2014/main" id="{CF5FE853-E6D9-49CD-B416-9A33189253A7}"/>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0" name="TextBox 3279">
          <a:extLst>
            <a:ext uri="{FF2B5EF4-FFF2-40B4-BE49-F238E27FC236}">
              <a16:creationId xmlns:a16="http://schemas.microsoft.com/office/drawing/2014/main" id="{0B6174FD-5CF3-4563-BB25-35257CED73D3}"/>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1" name="TextBox 3280">
          <a:extLst>
            <a:ext uri="{FF2B5EF4-FFF2-40B4-BE49-F238E27FC236}">
              <a16:creationId xmlns:a16="http://schemas.microsoft.com/office/drawing/2014/main" id="{E8279C9F-EB1C-4875-8C03-83C97D1AE467}"/>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2" name="TextBox 3281">
          <a:extLst>
            <a:ext uri="{FF2B5EF4-FFF2-40B4-BE49-F238E27FC236}">
              <a16:creationId xmlns:a16="http://schemas.microsoft.com/office/drawing/2014/main" id="{EDA2B1E6-7835-42AB-9ECE-07DC8AD003A7}"/>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3" name="TextBox 3282">
          <a:extLst>
            <a:ext uri="{FF2B5EF4-FFF2-40B4-BE49-F238E27FC236}">
              <a16:creationId xmlns:a16="http://schemas.microsoft.com/office/drawing/2014/main" id="{19E82955-C657-4DEF-8142-26FEEE1E6723}"/>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4" name="TextBox 3283">
          <a:extLst>
            <a:ext uri="{FF2B5EF4-FFF2-40B4-BE49-F238E27FC236}">
              <a16:creationId xmlns:a16="http://schemas.microsoft.com/office/drawing/2014/main" id="{929BBA5E-0955-4BB7-9959-B2F37D36D289}"/>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5" name="TextBox 3284">
          <a:extLst>
            <a:ext uri="{FF2B5EF4-FFF2-40B4-BE49-F238E27FC236}">
              <a16:creationId xmlns:a16="http://schemas.microsoft.com/office/drawing/2014/main" id="{B274B0FA-E8E1-4415-BC86-4B0CEF92D583}"/>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6" name="TextBox 3285">
          <a:extLst>
            <a:ext uri="{FF2B5EF4-FFF2-40B4-BE49-F238E27FC236}">
              <a16:creationId xmlns:a16="http://schemas.microsoft.com/office/drawing/2014/main" id="{6BF299AD-1886-4CC7-94EB-826A79481A6C}"/>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7" name="TextBox 3286">
          <a:extLst>
            <a:ext uri="{FF2B5EF4-FFF2-40B4-BE49-F238E27FC236}">
              <a16:creationId xmlns:a16="http://schemas.microsoft.com/office/drawing/2014/main" id="{19BDBD81-289A-40DC-80A2-D7B4F20DFB2F}"/>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8" name="TextBox 3287">
          <a:extLst>
            <a:ext uri="{FF2B5EF4-FFF2-40B4-BE49-F238E27FC236}">
              <a16:creationId xmlns:a16="http://schemas.microsoft.com/office/drawing/2014/main" id="{60E7BF33-931A-4D82-B460-6FC2EB303870}"/>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89" name="TextBox 3288">
          <a:extLst>
            <a:ext uri="{FF2B5EF4-FFF2-40B4-BE49-F238E27FC236}">
              <a16:creationId xmlns:a16="http://schemas.microsoft.com/office/drawing/2014/main" id="{8968BBDB-6925-450E-9493-4AE1F8CFF507}"/>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90" name="TextBox 3289">
          <a:extLst>
            <a:ext uri="{FF2B5EF4-FFF2-40B4-BE49-F238E27FC236}">
              <a16:creationId xmlns:a16="http://schemas.microsoft.com/office/drawing/2014/main" id="{2B1A2360-98B1-4470-A937-F8C1C06E7A2C}"/>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91" name="TextBox 3290">
          <a:extLst>
            <a:ext uri="{FF2B5EF4-FFF2-40B4-BE49-F238E27FC236}">
              <a16:creationId xmlns:a16="http://schemas.microsoft.com/office/drawing/2014/main" id="{7A974993-C22B-4168-B64A-EC1298DBA6C4}"/>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292" name="TextBox 3291">
          <a:extLst>
            <a:ext uri="{FF2B5EF4-FFF2-40B4-BE49-F238E27FC236}">
              <a16:creationId xmlns:a16="http://schemas.microsoft.com/office/drawing/2014/main" id="{94CCAB8A-13D7-40B4-B1D2-B70F6C518AD3}"/>
            </a:ext>
          </a:extLst>
        </xdr:cNvPr>
        <xdr:cNvSpPr txBox="1"/>
      </xdr:nvSpPr>
      <xdr:spPr>
        <a:xfrm>
          <a:off x="2340428" y="22774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293" name="TextBox 3292">
          <a:extLst>
            <a:ext uri="{FF2B5EF4-FFF2-40B4-BE49-F238E27FC236}">
              <a16:creationId xmlns:a16="http://schemas.microsoft.com/office/drawing/2014/main" id="{66E4B064-20B0-4231-AA8D-12CBB1403CFE}"/>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294" name="TextBox 3293">
          <a:extLst>
            <a:ext uri="{FF2B5EF4-FFF2-40B4-BE49-F238E27FC236}">
              <a16:creationId xmlns:a16="http://schemas.microsoft.com/office/drawing/2014/main" id="{49EE9D68-42DF-4F27-ABCE-BD51E82A6D74}"/>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295" name="TextBox 3294">
          <a:extLst>
            <a:ext uri="{FF2B5EF4-FFF2-40B4-BE49-F238E27FC236}">
              <a16:creationId xmlns:a16="http://schemas.microsoft.com/office/drawing/2014/main" id="{DCD5D499-B297-440C-8C67-261D391FDAD4}"/>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296" name="TextBox 3295">
          <a:extLst>
            <a:ext uri="{FF2B5EF4-FFF2-40B4-BE49-F238E27FC236}">
              <a16:creationId xmlns:a16="http://schemas.microsoft.com/office/drawing/2014/main" id="{B8E99C11-C540-4D21-8372-68E3B8E0ACED}"/>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297" name="TextBox 3296">
          <a:extLst>
            <a:ext uri="{FF2B5EF4-FFF2-40B4-BE49-F238E27FC236}">
              <a16:creationId xmlns:a16="http://schemas.microsoft.com/office/drawing/2014/main" id="{40269B29-396B-453B-9C19-92095DD78FA6}"/>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298" name="TextBox 3297">
          <a:extLst>
            <a:ext uri="{FF2B5EF4-FFF2-40B4-BE49-F238E27FC236}">
              <a16:creationId xmlns:a16="http://schemas.microsoft.com/office/drawing/2014/main" id="{37976BF9-58E5-48BA-B4FB-630DBC6C8D85}"/>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299" name="TextBox 3298">
          <a:extLst>
            <a:ext uri="{FF2B5EF4-FFF2-40B4-BE49-F238E27FC236}">
              <a16:creationId xmlns:a16="http://schemas.microsoft.com/office/drawing/2014/main" id="{89C67458-1C1E-4277-B4D4-76FF40D3944B}"/>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0" name="TextBox 3299">
          <a:extLst>
            <a:ext uri="{FF2B5EF4-FFF2-40B4-BE49-F238E27FC236}">
              <a16:creationId xmlns:a16="http://schemas.microsoft.com/office/drawing/2014/main" id="{BDC68DA7-3043-4D02-9C99-DB9AD6DB4CBB}"/>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1" name="TextBox 3300">
          <a:extLst>
            <a:ext uri="{FF2B5EF4-FFF2-40B4-BE49-F238E27FC236}">
              <a16:creationId xmlns:a16="http://schemas.microsoft.com/office/drawing/2014/main" id="{CB3EA9B8-7206-4585-9618-055F0E3E690C}"/>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2" name="TextBox 3301">
          <a:extLst>
            <a:ext uri="{FF2B5EF4-FFF2-40B4-BE49-F238E27FC236}">
              <a16:creationId xmlns:a16="http://schemas.microsoft.com/office/drawing/2014/main" id="{50B74C00-AC07-4210-A328-3F1C88B23A9A}"/>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3" name="TextBox 3302">
          <a:extLst>
            <a:ext uri="{FF2B5EF4-FFF2-40B4-BE49-F238E27FC236}">
              <a16:creationId xmlns:a16="http://schemas.microsoft.com/office/drawing/2014/main" id="{47EBA705-B600-41AC-BD1F-7EF66FAE66F8}"/>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4" name="TextBox 3303">
          <a:extLst>
            <a:ext uri="{FF2B5EF4-FFF2-40B4-BE49-F238E27FC236}">
              <a16:creationId xmlns:a16="http://schemas.microsoft.com/office/drawing/2014/main" id="{9AD0EDD4-4BA5-44EA-AB2A-88DCE61CF102}"/>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5" name="TextBox 3304">
          <a:extLst>
            <a:ext uri="{FF2B5EF4-FFF2-40B4-BE49-F238E27FC236}">
              <a16:creationId xmlns:a16="http://schemas.microsoft.com/office/drawing/2014/main" id="{BAA07F48-95CD-455C-87DB-525B861E3DFF}"/>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6" name="TextBox 3305">
          <a:extLst>
            <a:ext uri="{FF2B5EF4-FFF2-40B4-BE49-F238E27FC236}">
              <a16:creationId xmlns:a16="http://schemas.microsoft.com/office/drawing/2014/main" id="{88140BF8-DED8-4DD1-9EFF-8D16CBAB673F}"/>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7" name="TextBox 3306">
          <a:extLst>
            <a:ext uri="{FF2B5EF4-FFF2-40B4-BE49-F238E27FC236}">
              <a16:creationId xmlns:a16="http://schemas.microsoft.com/office/drawing/2014/main" id="{74D92DE8-6300-4A0B-B47E-9AC8AD3C00A2}"/>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8" name="TextBox 3307">
          <a:extLst>
            <a:ext uri="{FF2B5EF4-FFF2-40B4-BE49-F238E27FC236}">
              <a16:creationId xmlns:a16="http://schemas.microsoft.com/office/drawing/2014/main" id="{AC8A45C5-FDBB-4125-A3FE-B81A1A803926}"/>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09" name="TextBox 3308">
          <a:extLst>
            <a:ext uri="{FF2B5EF4-FFF2-40B4-BE49-F238E27FC236}">
              <a16:creationId xmlns:a16="http://schemas.microsoft.com/office/drawing/2014/main" id="{FD6EF852-27D2-4903-9788-ECBF5131A5EE}"/>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0" name="TextBox 3309">
          <a:extLst>
            <a:ext uri="{FF2B5EF4-FFF2-40B4-BE49-F238E27FC236}">
              <a16:creationId xmlns:a16="http://schemas.microsoft.com/office/drawing/2014/main" id="{A599A121-403F-49BB-B935-523E8EF94586}"/>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1" name="TextBox 3310">
          <a:extLst>
            <a:ext uri="{FF2B5EF4-FFF2-40B4-BE49-F238E27FC236}">
              <a16:creationId xmlns:a16="http://schemas.microsoft.com/office/drawing/2014/main" id="{D334FE51-E6D0-4430-86E7-7F841C94A445}"/>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2" name="TextBox 3311">
          <a:extLst>
            <a:ext uri="{FF2B5EF4-FFF2-40B4-BE49-F238E27FC236}">
              <a16:creationId xmlns:a16="http://schemas.microsoft.com/office/drawing/2014/main" id="{190F4A2C-2770-40ED-AE1E-0618C3077554}"/>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3" name="TextBox 3312">
          <a:extLst>
            <a:ext uri="{FF2B5EF4-FFF2-40B4-BE49-F238E27FC236}">
              <a16:creationId xmlns:a16="http://schemas.microsoft.com/office/drawing/2014/main" id="{3EA966C2-3FF0-4A8F-ABEA-A5E0E3229262}"/>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4" name="TextBox 3313">
          <a:extLst>
            <a:ext uri="{FF2B5EF4-FFF2-40B4-BE49-F238E27FC236}">
              <a16:creationId xmlns:a16="http://schemas.microsoft.com/office/drawing/2014/main" id="{56E43FCD-5246-40DB-A784-D0F4B1B231E3}"/>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5" name="TextBox 3314">
          <a:extLst>
            <a:ext uri="{FF2B5EF4-FFF2-40B4-BE49-F238E27FC236}">
              <a16:creationId xmlns:a16="http://schemas.microsoft.com/office/drawing/2014/main" id="{06910677-BA0B-4853-90C1-66B6C44742FB}"/>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6" name="TextBox 3315">
          <a:extLst>
            <a:ext uri="{FF2B5EF4-FFF2-40B4-BE49-F238E27FC236}">
              <a16:creationId xmlns:a16="http://schemas.microsoft.com/office/drawing/2014/main" id="{AE5F4253-9A34-4766-9271-5A4E3677B3DE}"/>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7" name="TextBox 3316">
          <a:extLst>
            <a:ext uri="{FF2B5EF4-FFF2-40B4-BE49-F238E27FC236}">
              <a16:creationId xmlns:a16="http://schemas.microsoft.com/office/drawing/2014/main" id="{85CE3D1C-64E2-4C70-97F8-7E0BB912A928}"/>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8" name="TextBox 3317">
          <a:extLst>
            <a:ext uri="{FF2B5EF4-FFF2-40B4-BE49-F238E27FC236}">
              <a16:creationId xmlns:a16="http://schemas.microsoft.com/office/drawing/2014/main" id="{4FDF764E-E275-449B-9AD1-3A146FEFC8E0}"/>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19" name="TextBox 3318">
          <a:extLst>
            <a:ext uri="{FF2B5EF4-FFF2-40B4-BE49-F238E27FC236}">
              <a16:creationId xmlns:a16="http://schemas.microsoft.com/office/drawing/2014/main" id="{C652CD30-6BBB-436A-9132-CED33FAFE796}"/>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0" name="TextBox 3319">
          <a:extLst>
            <a:ext uri="{FF2B5EF4-FFF2-40B4-BE49-F238E27FC236}">
              <a16:creationId xmlns:a16="http://schemas.microsoft.com/office/drawing/2014/main" id="{60D56F3F-4D38-43C5-903D-0862A36FA36D}"/>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1" name="TextBox 3320">
          <a:extLst>
            <a:ext uri="{FF2B5EF4-FFF2-40B4-BE49-F238E27FC236}">
              <a16:creationId xmlns:a16="http://schemas.microsoft.com/office/drawing/2014/main" id="{B4A76648-7DC6-4690-83D8-CA675D2B96C7}"/>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2" name="TextBox 3321">
          <a:extLst>
            <a:ext uri="{FF2B5EF4-FFF2-40B4-BE49-F238E27FC236}">
              <a16:creationId xmlns:a16="http://schemas.microsoft.com/office/drawing/2014/main" id="{045E3BD5-6BB9-4E8C-B4EF-D02D09234804}"/>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3" name="TextBox 3322">
          <a:extLst>
            <a:ext uri="{FF2B5EF4-FFF2-40B4-BE49-F238E27FC236}">
              <a16:creationId xmlns:a16="http://schemas.microsoft.com/office/drawing/2014/main" id="{0633C7E9-8BDE-4DAB-994C-9AEBA30DCF94}"/>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4" name="TextBox 3323">
          <a:extLst>
            <a:ext uri="{FF2B5EF4-FFF2-40B4-BE49-F238E27FC236}">
              <a16:creationId xmlns:a16="http://schemas.microsoft.com/office/drawing/2014/main" id="{D7991611-B585-46E2-A212-A3BB46366176}"/>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5" name="TextBox 3324">
          <a:extLst>
            <a:ext uri="{FF2B5EF4-FFF2-40B4-BE49-F238E27FC236}">
              <a16:creationId xmlns:a16="http://schemas.microsoft.com/office/drawing/2014/main" id="{BDC91DB4-4AEE-4896-ADBD-E9598B8B1B53}"/>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6" name="TextBox 3325">
          <a:extLst>
            <a:ext uri="{FF2B5EF4-FFF2-40B4-BE49-F238E27FC236}">
              <a16:creationId xmlns:a16="http://schemas.microsoft.com/office/drawing/2014/main" id="{282971F5-329D-4B75-9F53-F7905037CBF3}"/>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7" name="TextBox 3326">
          <a:extLst>
            <a:ext uri="{FF2B5EF4-FFF2-40B4-BE49-F238E27FC236}">
              <a16:creationId xmlns:a16="http://schemas.microsoft.com/office/drawing/2014/main" id="{A1CA551A-EED0-41AC-AE49-F45751FD8D97}"/>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8" name="TextBox 3327">
          <a:extLst>
            <a:ext uri="{FF2B5EF4-FFF2-40B4-BE49-F238E27FC236}">
              <a16:creationId xmlns:a16="http://schemas.microsoft.com/office/drawing/2014/main" id="{097889AC-726F-43CA-BF48-D2C8F7AC095D}"/>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29" name="TextBox 3328">
          <a:extLst>
            <a:ext uri="{FF2B5EF4-FFF2-40B4-BE49-F238E27FC236}">
              <a16:creationId xmlns:a16="http://schemas.microsoft.com/office/drawing/2014/main" id="{5B69BFC9-340D-4905-B4C1-5AF7F54982F8}"/>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30" name="TextBox 3329">
          <a:extLst>
            <a:ext uri="{FF2B5EF4-FFF2-40B4-BE49-F238E27FC236}">
              <a16:creationId xmlns:a16="http://schemas.microsoft.com/office/drawing/2014/main" id="{C1769E88-FAAC-4AE5-95BE-7DF038255D42}"/>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31" name="TextBox 3330">
          <a:extLst>
            <a:ext uri="{FF2B5EF4-FFF2-40B4-BE49-F238E27FC236}">
              <a16:creationId xmlns:a16="http://schemas.microsoft.com/office/drawing/2014/main" id="{04D3DC9F-77D8-487D-8DF0-17603218E56D}"/>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32" name="TextBox 3331">
          <a:extLst>
            <a:ext uri="{FF2B5EF4-FFF2-40B4-BE49-F238E27FC236}">
              <a16:creationId xmlns:a16="http://schemas.microsoft.com/office/drawing/2014/main" id="{B8E4A87C-20AD-4CD5-A407-2F6C07E78771}"/>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33" name="TextBox 3332">
          <a:extLst>
            <a:ext uri="{FF2B5EF4-FFF2-40B4-BE49-F238E27FC236}">
              <a16:creationId xmlns:a16="http://schemas.microsoft.com/office/drawing/2014/main" id="{E8A7E49D-8420-4550-BCC5-A53D4B6951CC}"/>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125</xdr:row>
      <xdr:rowOff>0</xdr:rowOff>
    </xdr:from>
    <xdr:ext cx="184731" cy="254557"/>
    <xdr:sp macro="" textlink="">
      <xdr:nvSpPr>
        <xdr:cNvPr id="3334" name="TextBox 3333">
          <a:extLst>
            <a:ext uri="{FF2B5EF4-FFF2-40B4-BE49-F238E27FC236}">
              <a16:creationId xmlns:a16="http://schemas.microsoft.com/office/drawing/2014/main" id="{E2ABB2CF-5A28-4800-884F-7BE86BBAB589}"/>
            </a:ext>
          </a:extLst>
        </xdr:cNvPr>
        <xdr:cNvSpPr txBox="1"/>
      </xdr:nvSpPr>
      <xdr:spPr>
        <a:xfrm>
          <a:off x="2340428" y="23536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35" name="TextBox 3334">
          <a:extLst>
            <a:ext uri="{FF2B5EF4-FFF2-40B4-BE49-F238E27FC236}">
              <a16:creationId xmlns:a16="http://schemas.microsoft.com/office/drawing/2014/main" id="{30049A16-0FBE-48F7-89D6-36EC4CC26ECC}"/>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36" name="TextBox 3335">
          <a:extLst>
            <a:ext uri="{FF2B5EF4-FFF2-40B4-BE49-F238E27FC236}">
              <a16:creationId xmlns:a16="http://schemas.microsoft.com/office/drawing/2014/main" id="{A553B228-A4EF-479E-88F2-272D6C2507B6}"/>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37" name="TextBox 3336">
          <a:extLst>
            <a:ext uri="{FF2B5EF4-FFF2-40B4-BE49-F238E27FC236}">
              <a16:creationId xmlns:a16="http://schemas.microsoft.com/office/drawing/2014/main" id="{5BB68C81-907E-4C4C-B55B-8229C170B7B6}"/>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38" name="TextBox 3337">
          <a:extLst>
            <a:ext uri="{FF2B5EF4-FFF2-40B4-BE49-F238E27FC236}">
              <a16:creationId xmlns:a16="http://schemas.microsoft.com/office/drawing/2014/main" id="{7B549904-466F-4B23-BCCA-94AC5BBFDE4E}"/>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39" name="TextBox 3338">
          <a:extLst>
            <a:ext uri="{FF2B5EF4-FFF2-40B4-BE49-F238E27FC236}">
              <a16:creationId xmlns:a16="http://schemas.microsoft.com/office/drawing/2014/main" id="{75468624-9F9F-4767-85AF-ADC404D81DB4}"/>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0" name="TextBox 3339">
          <a:extLst>
            <a:ext uri="{FF2B5EF4-FFF2-40B4-BE49-F238E27FC236}">
              <a16:creationId xmlns:a16="http://schemas.microsoft.com/office/drawing/2014/main" id="{C8634CF9-6533-4465-A85B-D638CD97DAEC}"/>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1" name="TextBox 3340">
          <a:extLst>
            <a:ext uri="{FF2B5EF4-FFF2-40B4-BE49-F238E27FC236}">
              <a16:creationId xmlns:a16="http://schemas.microsoft.com/office/drawing/2014/main" id="{B5459581-62CC-4B59-A16C-5C6131046C17}"/>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2" name="TextBox 3341">
          <a:extLst>
            <a:ext uri="{FF2B5EF4-FFF2-40B4-BE49-F238E27FC236}">
              <a16:creationId xmlns:a16="http://schemas.microsoft.com/office/drawing/2014/main" id="{45629503-97E3-44D7-BE80-971E60DEA0B2}"/>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3" name="TextBox 3342">
          <a:extLst>
            <a:ext uri="{FF2B5EF4-FFF2-40B4-BE49-F238E27FC236}">
              <a16:creationId xmlns:a16="http://schemas.microsoft.com/office/drawing/2014/main" id="{868114AC-9235-451B-97BB-E76BC09D105E}"/>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4" name="TextBox 3343">
          <a:extLst>
            <a:ext uri="{FF2B5EF4-FFF2-40B4-BE49-F238E27FC236}">
              <a16:creationId xmlns:a16="http://schemas.microsoft.com/office/drawing/2014/main" id="{269FC1DB-3484-453D-8A4F-B34AA1D133EE}"/>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5" name="TextBox 3344">
          <a:extLst>
            <a:ext uri="{FF2B5EF4-FFF2-40B4-BE49-F238E27FC236}">
              <a16:creationId xmlns:a16="http://schemas.microsoft.com/office/drawing/2014/main" id="{71A7F9CC-1A24-4104-AA9D-0E7A58B79D33}"/>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6" name="TextBox 3345">
          <a:extLst>
            <a:ext uri="{FF2B5EF4-FFF2-40B4-BE49-F238E27FC236}">
              <a16:creationId xmlns:a16="http://schemas.microsoft.com/office/drawing/2014/main" id="{8F43C74D-B1CC-4890-B7CB-433E0D749D52}"/>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7" name="TextBox 3346">
          <a:extLst>
            <a:ext uri="{FF2B5EF4-FFF2-40B4-BE49-F238E27FC236}">
              <a16:creationId xmlns:a16="http://schemas.microsoft.com/office/drawing/2014/main" id="{9DA5A4C2-93F8-431A-A409-14ECDB149673}"/>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8" name="TextBox 3347">
          <a:extLst>
            <a:ext uri="{FF2B5EF4-FFF2-40B4-BE49-F238E27FC236}">
              <a16:creationId xmlns:a16="http://schemas.microsoft.com/office/drawing/2014/main" id="{B9FCBD90-7075-4454-AE7B-666732E99AC0}"/>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49" name="TextBox 3348">
          <a:extLst>
            <a:ext uri="{FF2B5EF4-FFF2-40B4-BE49-F238E27FC236}">
              <a16:creationId xmlns:a16="http://schemas.microsoft.com/office/drawing/2014/main" id="{5CEB35DA-63DB-4687-9CF9-2D0D98F15067}"/>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0" name="TextBox 3349">
          <a:extLst>
            <a:ext uri="{FF2B5EF4-FFF2-40B4-BE49-F238E27FC236}">
              <a16:creationId xmlns:a16="http://schemas.microsoft.com/office/drawing/2014/main" id="{BC3AF237-087D-48EC-A77F-0D6BBEB0FA56}"/>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1" name="TextBox 3350">
          <a:extLst>
            <a:ext uri="{FF2B5EF4-FFF2-40B4-BE49-F238E27FC236}">
              <a16:creationId xmlns:a16="http://schemas.microsoft.com/office/drawing/2014/main" id="{66E3975F-E437-444D-AB33-6AF29DC9A710}"/>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2" name="TextBox 3351">
          <a:extLst>
            <a:ext uri="{FF2B5EF4-FFF2-40B4-BE49-F238E27FC236}">
              <a16:creationId xmlns:a16="http://schemas.microsoft.com/office/drawing/2014/main" id="{A978DABD-7CFF-474D-ADC7-C7894E0B6144}"/>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3" name="TextBox 3352">
          <a:extLst>
            <a:ext uri="{FF2B5EF4-FFF2-40B4-BE49-F238E27FC236}">
              <a16:creationId xmlns:a16="http://schemas.microsoft.com/office/drawing/2014/main" id="{11C88517-5ADD-4FBE-B9D0-E1262217D952}"/>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4" name="TextBox 3353">
          <a:extLst>
            <a:ext uri="{FF2B5EF4-FFF2-40B4-BE49-F238E27FC236}">
              <a16:creationId xmlns:a16="http://schemas.microsoft.com/office/drawing/2014/main" id="{CFB9FAE4-A5B0-42EE-8607-1BCED0A60898}"/>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5" name="TextBox 3354">
          <a:extLst>
            <a:ext uri="{FF2B5EF4-FFF2-40B4-BE49-F238E27FC236}">
              <a16:creationId xmlns:a16="http://schemas.microsoft.com/office/drawing/2014/main" id="{251CB2CB-E2EA-4019-A30C-919239C81519}"/>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6" name="TextBox 3355">
          <a:extLst>
            <a:ext uri="{FF2B5EF4-FFF2-40B4-BE49-F238E27FC236}">
              <a16:creationId xmlns:a16="http://schemas.microsoft.com/office/drawing/2014/main" id="{DC84AD0B-CECC-4123-B7BB-7EE09158B361}"/>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7" name="TextBox 3356">
          <a:extLst>
            <a:ext uri="{FF2B5EF4-FFF2-40B4-BE49-F238E27FC236}">
              <a16:creationId xmlns:a16="http://schemas.microsoft.com/office/drawing/2014/main" id="{E13519C7-A9D7-4691-90F4-00A29D636A4F}"/>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8" name="TextBox 3357">
          <a:extLst>
            <a:ext uri="{FF2B5EF4-FFF2-40B4-BE49-F238E27FC236}">
              <a16:creationId xmlns:a16="http://schemas.microsoft.com/office/drawing/2014/main" id="{82B6B1F6-C9E0-499D-8F43-054E9E310013}"/>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59" name="TextBox 3358">
          <a:extLst>
            <a:ext uri="{FF2B5EF4-FFF2-40B4-BE49-F238E27FC236}">
              <a16:creationId xmlns:a16="http://schemas.microsoft.com/office/drawing/2014/main" id="{F89EAAE8-C005-4B85-A5E7-861EAC20DA51}"/>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0" name="TextBox 3359">
          <a:extLst>
            <a:ext uri="{FF2B5EF4-FFF2-40B4-BE49-F238E27FC236}">
              <a16:creationId xmlns:a16="http://schemas.microsoft.com/office/drawing/2014/main" id="{21C3F9F3-8B66-4E3D-A375-7A9472279866}"/>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1" name="TextBox 3360">
          <a:extLst>
            <a:ext uri="{FF2B5EF4-FFF2-40B4-BE49-F238E27FC236}">
              <a16:creationId xmlns:a16="http://schemas.microsoft.com/office/drawing/2014/main" id="{04A3DE91-17BD-40FE-80CB-01CACDEFB5C7}"/>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2" name="TextBox 3361">
          <a:extLst>
            <a:ext uri="{FF2B5EF4-FFF2-40B4-BE49-F238E27FC236}">
              <a16:creationId xmlns:a16="http://schemas.microsoft.com/office/drawing/2014/main" id="{D8F97AD0-2A87-48D0-BB5A-A17AD9FC4665}"/>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3" name="TextBox 3362">
          <a:extLst>
            <a:ext uri="{FF2B5EF4-FFF2-40B4-BE49-F238E27FC236}">
              <a16:creationId xmlns:a16="http://schemas.microsoft.com/office/drawing/2014/main" id="{1CE36C41-E3AF-4476-8BC6-928179CA9878}"/>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4" name="TextBox 3363">
          <a:extLst>
            <a:ext uri="{FF2B5EF4-FFF2-40B4-BE49-F238E27FC236}">
              <a16:creationId xmlns:a16="http://schemas.microsoft.com/office/drawing/2014/main" id="{D5E593FD-2241-4821-B456-509FE8B5DCA1}"/>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5" name="TextBox 3364">
          <a:extLst>
            <a:ext uri="{FF2B5EF4-FFF2-40B4-BE49-F238E27FC236}">
              <a16:creationId xmlns:a16="http://schemas.microsoft.com/office/drawing/2014/main" id="{2CB4EED6-0FBE-4631-B7C3-F4167C67F113}"/>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6" name="TextBox 3365">
          <a:extLst>
            <a:ext uri="{FF2B5EF4-FFF2-40B4-BE49-F238E27FC236}">
              <a16:creationId xmlns:a16="http://schemas.microsoft.com/office/drawing/2014/main" id="{BCF50CF4-48D9-4DC1-978E-EDC2A9654636}"/>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7" name="TextBox 3366">
          <a:extLst>
            <a:ext uri="{FF2B5EF4-FFF2-40B4-BE49-F238E27FC236}">
              <a16:creationId xmlns:a16="http://schemas.microsoft.com/office/drawing/2014/main" id="{7D1ABCB3-4E72-465D-BECB-0CE99952CD1A}"/>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8" name="TextBox 3367">
          <a:extLst>
            <a:ext uri="{FF2B5EF4-FFF2-40B4-BE49-F238E27FC236}">
              <a16:creationId xmlns:a16="http://schemas.microsoft.com/office/drawing/2014/main" id="{F9378A7F-F058-40AC-BF3D-1C4A5FA06CEE}"/>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69" name="TextBox 3368">
          <a:extLst>
            <a:ext uri="{FF2B5EF4-FFF2-40B4-BE49-F238E27FC236}">
              <a16:creationId xmlns:a16="http://schemas.microsoft.com/office/drawing/2014/main" id="{622236A0-7419-4172-B6BB-8917742DF959}"/>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70" name="TextBox 3369">
          <a:extLst>
            <a:ext uri="{FF2B5EF4-FFF2-40B4-BE49-F238E27FC236}">
              <a16:creationId xmlns:a16="http://schemas.microsoft.com/office/drawing/2014/main" id="{15EE63D9-9E0B-42CF-A930-877E33D7B619}"/>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71" name="TextBox 3370">
          <a:extLst>
            <a:ext uri="{FF2B5EF4-FFF2-40B4-BE49-F238E27FC236}">
              <a16:creationId xmlns:a16="http://schemas.microsoft.com/office/drawing/2014/main" id="{42B0E629-6F15-43C4-A21E-61B566086608}"/>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72" name="TextBox 3371">
          <a:extLst>
            <a:ext uri="{FF2B5EF4-FFF2-40B4-BE49-F238E27FC236}">
              <a16:creationId xmlns:a16="http://schemas.microsoft.com/office/drawing/2014/main" id="{D2AAF69F-596C-4EB3-A501-59D79521AC81}"/>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73" name="TextBox 3372">
          <a:extLst>
            <a:ext uri="{FF2B5EF4-FFF2-40B4-BE49-F238E27FC236}">
              <a16:creationId xmlns:a16="http://schemas.microsoft.com/office/drawing/2014/main" id="{6D29E750-F13D-4265-ADB0-34CE756436EC}"/>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74" name="TextBox 3373">
          <a:extLst>
            <a:ext uri="{FF2B5EF4-FFF2-40B4-BE49-F238E27FC236}">
              <a16:creationId xmlns:a16="http://schemas.microsoft.com/office/drawing/2014/main" id="{65F855BA-BC6E-472C-A826-63B8DB4D414F}"/>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75" name="TextBox 3374">
          <a:extLst>
            <a:ext uri="{FF2B5EF4-FFF2-40B4-BE49-F238E27FC236}">
              <a16:creationId xmlns:a16="http://schemas.microsoft.com/office/drawing/2014/main" id="{3771BC07-30DE-459A-870C-73B325A6199B}"/>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126</xdr:row>
      <xdr:rowOff>0</xdr:rowOff>
    </xdr:from>
    <xdr:ext cx="184731" cy="254557"/>
    <xdr:sp macro="" textlink="">
      <xdr:nvSpPr>
        <xdr:cNvPr id="3376" name="TextBox 3375">
          <a:extLst>
            <a:ext uri="{FF2B5EF4-FFF2-40B4-BE49-F238E27FC236}">
              <a16:creationId xmlns:a16="http://schemas.microsoft.com/office/drawing/2014/main" id="{7AD10712-F1B8-4A62-8DDC-9E7B9BD93391}"/>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77" name="TextBox 3376">
          <a:extLst>
            <a:ext uri="{FF2B5EF4-FFF2-40B4-BE49-F238E27FC236}">
              <a16:creationId xmlns:a16="http://schemas.microsoft.com/office/drawing/2014/main" id="{78462C16-7382-4F62-BB1F-138B3153F14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78" name="TextBox 3377">
          <a:extLst>
            <a:ext uri="{FF2B5EF4-FFF2-40B4-BE49-F238E27FC236}">
              <a16:creationId xmlns:a16="http://schemas.microsoft.com/office/drawing/2014/main" id="{1DF1C426-715F-41C9-99B8-C3EF45AF6C3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79" name="TextBox 3378">
          <a:extLst>
            <a:ext uri="{FF2B5EF4-FFF2-40B4-BE49-F238E27FC236}">
              <a16:creationId xmlns:a16="http://schemas.microsoft.com/office/drawing/2014/main" id="{6C08A6F5-EFA8-472D-98AE-49F203167D9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0" name="TextBox 3379">
          <a:extLst>
            <a:ext uri="{FF2B5EF4-FFF2-40B4-BE49-F238E27FC236}">
              <a16:creationId xmlns:a16="http://schemas.microsoft.com/office/drawing/2014/main" id="{38E392B5-E779-4591-9B47-FF2C0C1D32D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1" name="TextBox 3380">
          <a:extLst>
            <a:ext uri="{FF2B5EF4-FFF2-40B4-BE49-F238E27FC236}">
              <a16:creationId xmlns:a16="http://schemas.microsoft.com/office/drawing/2014/main" id="{4C9F0005-A906-49C8-B323-E0297C01199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2" name="TextBox 3381">
          <a:extLst>
            <a:ext uri="{FF2B5EF4-FFF2-40B4-BE49-F238E27FC236}">
              <a16:creationId xmlns:a16="http://schemas.microsoft.com/office/drawing/2014/main" id="{7EACF709-69CF-46E2-9BB7-25D05B48B49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3" name="TextBox 3382">
          <a:extLst>
            <a:ext uri="{FF2B5EF4-FFF2-40B4-BE49-F238E27FC236}">
              <a16:creationId xmlns:a16="http://schemas.microsoft.com/office/drawing/2014/main" id="{EBCED91F-7287-4EF6-9155-F1513232261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4" name="TextBox 3383">
          <a:extLst>
            <a:ext uri="{FF2B5EF4-FFF2-40B4-BE49-F238E27FC236}">
              <a16:creationId xmlns:a16="http://schemas.microsoft.com/office/drawing/2014/main" id="{C823820F-7962-4694-BFDD-4570B002F3F3}"/>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5" name="TextBox 3384">
          <a:extLst>
            <a:ext uri="{FF2B5EF4-FFF2-40B4-BE49-F238E27FC236}">
              <a16:creationId xmlns:a16="http://schemas.microsoft.com/office/drawing/2014/main" id="{A3CCA815-BC7B-492B-8F31-A10160D1A12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6" name="TextBox 3385">
          <a:extLst>
            <a:ext uri="{FF2B5EF4-FFF2-40B4-BE49-F238E27FC236}">
              <a16:creationId xmlns:a16="http://schemas.microsoft.com/office/drawing/2014/main" id="{DE66058C-EA93-4CA4-8073-A8EE71A3FAC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7" name="TextBox 3386">
          <a:extLst>
            <a:ext uri="{FF2B5EF4-FFF2-40B4-BE49-F238E27FC236}">
              <a16:creationId xmlns:a16="http://schemas.microsoft.com/office/drawing/2014/main" id="{C0979173-E4A1-494C-A5B5-4512F729B785}"/>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8" name="TextBox 3387">
          <a:extLst>
            <a:ext uri="{FF2B5EF4-FFF2-40B4-BE49-F238E27FC236}">
              <a16:creationId xmlns:a16="http://schemas.microsoft.com/office/drawing/2014/main" id="{33D74184-C02D-42B1-89BC-1BDD7C8C0C71}"/>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89" name="TextBox 3388">
          <a:extLst>
            <a:ext uri="{FF2B5EF4-FFF2-40B4-BE49-F238E27FC236}">
              <a16:creationId xmlns:a16="http://schemas.microsoft.com/office/drawing/2014/main" id="{76E9686A-FEA4-4C7D-A18B-5FD2F5BD817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0" name="TextBox 3389">
          <a:extLst>
            <a:ext uri="{FF2B5EF4-FFF2-40B4-BE49-F238E27FC236}">
              <a16:creationId xmlns:a16="http://schemas.microsoft.com/office/drawing/2014/main" id="{E5E20565-EF72-4FD9-A668-F047B2D38D5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1" name="TextBox 3390">
          <a:extLst>
            <a:ext uri="{FF2B5EF4-FFF2-40B4-BE49-F238E27FC236}">
              <a16:creationId xmlns:a16="http://schemas.microsoft.com/office/drawing/2014/main" id="{D800540A-56C0-4B65-946E-E23069FCDCE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2" name="TextBox 3391">
          <a:extLst>
            <a:ext uri="{FF2B5EF4-FFF2-40B4-BE49-F238E27FC236}">
              <a16:creationId xmlns:a16="http://schemas.microsoft.com/office/drawing/2014/main" id="{10CBF0D5-23F8-44FE-99A2-BD3765AFA3B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3" name="TextBox 3392">
          <a:extLst>
            <a:ext uri="{FF2B5EF4-FFF2-40B4-BE49-F238E27FC236}">
              <a16:creationId xmlns:a16="http://schemas.microsoft.com/office/drawing/2014/main" id="{462C7A06-6A4D-4952-BF82-8A7BCAD8E17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4" name="TextBox 3393">
          <a:extLst>
            <a:ext uri="{FF2B5EF4-FFF2-40B4-BE49-F238E27FC236}">
              <a16:creationId xmlns:a16="http://schemas.microsoft.com/office/drawing/2014/main" id="{DE45ED0B-C4D6-4C7F-B461-4858595D907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5" name="TextBox 3394">
          <a:extLst>
            <a:ext uri="{FF2B5EF4-FFF2-40B4-BE49-F238E27FC236}">
              <a16:creationId xmlns:a16="http://schemas.microsoft.com/office/drawing/2014/main" id="{250D5654-8EC2-4F2A-A077-6D37DC0B494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6" name="TextBox 3395">
          <a:extLst>
            <a:ext uri="{FF2B5EF4-FFF2-40B4-BE49-F238E27FC236}">
              <a16:creationId xmlns:a16="http://schemas.microsoft.com/office/drawing/2014/main" id="{531E1169-28C9-4D9B-AEBD-6DF830EBA0A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7" name="TextBox 3396">
          <a:extLst>
            <a:ext uri="{FF2B5EF4-FFF2-40B4-BE49-F238E27FC236}">
              <a16:creationId xmlns:a16="http://schemas.microsoft.com/office/drawing/2014/main" id="{562FD580-8879-4501-B93C-592E9B4B94A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8" name="TextBox 3397">
          <a:extLst>
            <a:ext uri="{FF2B5EF4-FFF2-40B4-BE49-F238E27FC236}">
              <a16:creationId xmlns:a16="http://schemas.microsoft.com/office/drawing/2014/main" id="{3275044E-D1CF-4EDB-BBA2-0EA241200D6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399" name="TextBox 3398">
          <a:extLst>
            <a:ext uri="{FF2B5EF4-FFF2-40B4-BE49-F238E27FC236}">
              <a16:creationId xmlns:a16="http://schemas.microsoft.com/office/drawing/2014/main" id="{C0F3C5E2-15AD-4D1C-ADEB-4896C437A1C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0" name="TextBox 3399">
          <a:extLst>
            <a:ext uri="{FF2B5EF4-FFF2-40B4-BE49-F238E27FC236}">
              <a16:creationId xmlns:a16="http://schemas.microsoft.com/office/drawing/2014/main" id="{0D6469C0-CA4A-4274-8166-9D32A6BC92F5}"/>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1" name="TextBox 3400">
          <a:extLst>
            <a:ext uri="{FF2B5EF4-FFF2-40B4-BE49-F238E27FC236}">
              <a16:creationId xmlns:a16="http://schemas.microsoft.com/office/drawing/2014/main" id="{F316E9E8-AC82-467B-A058-9D67182523D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2" name="TextBox 3401">
          <a:extLst>
            <a:ext uri="{FF2B5EF4-FFF2-40B4-BE49-F238E27FC236}">
              <a16:creationId xmlns:a16="http://schemas.microsoft.com/office/drawing/2014/main" id="{9A6ED3B6-D959-4DC0-A0E3-C509B6470EA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3" name="TextBox 3402">
          <a:extLst>
            <a:ext uri="{FF2B5EF4-FFF2-40B4-BE49-F238E27FC236}">
              <a16:creationId xmlns:a16="http://schemas.microsoft.com/office/drawing/2014/main" id="{1208F9B5-8AFD-43D2-88D8-B24007B5C27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4" name="TextBox 3403">
          <a:extLst>
            <a:ext uri="{FF2B5EF4-FFF2-40B4-BE49-F238E27FC236}">
              <a16:creationId xmlns:a16="http://schemas.microsoft.com/office/drawing/2014/main" id="{97D19879-479E-48FB-A989-C3DF8A3A160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5" name="TextBox 3404">
          <a:extLst>
            <a:ext uri="{FF2B5EF4-FFF2-40B4-BE49-F238E27FC236}">
              <a16:creationId xmlns:a16="http://schemas.microsoft.com/office/drawing/2014/main" id="{4B4C7DDA-220C-457E-90C8-B36E7EBD943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6" name="TextBox 3405">
          <a:extLst>
            <a:ext uri="{FF2B5EF4-FFF2-40B4-BE49-F238E27FC236}">
              <a16:creationId xmlns:a16="http://schemas.microsoft.com/office/drawing/2014/main" id="{25A9ABC2-8602-4EAD-AE9B-2DC5ACD8FE1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7" name="TextBox 3406">
          <a:extLst>
            <a:ext uri="{FF2B5EF4-FFF2-40B4-BE49-F238E27FC236}">
              <a16:creationId xmlns:a16="http://schemas.microsoft.com/office/drawing/2014/main" id="{4A761E2C-1A35-4A65-ACC7-867B5F232CE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8" name="TextBox 3407">
          <a:extLst>
            <a:ext uri="{FF2B5EF4-FFF2-40B4-BE49-F238E27FC236}">
              <a16:creationId xmlns:a16="http://schemas.microsoft.com/office/drawing/2014/main" id="{882C2055-BEF9-443E-AD93-2E595DF43B6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09" name="TextBox 3408">
          <a:extLst>
            <a:ext uri="{FF2B5EF4-FFF2-40B4-BE49-F238E27FC236}">
              <a16:creationId xmlns:a16="http://schemas.microsoft.com/office/drawing/2014/main" id="{56AEA71A-4E6A-48E3-966A-5924CA9557E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0" name="TextBox 3409">
          <a:extLst>
            <a:ext uri="{FF2B5EF4-FFF2-40B4-BE49-F238E27FC236}">
              <a16:creationId xmlns:a16="http://schemas.microsoft.com/office/drawing/2014/main" id="{F7078F11-9195-42FA-A6F4-434569F0BF01}"/>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1" name="TextBox 3410">
          <a:extLst>
            <a:ext uri="{FF2B5EF4-FFF2-40B4-BE49-F238E27FC236}">
              <a16:creationId xmlns:a16="http://schemas.microsoft.com/office/drawing/2014/main" id="{AF7CC41C-F6A6-4A2F-87DB-BF837A40610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2" name="TextBox 3411">
          <a:extLst>
            <a:ext uri="{FF2B5EF4-FFF2-40B4-BE49-F238E27FC236}">
              <a16:creationId xmlns:a16="http://schemas.microsoft.com/office/drawing/2014/main" id="{2C3DFA86-5A8C-4D96-AD1D-FA52C6EE72F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3" name="TextBox 3412">
          <a:extLst>
            <a:ext uri="{FF2B5EF4-FFF2-40B4-BE49-F238E27FC236}">
              <a16:creationId xmlns:a16="http://schemas.microsoft.com/office/drawing/2014/main" id="{D6CBD33B-5FF8-412F-8D33-F9454055A04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4" name="TextBox 3413">
          <a:extLst>
            <a:ext uri="{FF2B5EF4-FFF2-40B4-BE49-F238E27FC236}">
              <a16:creationId xmlns:a16="http://schemas.microsoft.com/office/drawing/2014/main" id="{B454643A-81E2-4D09-A77B-7F1C31D2CDE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5" name="TextBox 3414">
          <a:extLst>
            <a:ext uri="{FF2B5EF4-FFF2-40B4-BE49-F238E27FC236}">
              <a16:creationId xmlns:a16="http://schemas.microsoft.com/office/drawing/2014/main" id="{BF9A283A-9911-43B8-8B1D-2A5336E18F5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6" name="TextBox 3415">
          <a:extLst>
            <a:ext uri="{FF2B5EF4-FFF2-40B4-BE49-F238E27FC236}">
              <a16:creationId xmlns:a16="http://schemas.microsoft.com/office/drawing/2014/main" id="{2F992098-2049-4BA5-9FE5-957C66E62DB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7" name="TextBox 3416">
          <a:extLst>
            <a:ext uri="{FF2B5EF4-FFF2-40B4-BE49-F238E27FC236}">
              <a16:creationId xmlns:a16="http://schemas.microsoft.com/office/drawing/2014/main" id="{6E926C93-A45F-41B4-8271-4BCE7ACE2E3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139</xdr:row>
      <xdr:rowOff>0</xdr:rowOff>
    </xdr:from>
    <xdr:ext cx="184731" cy="254557"/>
    <xdr:sp macro="" textlink="">
      <xdr:nvSpPr>
        <xdr:cNvPr id="3418" name="TextBox 3417">
          <a:extLst>
            <a:ext uri="{FF2B5EF4-FFF2-40B4-BE49-F238E27FC236}">
              <a16:creationId xmlns:a16="http://schemas.microsoft.com/office/drawing/2014/main" id="{0A7D75D1-335E-4E7E-9188-06FC1F05C74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19" name="TextBox 3418">
          <a:extLst>
            <a:ext uri="{FF2B5EF4-FFF2-40B4-BE49-F238E27FC236}">
              <a16:creationId xmlns:a16="http://schemas.microsoft.com/office/drawing/2014/main" id="{A3A92A21-D086-4856-A8F9-4D5E3D0FE865}"/>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0" name="TextBox 3419">
          <a:extLst>
            <a:ext uri="{FF2B5EF4-FFF2-40B4-BE49-F238E27FC236}">
              <a16:creationId xmlns:a16="http://schemas.microsoft.com/office/drawing/2014/main" id="{604121F6-50EC-4260-BEC9-BA7F9CEC8B64}"/>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1" name="TextBox 3420">
          <a:extLst>
            <a:ext uri="{FF2B5EF4-FFF2-40B4-BE49-F238E27FC236}">
              <a16:creationId xmlns:a16="http://schemas.microsoft.com/office/drawing/2014/main" id="{E21F5B82-E232-4521-B0CA-F9843229D380}"/>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2" name="TextBox 3421">
          <a:extLst>
            <a:ext uri="{FF2B5EF4-FFF2-40B4-BE49-F238E27FC236}">
              <a16:creationId xmlns:a16="http://schemas.microsoft.com/office/drawing/2014/main" id="{A7872569-D638-42B1-8C3A-CF6BE87CEC74}"/>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3" name="TextBox 3422">
          <a:extLst>
            <a:ext uri="{FF2B5EF4-FFF2-40B4-BE49-F238E27FC236}">
              <a16:creationId xmlns:a16="http://schemas.microsoft.com/office/drawing/2014/main" id="{248D9C75-ECC5-4895-AD0A-E891702BB93C}"/>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4" name="TextBox 3423">
          <a:extLst>
            <a:ext uri="{FF2B5EF4-FFF2-40B4-BE49-F238E27FC236}">
              <a16:creationId xmlns:a16="http://schemas.microsoft.com/office/drawing/2014/main" id="{E39E02B0-FA15-41DD-8364-A50B9B2EE211}"/>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5" name="TextBox 3424">
          <a:extLst>
            <a:ext uri="{FF2B5EF4-FFF2-40B4-BE49-F238E27FC236}">
              <a16:creationId xmlns:a16="http://schemas.microsoft.com/office/drawing/2014/main" id="{5DDB7D27-1631-4BE9-BBB0-9437699C30DE}"/>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6" name="TextBox 3425">
          <a:extLst>
            <a:ext uri="{FF2B5EF4-FFF2-40B4-BE49-F238E27FC236}">
              <a16:creationId xmlns:a16="http://schemas.microsoft.com/office/drawing/2014/main" id="{EC705BF3-75F1-494E-8D02-763FBECED2D9}"/>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7" name="TextBox 3426">
          <a:extLst>
            <a:ext uri="{FF2B5EF4-FFF2-40B4-BE49-F238E27FC236}">
              <a16:creationId xmlns:a16="http://schemas.microsoft.com/office/drawing/2014/main" id="{1360344F-3C1E-4B38-9228-8E4A26972F14}"/>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8" name="TextBox 3427">
          <a:extLst>
            <a:ext uri="{FF2B5EF4-FFF2-40B4-BE49-F238E27FC236}">
              <a16:creationId xmlns:a16="http://schemas.microsoft.com/office/drawing/2014/main" id="{71E69C73-2826-4252-91D8-B1092A5237A5}"/>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29" name="TextBox 3428">
          <a:extLst>
            <a:ext uri="{FF2B5EF4-FFF2-40B4-BE49-F238E27FC236}">
              <a16:creationId xmlns:a16="http://schemas.microsoft.com/office/drawing/2014/main" id="{84A91C0E-6271-41A1-AABB-FCC74C68377C}"/>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0" name="TextBox 3429">
          <a:extLst>
            <a:ext uri="{FF2B5EF4-FFF2-40B4-BE49-F238E27FC236}">
              <a16:creationId xmlns:a16="http://schemas.microsoft.com/office/drawing/2014/main" id="{98755138-1AD7-49B5-9943-A789B359203B}"/>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1" name="TextBox 3430">
          <a:extLst>
            <a:ext uri="{FF2B5EF4-FFF2-40B4-BE49-F238E27FC236}">
              <a16:creationId xmlns:a16="http://schemas.microsoft.com/office/drawing/2014/main" id="{C8818761-E6DA-4B88-96FC-725EC4C646F5}"/>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2" name="TextBox 3431">
          <a:extLst>
            <a:ext uri="{FF2B5EF4-FFF2-40B4-BE49-F238E27FC236}">
              <a16:creationId xmlns:a16="http://schemas.microsoft.com/office/drawing/2014/main" id="{1FC44918-147E-4FA3-8E18-C1513B66CF79}"/>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3" name="TextBox 3432">
          <a:extLst>
            <a:ext uri="{FF2B5EF4-FFF2-40B4-BE49-F238E27FC236}">
              <a16:creationId xmlns:a16="http://schemas.microsoft.com/office/drawing/2014/main" id="{13A43177-916E-4FB7-804C-167BE9C70A4B}"/>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4" name="TextBox 3433">
          <a:extLst>
            <a:ext uri="{FF2B5EF4-FFF2-40B4-BE49-F238E27FC236}">
              <a16:creationId xmlns:a16="http://schemas.microsoft.com/office/drawing/2014/main" id="{1A852827-9721-4B35-A44F-684FC3FC7FC2}"/>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5" name="TextBox 3434">
          <a:extLst>
            <a:ext uri="{FF2B5EF4-FFF2-40B4-BE49-F238E27FC236}">
              <a16:creationId xmlns:a16="http://schemas.microsoft.com/office/drawing/2014/main" id="{43F6A480-0282-4934-BA30-216E57FBCD4F}"/>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6" name="TextBox 3435">
          <a:extLst>
            <a:ext uri="{FF2B5EF4-FFF2-40B4-BE49-F238E27FC236}">
              <a16:creationId xmlns:a16="http://schemas.microsoft.com/office/drawing/2014/main" id="{241CA35B-57B9-4AB5-97BC-A1624289E3FD}"/>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7" name="TextBox 3436">
          <a:extLst>
            <a:ext uri="{FF2B5EF4-FFF2-40B4-BE49-F238E27FC236}">
              <a16:creationId xmlns:a16="http://schemas.microsoft.com/office/drawing/2014/main" id="{457618D4-1A7B-46B5-AE52-57164BEA086B}"/>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8" name="TextBox 3437">
          <a:extLst>
            <a:ext uri="{FF2B5EF4-FFF2-40B4-BE49-F238E27FC236}">
              <a16:creationId xmlns:a16="http://schemas.microsoft.com/office/drawing/2014/main" id="{B721E4DD-B717-4141-B255-6983B23322CB}"/>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39" name="TextBox 3438">
          <a:extLst>
            <a:ext uri="{FF2B5EF4-FFF2-40B4-BE49-F238E27FC236}">
              <a16:creationId xmlns:a16="http://schemas.microsoft.com/office/drawing/2014/main" id="{4137942E-504A-4618-9792-D211B878DB8A}"/>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0" name="TextBox 3439">
          <a:extLst>
            <a:ext uri="{FF2B5EF4-FFF2-40B4-BE49-F238E27FC236}">
              <a16:creationId xmlns:a16="http://schemas.microsoft.com/office/drawing/2014/main" id="{FB713D83-54B2-4872-99AE-7840DFCD7816}"/>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1" name="TextBox 3440">
          <a:extLst>
            <a:ext uri="{FF2B5EF4-FFF2-40B4-BE49-F238E27FC236}">
              <a16:creationId xmlns:a16="http://schemas.microsoft.com/office/drawing/2014/main" id="{C20F8F21-5451-42A7-B786-6BF35015F75D}"/>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2" name="TextBox 3441">
          <a:extLst>
            <a:ext uri="{FF2B5EF4-FFF2-40B4-BE49-F238E27FC236}">
              <a16:creationId xmlns:a16="http://schemas.microsoft.com/office/drawing/2014/main" id="{9F5250D7-074C-4AF1-9D18-176BE152566F}"/>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3" name="TextBox 3442">
          <a:extLst>
            <a:ext uri="{FF2B5EF4-FFF2-40B4-BE49-F238E27FC236}">
              <a16:creationId xmlns:a16="http://schemas.microsoft.com/office/drawing/2014/main" id="{8E0DB488-0AB3-4F9B-8975-0F963BFE32D4}"/>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4" name="TextBox 3443">
          <a:extLst>
            <a:ext uri="{FF2B5EF4-FFF2-40B4-BE49-F238E27FC236}">
              <a16:creationId xmlns:a16="http://schemas.microsoft.com/office/drawing/2014/main" id="{D3380C27-EDF2-441B-9713-BDBE02A9FF6A}"/>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5" name="TextBox 3444">
          <a:extLst>
            <a:ext uri="{FF2B5EF4-FFF2-40B4-BE49-F238E27FC236}">
              <a16:creationId xmlns:a16="http://schemas.microsoft.com/office/drawing/2014/main" id="{36B4A786-7453-4AB9-8BBB-A0216D90E3D2}"/>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6" name="TextBox 3445">
          <a:extLst>
            <a:ext uri="{FF2B5EF4-FFF2-40B4-BE49-F238E27FC236}">
              <a16:creationId xmlns:a16="http://schemas.microsoft.com/office/drawing/2014/main" id="{DF5A747A-17CD-4E0D-AEE1-92B5040B0D2F}"/>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7" name="TextBox 3446">
          <a:extLst>
            <a:ext uri="{FF2B5EF4-FFF2-40B4-BE49-F238E27FC236}">
              <a16:creationId xmlns:a16="http://schemas.microsoft.com/office/drawing/2014/main" id="{6F95B404-6192-4187-8C79-8EB7BC7A0ECB}"/>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8" name="TextBox 3447">
          <a:extLst>
            <a:ext uri="{FF2B5EF4-FFF2-40B4-BE49-F238E27FC236}">
              <a16:creationId xmlns:a16="http://schemas.microsoft.com/office/drawing/2014/main" id="{90670C9A-7241-4C8D-9548-BC6EF0E00279}"/>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49" name="TextBox 3448">
          <a:extLst>
            <a:ext uri="{FF2B5EF4-FFF2-40B4-BE49-F238E27FC236}">
              <a16:creationId xmlns:a16="http://schemas.microsoft.com/office/drawing/2014/main" id="{DE821F22-303D-41E5-8C4A-F1A3454AFA0F}"/>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0" name="TextBox 3449">
          <a:extLst>
            <a:ext uri="{FF2B5EF4-FFF2-40B4-BE49-F238E27FC236}">
              <a16:creationId xmlns:a16="http://schemas.microsoft.com/office/drawing/2014/main" id="{AD1945E5-90A2-4F45-9ED6-AA7F97305983}"/>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1" name="TextBox 3450">
          <a:extLst>
            <a:ext uri="{FF2B5EF4-FFF2-40B4-BE49-F238E27FC236}">
              <a16:creationId xmlns:a16="http://schemas.microsoft.com/office/drawing/2014/main" id="{101429BB-FE71-46F1-AD84-7D236EA07F3A}"/>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2" name="TextBox 3451">
          <a:extLst>
            <a:ext uri="{FF2B5EF4-FFF2-40B4-BE49-F238E27FC236}">
              <a16:creationId xmlns:a16="http://schemas.microsoft.com/office/drawing/2014/main" id="{369FFAA2-F2C7-4F40-A591-B0E24420C43C}"/>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3" name="TextBox 3452">
          <a:extLst>
            <a:ext uri="{FF2B5EF4-FFF2-40B4-BE49-F238E27FC236}">
              <a16:creationId xmlns:a16="http://schemas.microsoft.com/office/drawing/2014/main" id="{8E571E99-848B-4FCC-B175-634AD0B078EC}"/>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4" name="TextBox 3453">
          <a:extLst>
            <a:ext uri="{FF2B5EF4-FFF2-40B4-BE49-F238E27FC236}">
              <a16:creationId xmlns:a16="http://schemas.microsoft.com/office/drawing/2014/main" id="{F9ADCE15-975E-46B4-B6ED-32BEAA5AE4F6}"/>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5" name="TextBox 3454">
          <a:extLst>
            <a:ext uri="{FF2B5EF4-FFF2-40B4-BE49-F238E27FC236}">
              <a16:creationId xmlns:a16="http://schemas.microsoft.com/office/drawing/2014/main" id="{939AABEA-C285-49DA-AAD4-1927BB2665FA}"/>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6" name="TextBox 3455">
          <a:extLst>
            <a:ext uri="{FF2B5EF4-FFF2-40B4-BE49-F238E27FC236}">
              <a16:creationId xmlns:a16="http://schemas.microsoft.com/office/drawing/2014/main" id="{E0EF6AF6-1E7A-48AD-8C06-7387E712891B}"/>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7" name="TextBox 3456">
          <a:extLst>
            <a:ext uri="{FF2B5EF4-FFF2-40B4-BE49-F238E27FC236}">
              <a16:creationId xmlns:a16="http://schemas.microsoft.com/office/drawing/2014/main" id="{03A463DA-0E42-4AF7-8DAF-ED070F97155A}"/>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8" name="TextBox 3457">
          <a:extLst>
            <a:ext uri="{FF2B5EF4-FFF2-40B4-BE49-F238E27FC236}">
              <a16:creationId xmlns:a16="http://schemas.microsoft.com/office/drawing/2014/main" id="{1D0EAE7A-E0C9-49FD-AB25-E8619A83EC94}"/>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59" name="TextBox 3458">
          <a:extLst>
            <a:ext uri="{FF2B5EF4-FFF2-40B4-BE49-F238E27FC236}">
              <a16:creationId xmlns:a16="http://schemas.microsoft.com/office/drawing/2014/main" id="{2F3AE219-FA34-44D6-B2E7-A3C036100FE1}"/>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122</xdr:row>
      <xdr:rowOff>0</xdr:rowOff>
    </xdr:from>
    <xdr:ext cx="184731" cy="254557"/>
    <xdr:sp macro="" textlink="">
      <xdr:nvSpPr>
        <xdr:cNvPr id="3460" name="TextBox 3459">
          <a:extLst>
            <a:ext uri="{FF2B5EF4-FFF2-40B4-BE49-F238E27FC236}">
              <a16:creationId xmlns:a16="http://schemas.microsoft.com/office/drawing/2014/main" id="{53F0FE3F-53ED-4601-9B09-C2186D01C715}"/>
            </a:ext>
          </a:extLst>
        </xdr:cNvPr>
        <xdr:cNvSpPr txBox="1"/>
      </xdr:nvSpPr>
      <xdr:spPr>
        <a:xfrm>
          <a:off x="2340428" y="22964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1" name="TextBox 3460">
          <a:extLst>
            <a:ext uri="{FF2B5EF4-FFF2-40B4-BE49-F238E27FC236}">
              <a16:creationId xmlns:a16="http://schemas.microsoft.com/office/drawing/2014/main" id="{2AF7AA0E-3DF8-4C7F-89DC-F0CBD8C296C6}"/>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2" name="TextBox 3461">
          <a:extLst>
            <a:ext uri="{FF2B5EF4-FFF2-40B4-BE49-F238E27FC236}">
              <a16:creationId xmlns:a16="http://schemas.microsoft.com/office/drawing/2014/main" id="{7561D5E5-AAFF-4CE1-9F6D-E0446D8B9DCB}"/>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3" name="TextBox 3462">
          <a:extLst>
            <a:ext uri="{FF2B5EF4-FFF2-40B4-BE49-F238E27FC236}">
              <a16:creationId xmlns:a16="http://schemas.microsoft.com/office/drawing/2014/main" id="{B807FF6F-D06E-4AC2-B0FB-CEFFE28DC6AA}"/>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4" name="TextBox 3463">
          <a:extLst>
            <a:ext uri="{FF2B5EF4-FFF2-40B4-BE49-F238E27FC236}">
              <a16:creationId xmlns:a16="http://schemas.microsoft.com/office/drawing/2014/main" id="{2FE9C9D3-CD8F-4F1B-A4E1-8F3C0AA5E5DF}"/>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5" name="TextBox 3464">
          <a:extLst>
            <a:ext uri="{FF2B5EF4-FFF2-40B4-BE49-F238E27FC236}">
              <a16:creationId xmlns:a16="http://schemas.microsoft.com/office/drawing/2014/main" id="{AA8487D3-6FE3-4EE3-AECD-D64BC2358D5B}"/>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6" name="TextBox 3465">
          <a:extLst>
            <a:ext uri="{FF2B5EF4-FFF2-40B4-BE49-F238E27FC236}">
              <a16:creationId xmlns:a16="http://schemas.microsoft.com/office/drawing/2014/main" id="{90DA247D-6799-4CC4-B3DC-A49EE04F8AA4}"/>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7" name="TextBox 3466">
          <a:extLst>
            <a:ext uri="{FF2B5EF4-FFF2-40B4-BE49-F238E27FC236}">
              <a16:creationId xmlns:a16="http://schemas.microsoft.com/office/drawing/2014/main" id="{CE394618-A00D-40AF-8B6A-28B323FA1749}"/>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8" name="TextBox 3467">
          <a:extLst>
            <a:ext uri="{FF2B5EF4-FFF2-40B4-BE49-F238E27FC236}">
              <a16:creationId xmlns:a16="http://schemas.microsoft.com/office/drawing/2014/main" id="{7FBF9D0D-710B-4409-BE0E-80B3638B8A39}"/>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69" name="TextBox 3468">
          <a:extLst>
            <a:ext uri="{FF2B5EF4-FFF2-40B4-BE49-F238E27FC236}">
              <a16:creationId xmlns:a16="http://schemas.microsoft.com/office/drawing/2014/main" id="{33ED161D-CFF0-4A02-8037-AB0983910420}"/>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0" name="TextBox 3469">
          <a:extLst>
            <a:ext uri="{FF2B5EF4-FFF2-40B4-BE49-F238E27FC236}">
              <a16:creationId xmlns:a16="http://schemas.microsoft.com/office/drawing/2014/main" id="{B2DBC0F6-3287-4458-97E9-08C6EFFDFD31}"/>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1" name="TextBox 3470">
          <a:extLst>
            <a:ext uri="{FF2B5EF4-FFF2-40B4-BE49-F238E27FC236}">
              <a16:creationId xmlns:a16="http://schemas.microsoft.com/office/drawing/2014/main" id="{8EA41568-9F76-4B1F-A333-2BE1324EC398}"/>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2" name="TextBox 3471">
          <a:extLst>
            <a:ext uri="{FF2B5EF4-FFF2-40B4-BE49-F238E27FC236}">
              <a16:creationId xmlns:a16="http://schemas.microsoft.com/office/drawing/2014/main" id="{7F00C170-A4D9-4000-9A54-3BFC02A48710}"/>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3" name="TextBox 3472">
          <a:extLst>
            <a:ext uri="{FF2B5EF4-FFF2-40B4-BE49-F238E27FC236}">
              <a16:creationId xmlns:a16="http://schemas.microsoft.com/office/drawing/2014/main" id="{ECF60610-799D-49B7-89C9-2567608D7D60}"/>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4" name="TextBox 3473">
          <a:extLst>
            <a:ext uri="{FF2B5EF4-FFF2-40B4-BE49-F238E27FC236}">
              <a16:creationId xmlns:a16="http://schemas.microsoft.com/office/drawing/2014/main" id="{51E69129-7EEA-495A-8354-42F515B126E4}"/>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5" name="TextBox 3474">
          <a:extLst>
            <a:ext uri="{FF2B5EF4-FFF2-40B4-BE49-F238E27FC236}">
              <a16:creationId xmlns:a16="http://schemas.microsoft.com/office/drawing/2014/main" id="{81ADC2A2-8DDB-4AFA-87F7-911014E53930}"/>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6" name="TextBox 3475">
          <a:extLst>
            <a:ext uri="{FF2B5EF4-FFF2-40B4-BE49-F238E27FC236}">
              <a16:creationId xmlns:a16="http://schemas.microsoft.com/office/drawing/2014/main" id="{BDB732CA-198E-4974-86C6-592C1ED4F41C}"/>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7" name="TextBox 3476">
          <a:extLst>
            <a:ext uri="{FF2B5EF4-FFF2-40B4-BE49-F238E27FC236}">
              <a16:creationId xmlns:a16="http://schemas.microsoft.com/office/drawing/2014/main" id="{E7EC70D5-C84E-4633-B7ED-F515DE004E2D}"/>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8" name="TextBox 3477">
          <a:extLst>
            <a:ext uri="{FF2B5EF4-FFF2-40B4-BE49-F238E27FC236}">
              <a16:creationId xmlns:a16="http://schemas.microsoft.com/office/drawing/2014/main" id="{FD5AD033-E955-4A82-9AC2-BF6B6D0120C1}"/>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79" name="TextBox 3478">
          <a:extLst>
            <a:ext uri="{FF2B5EF4-FFF2-40B4-BE49-F238E27FC236}">
              <a16:creationId xmlns:a16="http://schemas.microsoft.com/office/drawing/2014/main" id="{8C4C5507-4907-4FA3-B73C-1B6D310F75CB}"/>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0" name="TextBox 3479">
          <a:extLst>
            <a:ext uri="{FF2B5EF4-FFF2-40B4-BE49-F238E27FC236}">
              <a16:creationId xmlns:a16="http://schemas.microsoft.com/office/drawing/2014/main" id="{53E54248-625E-42E3-88AD-F1C060EB1EC4}"/>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1" name="TextBox 3480">
          <a:extLst>
            <a:ext uri="{FF2B5EF4-FFF2-40B4-BE49-F238E27FC236}">
              <a16:creationId xmlns:a16="http://schemas.microsoft.com/office/drawing/2014/main" id="{6BAF1C19-6D26-4AED-BC7B-4E500D23DE0C}"/>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2" name="TextBox 3481">
          <a:extLst>
            <a:ext uri="{FF2B5EF4-FFF2-40B4-BE49-F238E27FC236}">
              <a16:creationId xmlns:a16="http://schemas.microsoft.com/office/drawing/2014/main" id="{109443DD-364E-4EDD-93F9-B3F2D04427B2}"/>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3" name="TextBox 3482">
          <a:extLst>
            <a:ext uri="{FF2B5EF4-FFF2-40B4-BE49-F238E27FC236}">
              <a16:creationId xmlns:a16="http://schemas.microsoft.com/office/drawing/2014/main" id="{399C63DE-33B5-4886-A30E-26C133D6FD49}"/>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4" name="TextBox 3483">
          <a:extLst>
            <a:ext uri="{FF2B5EF4-FFF2-40B4-BE49-F238E27FC236}">
              <a16:creationId xmlns:a16="http://schemas.microsoft.com/office/drawing/2014/main" id="{5009682A-1E51-4C10-859E-F61A1D7521D0}"/>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5" name="TextBox 3484">
          <a:extLst>
            <a:ext uri="{FF2B5EF4-FFF2-40B4-BE49-F238E27FC236}">
              <a16:creationId xmlns:a16="http://schemas.microsoft.com/office/drawing/2014/main" id="{ECC337D2-F3A6-4947-BE35-F76886F28B31}"/>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6" name="TextBox 3485">
          <a:extLst>
            <a:ext uri="{FF2B5EF4-FFF2-40B4-BE49-F238E27FC236}">
              <a16:creationId xmlns:a16="http://schemas.microsoft.com/office/drawing/2014/main" id="{AED612B1-0175-47F4-AFC7-F7CFF338B6A4}"/>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7" name="TextBox 3486">
          <a:extLst>
            <a:ext uri="{FF2B5EF4-FFF2-40B4-BE49-F238E27FC236}">
              <a16:creationId xmlns:a16="http://schemas.microsoft.com/office/drawing/2014/main" id="{40C2362A-0820-4931-BDD6-CEA87A46CDA2}"/>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8" name="TextBox 3487">
          <a:extLst>
            <a:ext uri="{FF2B5EF4-FFF2-40B4-BE49-F238E27FC236}">
              <a16:creationId xmlns:a16="http://schemas.microsoft.com/office/drawing/2014/main" id="{3F0A3DE8-3B82-4095-A962-119C9726D3B5}"/>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89" name="TextBox 3488">
          <a:extLst>
            <a:ext uri="{FF2B5EF4-FFF2-40B4-BE49-F238E27FC236}">
              <a16:creationId xmlns:a16="http://schemas.microsoft.com/office/drawing/2014/main" id="{967996E1-2F95-4A9E-999E-5714C3F18858}"/>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0" name="TextBox 3489">
          <a:extLst>
            <a:ext uri="{FF2B5EF4-FFF2-40B4-BE49-F238E27FC236}">
              <a16:creationId xmlns:a16="http://schemas.microsoft.com/office/drawing/2014/main" id="{41578106-7DAC-4652-A755-EBB72E050072}"/>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1" name="TextBox 3490">
          <a:extLst>
            <a:ext uri="{FF2B5EF4-FFF2-40B4-BE49-F238E27FC236}">
              <a16:creationId xmlns:a16="http://schemas.microsoft.com/office/drawing/2014/main" id="{59DACCD7-BD3E-411B-9BAE-739DF3949A00}"/>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2" name="TextBox 3491">
          <a:extLst>
            <a:ext uri="{FF2B5EF4-FFF2-40B4-BE49-F238E27FC236}">
              <a16:creationId xmlns:a16="http://schemas.microsoft.com/office/drawing/2014/main" id="{5BED7865-2606-48D0-8853-316C25B22A43}"/>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3" name="TextBox 3492">
          <a:extLst>
            <a:ext uri="{FF2B5EF4-FFF2-40B4-BE49-F238E27FC236}">
              <a16:creationId xmlns:a16="http://schemas.microsoft.com/office/drawing/2014/main" id="{6902B4E8-5EFD-46FC-ABC2-0396DE076AA9}"/>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4" name="TextBox 3493">
          <a:extLst>
            <a:ext uri="{FF2B5EF4-FFF2-40B4-BE49-F238E27FC236}">
              <a16:creationId xmlns:a16="http://schemas.microsoft.com/office/drawing/2014/main" id="{20FF940C-AB88-41CC-BFDC-FA1F7E7912DE}"/>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5" name="TextBox 3494">
          <a:extLst>
            <a:ext uri="{FF2B5EF4-FFF2-40B4-BE49-F238E27FC236}">
              <a16:creationId xmlns:a16="http://schemas.microsoft.com/office/drawing/2014/main" id="{B7EDD175-5D22-4325-92F3-BEF6006EE7FD}"/>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6" name="TextBox 3495">
          <a:extLst>
            <a:ext uri="{FF2B5EF4-FFF2-40B4-BE49-F238E27FC236}">
              <a16:creationId xmlns:a16="http://schemas.microsoft.com/office/drawing/2014/main" id="{5992BBD5-DD2E-4BBE-9CCE-0F2A411C6A42}"/>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7" name="TextBox 3496">
          <a:extLst>
            <a:ext uri="{FF2B5EF4-FFF2-40B4-BE49-F238E27FC236}">
              <a16:creationId xmlns:a16="http://schemas.microsoft.com/office/drawing/2014/main" id="{1C3A1FF3-0AC2-417D-A601-2C638C36A5AD}"/>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8" name="TextBox 3497">
          <a:extLst>
            <a:ext uri="{FF2B5EF4-FFF2-40B4-BE49-F238E27FC236}">
              <a16:creationId xmlns:a16="http://schemas.microsoft.com/office/drawing/2014/main" id="{CC985E6B-0E28-4153-A7A6-186EA0C4CEED}"/>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499" name="TextBox 3498">
          <a:extLst>
            <a:ext uri="{FF2B5EF4-FFF2-40B4-BE49-F238E27FC236}">
              <a16:creationId xmlns:a16="http://schemas.microsoft.com/office/drawing/2014/main" id="{EF53CACA-E635-4164-A329-A3CBD6B664D8}"/>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500" name="TextBox 3499">
          <a:extLst>
            <a:ext uri="{FF2B5EF4-FFF2-40B4-BE49-F238E27FC236}">
              <a16:creationId xmlns:a16="http://schemas.microsoft.com/office/drawing/2014/main" id="{419C536E-8201-4DB9-BD81-5F08CCECE68C}"/>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501" name="TextBox 3500">
          <a:extLst>
            <a:ext uri="{FF2B5EF4-FFF2-40B4-BE49-F238E27FC236}">
              <a16:creationId xmlns:a16="http://schemas.microsoft.com/office/drawing/2014/main" id="{8E255F65-AE46-4C09-84AC-CC2C77D12FE3}"/>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123</xdr:row>
      <xdr:rowOff>0</xdr:rowOff>
    </xdr:from>
    <xdr:ext cx="184731" cy="254557"/>
    <xdr:sp macro="" textlink="">
      <xdr:nvSpPr>
        <xdr:cNvPr id="3502" name="TextBox 3501">
          <a:extLst>
            <a:ext uri="{FF2B5EF4-FFF2-40B4-BE49-F238E27FC236}">
              <a16:creationId xmlns:a16="http://schemas.microsoft.com/office/drawing/2014/main" id="{DDCA69AC-4FFF-4B01-8799-B8AD971631B8}"/>
            </a:ext>
          </a:extLst>
        </xdr:cNvPr>
        <xdr:cNvSpPr txBox="1"/>
      </xdr:nvSpPr>
      <xdr:spPr>
        <a:xfrm>
          <a:off x="2340428" y="23155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03" name="TextBox 3502">
          <a:extLst>
            <a:ext uri="{FF2B5EF4-FFF2-40B4-BE49-F238E27FC236}">
              <a16:creationId xmlns:a16="http://schemas.microsoft.com/office/drawing/2014/main" id="{28592E45-3A0A-4092-85E9-BD02696C38BD}"/>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04" name="TextBox 3503">
          <a:extLst>
            <a:ext uri="{FF2B5EF4-FFF2-40B4-BE49-F238E27FC236}">
              <a16:creationId xmlns:a16="http://schemas.microsoft.com/office/drawing/2014/main" id="{8CB8EAEA-8DC2-40AB-81D9-86FA83ABF6C3}"/>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05" name="TextBox 3504">
          <a:extLst>
            <a:ext uri="{FF2B5EF4-FFF2-40B4-BE49-F238E27FC236}">
              <a16:creationId xmlns:a16="http://schemas.microsoft.com/office/drawing/2014/main" id="{A861AB41-77CB-4B64-936B-933F9F34A4AA}"/>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06" name="TextBox 3505">
          <a:extLst>
            <a:ext uri="{FF2B5EF4-FFF2-40B4-BE49-F238E27FC236}">
              <a16:creationId xmlns:a16="http://schemas.microsoft.com/office/drawing/2014/main" id="{03912BA3-7CD9-4A02-8EB3-1D5C9DD262B7}"/>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07" name="TextBox 3506">
          <a:extLst>
            <a:ext uri="{FF2B5EF4-FFF2-40B4-BE49-F238E27FC236}">
              <a16:creationId xmlns:a16="http://schemas.microsoft.com/office/drawing/2014/main" id="{00AE2E8B-2C01-47E9-A4D6-B2B75C51D5F7}"/>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08" name="TextBox 3507">
          <a:extLst>
            <a:ext uri="{FF2B5EF4-FFF2-40B4-BE49-F238E27FC236}">
              <a16:creationId xmlns:a16="http://schemas.microsoft.com/office/drawing/2014/main" id="{BA36BF0A-799A-476B-AE27-456450105C2E}"/>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09" name="TextBox 3508">
          <a:extLst>
            <a:ext uri="{FF2B5EF4-FFF2-40B4-BE49-F238E27FC236}">
              <a16:creationId xmlns:a16="http://schemas.microsoft.com/office/drawing/2014/main" id="{7CD35EAE-F608-4045-B629-049A3B8D37BB}"/>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0" name="TextBox 3509">
          <a:extLst>
            <a:ext uri="{FF2B5EF4-FFF2-40B4-BE49-F238E27FC236}">
              <a16:creationId xmlns:a16="http://schemas.microsoft.com/office/drawing/2014/main" id="{23B4F625-40C6-4F19-A497-645284870528}"/>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1" name="TextBox 3510">
          <a:extLst>
            <a:ext uri="{FF2B5EF4-FFF2-40B4-BE49-F238E27FC236}">
              <a16:creationId xmlns:a16="http://schemas.microsoft.com/office/drawing/2014/main" id="{6D80E6E4-3D70-4B24-91F5-CB62BCEE6D9A}"/>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2" name="TextBox 3511">
          <a:extLst>
            <a:ext uri="{FF2B5EF4-FFF2-40B4-BE49-F238E27FC236}">
              <a16:creationId xmlns:a16="http://schemas.microsoft.com/office/drawing/2014/main" id="{98446BDC-69FE-4643-8607-49069D07BA7C}"/>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3" name="TextBox 3512">
          <a:extLst>
            <a:ext uri="{FF2B5EF4-FFF2-40B4-BE49-F238E27FC236}">
              <a16:creationId xmlns:a16="http://schemas.microsoft.com/office/drawing/2014/main" id="{C5CCC554-DA3A-4ECF-830A-F1E94522F8D1}"/>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4" name="TextBox 3513">
          <a:extLst>
            <a:ext uri="{FF2B5EF4-FFF2-40B4-BE49-F238E27FC236}">
              <a16:creationId xmlns:a16="http://schemas.microsoft.com/office/drawing/2014/main" id="{3FCF97F5-BAED-4DF8-B5BC-7F3C19735012}"/>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5" name="TextBox 3514">
          <a:extLst>
            <a:ext uri="{FF2B5EF4-FFF2-40B4-BE49-F238E27FC236}">
              <a16:creationId xmlns:a16="http://schemas.microsoft.com/office/drawing/2014/main" id="{4CC48AD9-2E01-40E0-91F3-5DCF846C75E8}"/>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6" name="TextBox 3515">
          <a:extLst>
            <a:ext uri="{FF2B5EF4-FFF2-40B4-BE49-F238E27FC236}">
              <a16:creationId xmlns:a16="http://schemas.microsoft.com/office/drawing/2014/main" id="{82282DBF-0314-4813-9CC9-A23095AD7058}"/>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7" name="TextBox 3516">
          <a:extLst>
            <a:ext uri="{FF2B5EF4-FFF2-40B4-BE49-F238E27FC236}">
              <a16:creationId xmlns:a16="http://schemas.microsoft.com/office/drawing/2014/main" id="{24DA78E0-0D13-4853-90B7-A76AA4AA943F}"/>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8" name="TextBox 3517">
          <a:extLst>
            <a:ext uri="{FF2B5EF4-FFF2-40B4-BE49-F238E27FC236}">
              <a16:creationId xmlns:a16="http://schemas.microsoft.com/office/drawing/2014/main" id="{09E6A86A-2904-4742-8787-E070BB968F8E}"/>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19" name="TextBox 3518">
          <a:extLst>
            <a:ext uri="{FF2B5EF4-FFF2-40B4-BE49-F238E27FC236}">
              <a16:creationId xmlns:a16="http://schemas.microsoft.com/office/drawing/2014/main" id="{56956E1E-2858-4062-905A-1B0D0678B85A}"/>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0" name="TextBox 3519">
          <a:extLst>
            <a:ext uri="{FF2B5EF4-FFF2-40B4-BE49-F238E27FC236}">
              <a16:creationId xmlns:a16="http://schemas.microsoft.com/office/drawing/2014/main" id="{1EF6E5F7-07F1-48FF-BCB5-F025CC2301F7}"/>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1" name="TextBox 3520">
          <a:extLst>
            <a:ext uri="{FF2B5EF4-FFF2-40B4-BE49-F238E27FC236}">
              <a16:creationId xmlns:a16="http://schemas.microsoft.com/office/drawing/2014/main" id="{E8E89EDF-FF29-4D69-9285-BCE7922E0B34}"/>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2" name="TextBox 3521">
          <a:extLst>
            <a:ext uri="{FF2B5EF4-FFF2-40B4-BE49-F238E27FC236}">
              <a16:creationId xmlns:a16="http://schemas.microsoft.com/office/drawing/2014/main" id="{8AE36837-6863-4E6F-A952-FEF1BEEA3092}"/>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3" name="TextBox 3522">
          <a:extLst>
            <a:ext uri="{FF2B5EF4-FFF2-40B4-BE49-F238E27FC236}">
              <a16:creationId xmlns:a16="http://schemas.microsoft.com/office/drawing/2014/main" id="{C6BBB0A1-9CFF-4A16-B75E-9DD79B032489}"/>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4" name="TextBox 3523">
          <a:extLst>
            <a:ext uri="{FF2B5EF4-FFF2-40B4-BE49-F238E27FC236}">
              <a16:creationId xmlns:a16="http://schemas.microsoft.com/office/drawing/2014/main" id="{658E7D50-494E-4561-BC0F-0417EC95F550}"/>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5" name="TextBox 3524">
          <a:extLst>
            <a:ext uri="{FF2B5EF4-FFF2-40B4-BE49-F238E27FC236}">
              <a16:creationId xmlns:a16="http://schemas.microsoft.com/office/drawing/2014/main" id="{145C442A-CDCF-4560-AF80-A4573CA3DDB3}"/>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6" name="TextBox 3525">
          <a:extLst>
            <a:ext uri="{FF2B5EF4-FFF2-40B4-BE49-F238E27FC236}">
              <a16:creationId xmlns:a16="http://schemas.microsoft.com/office/drawing/2014/main" id="{A3CF3DD1-31C2-48B6-BF46-89247026E6C4}"/>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7" name="TextBox 3526">
          <a:extLst>
            <a:ext uri="{FF2B5EF4-FFF2-40B4-BE49-F238E27FC236}">
              <a16:creationId xmlns:a16="http://schemas.microsoft.com/office/drawing/2014/main" id="{B1049506-257E-4EDC-AD60-47A199B035EA}"/>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8" name="TextBox 3527">
          <a:extLst>
            <a:ext uri="{FF2B5EF4-FFF2-40B4-BE49-F238E27FC236}">
              <a16:creationId xmlns:a16="http://schemas.microsoft.com/office/drawing/2014/main" id="{DB6CAC04-B6F7-4797-B8F0-C6A1126619C7}"/>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29" name="TextBox 3528">
          <a:extLst>
            <a:ext uri="{FF2B5EF4-FFF2-40B4-BE49-F238E27FC236}">
              <a16:creationId xmlns:a16="http://schemas.microsoft.com/office/drawing/2014/main" id="{E48A0412-8DAD-449B-9889-11AF98A61E16}"/>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0" name="TextBox 3529">
          <a:extLst>
            <a:ext uri="{FF2B5EF4-FFF2-40B4-BE49-F238E27FC236}">
              <a16:creationId xmlns:a16="http://schemas.microsoft.com/office/drawing/2014/main" id="{C6DE8EB8-151D-490B-810A-93A67E7D1BE3}"/>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1" name="TextBox 3530">
          <a:extLst>
            <a:ext uri="{FF2B5EF4-FFF2-40B4-BE49-F238E27FC236}">
              <a16:creationId xmlns:a16="http://schemas.microsoft.com/office/drawing/2014/main" id="{BDB838D8-1E4F-4477-8D41-A2CBE401674A}"/>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2" name="TextBox 3531">
          <a:extLst>
            <a:ext uri="{FF2B5EF4-FFF2-40B4-BE49-F238E27FC236}">
              <a16:creationId xmlns:a16="http://schemas.microsoft.com/office/drawing/2014/main" id="{0ACEFE04-EB74-482A-A7AE-EC2E4581C448}"/>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3" name="TextBox 3532">
          <a:extLst>
            <a:ext uri="{FF2B5EF4-FFF2-40B4-BE49-F238E27FC236}">
              <a16:creationId xmlns:a16="http://schemas.microsoft.com/office/drawing/2014/main" id="{493314DD-3C73-425A-89DE-8C54D8C1E758}"/>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4" name="TextBox 3533">
          <a:extLst>
            <a:ext uri="{FF2B5EF4-FFF2-40B4-BE49-F238E27FC236}">
              <a16:creationId xmlns:a16="http://schemas.microsoft.com/office/drawing/2014/main" id="{D25BF265-6CCE-4A82-80C0-CC4CDC947291}"/>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5" name="TextBox 3534">
          <a:extLst>
            <a:ext uri="{FF2B5EF4-FFF2-40B4-BE49-F238E27FC236}">
              <a16:creationId xmlns:a16="http://schemas.microsoft.com/office/drawing/2014/main" id="{C5DAE548-031E-412C-A2C8-9783EBDC8E6B}"/>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6" name="TextBox 3535">
          <a:extLst>
            <a:ext uri="{FF2B5EF4-FFF2-40B4-BE49-F238E27FC236}">
              <a16:creationId xmlns:a16="http://schemas.microsoft.com/office/drawing/2014/main" id="{B3788ADD-4C23-4251-B188-C11D4699DEC0}"/>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7" name="TextBox 3536">
          <a:extLst>
            <a:ext uri="{FF2B5EF4-FFF2-40B4-BE49-F238E27FC236}">
              <a16:creationId xmlns:a16="http://schemas.microsoft.com/office/drawing/2014/main" id="{AF6EAB46-6A07-490B-B5F6-95C76CB8CE80}"/>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8" name="TextBox 3537">
          <a:extLst>
            <a:ext uri="{FF2B5EF4-FFF2-40B4-BE49-F238E27FC236}">
              <a16:creationId xmlns:a16="http://schemas.microsoft.com/office/drawing/2014/main" id="{89CCE522-00A0-4D2B-B3E2-6CE7293C3537}"/>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39" name="TextBox 3538">
          <a:extLst>
            <a:ext uri="{FF2B5EF4-FFF2-40B4-BE49-F238E27FC236}">
              <a16:creationId xmlns:a16="http://schemas.microsoft.com/office/drawing/2014/main" id="{6DEFFD45-36C6-4E52-98F1-66E1510960EC}"/>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40" name="TextBox 3539">
          <a:extLst>
            <a:ext uri="{FF2B5EF4-FFF2-40B4-BE49-F238E27FC236}">
              <a16:creationId xmlns:a16="http://schemas.microsoft.com/office/drawing/2014/main" id="{53EEB197-F717-42A9-858F-1AC6935FFAEE}"/>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41" name="TextBox 3540">
          <a:extLst>
            <a:ext uri="{FF2B5EF4-FFF2-40B4-BE49-F238E27FC236}">
              <a16:creationId xmlns:a16="http://schemas.microsoft.com/office/drawing/2014/main" id="{CE12EC32-E72B-4A9F-9A6B-5B9C7A2B84F2}"/>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42" name="TextBox 3541">
          <a:extLst>
            <a:ext uri="{FF2B5EF4-FFF2-40B4-BE49-F238E27FC236}">
              <a16:creationId xmlns:a16="http://schemas.microsoft.com/office/drawing/2014/main" id="{D2ECC105-6417-4418-BCFC-E5130047F290}"/>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43" name="TextBox 3542">
          <a:extLst>
            <a:ext uri="{FF2B5EF4-FFF2-40B4-BE49-F238E27FC236}">
              <a16:creationId xmlns:a16="http://schemas.microsoft.com/office/drawing/2014/main" id="{81BA02CD-3A3A-41ED-A25E-6BB14EA285FB}"/>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124</xdr:row>
      <xdr:rowOff>0</xdr:rowOff>
    </xdr:from>
    <xdr:ext cx="184731" cy="254557"/>
    <xdr:sp macro="" textlink="">
      <xdr:nvSpPr>
        <xdr:cNvPr id="3544" name="TextBox 3543">
          <a:extLst>
            <a:ext uri="{FF2B5EF4-FFF2-40B4-BE49-F238E27FC236}">
              <a16:creationId xmlns:a16="http://schemas.microsoft.com/office/drawing/2014/main" id="{BE5E94E1-83E9-4C10-886D-8BE0B22817D3}"/>
            </a:ext>
          </a:extLst>
        </xdr:cNvPr>
        <xdr:cNvSpPr txBox="1"/>
      </xdr:nvSpPr>
      <xdr:spPr>
        <a:xfrm>
          <a:off x="2340428" y="23345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45" name="TextBox 3544">
          <a:extLst>
            <a:ext uri="{FF2B5EF4-FFF2-40B4-BE49-F238E27FC236}">
              <a16:creationId xmlns:a16="http://schemas.microsoft.com/office/drawing/2014/main" id="{66AEA9AC-96D8-4C2E-99F4-6D1F532E0E83}"/>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46" name="TextBox 3545">
          <a:extLst>
            <a:ext uri="{FF2B5EF4-FFF2-40B4-BE49-F238E27FC236}">
              <a16:creationId xmlns:a16="http://schemas.microsoft.com/office/drawing/2014/main" id="{2503EF56-7BEB-4DAE-9734-EF2358172351}"/>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47" name="TextBox 3546">
          <a:extLst>
            <a:ext uri="{FF2B5EF4-FFF2-40B4-BE49-F238E27FC236}">
              <a16:creationId xmlns:a16="http://schemas.microsoft.com/office/drawing/2014/main" id="{00014479-7DB0-454E-A8FA-89E4D10B7E55}"/>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48" name="TextBox 3547">
          <a:extLst>
            <a:ext uri="{FF2B5EF4-FFF2-40B4-BE49-F238E27FC236}">
              <a16:creationId xmlns:a16="http://schemas.microsoft.com/office/drawing/2014/main" id="{BD44F0B8-F596-4D4C-ABC9-D508247B2ACC}"/>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49" name="TextBox 3548">
          <a:extLst>
            <a:ext uri="{FF2B5EF4-FFF2-40B4-BE49-F238E27FC236}">
              <a16:creationId xmlns:a16="http://schemas.microsoft.com/office/drawing/2014/main" id="{1B39E50D-D7F2-4CE6-8BAA-878A8405D851}"/>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0" name="TextBox 3549">
          <a:extLst>
            <a:ext uri="{FF2B5EF4-FFF2-40B4-BE49-F238E27FC236}">
              <a16:creationId xmlns:a16="http://schemas.microsoft.com/office/drawing/2014/main" id="{94AC8674-ADE3-4410-8B89-C5942CFDD73B}"/>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1" name="TextBox 3550">
          <a:extLst>
            <a:ext uri="{FF2B5EF4-FFF2-40B4-BE49-F238E27FC236}">
              <a16:creationId xmlns:a16="http://schemas.microsoft.com/office/drawing/2014/main" id="{AF9D52E1-2690-4363-B585-3E16B081A3D9}"/>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2" name="TextBox 3551">
          <a:extLst>
            <a:ext uri="{FF2B5EF4-FFF2-40B4-BE49-F238E27FC236}">
              <a16:creationId xmlns:a16="http://schemas.microsoft.com/office/drawing/2014/main" id="{4FEC182E-21A7-4ED0-8372-6E6A3769E57F}"/>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3" name="TextBox 3552">
          <a:extLst>
            <a:ext uri="{FF2B5EF4-FFF2-40B4-BE49-F238E27FC236}">
              <a16:creationId xmlns:a16="http://schemas.microsoft.com/office/drawing/2014/main" id="{A4714D1F-6DBB-4BB2-B98C-2E3AEB685E83}"/>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4" name="TextBox 3553">
          <a:extLst>
            <a:ext uri="{FF2B5EF4-FFF2-40B4-BE49-F238E27FC236}">
              <a16:creationId xmlns:a16="http://schemas.microsoft.com/office/drawing/2014/main" id="{A282C677-6AA5-4ED0-B767-4F45147653B8}"/>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5" name="TextBox 3554">
          <a:extLst>
            <a:ext uri="{FF2B5EF4-FFF2-40B4-BE49-F238E27FC236}">
              <a16:creationId xmlns:a16="http://schemas.microsoft.com/office/drawing/2014/main" id="{1B6E7279-51F4-4FB9-8CCB-AE001CBD42AF}"/>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6" name="TextBox 3555">
          <a:extLst>
            <a:ext uri="{FF2B5EF4-FFF2-40B4-BE49-F238E27FC236}">
              <a16:creationId xmlns:a16="http://schemas.microsoft.com/office/drawing/2014/main" id="{EE6807C6-EB93-48FF-B124-054CF54A35E1}"/>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7" name="TextBox 3556">
          <a:extLst>
            <a:ext uri="{FF2B5EF4-FFF2-40B4-BE49-F238E27FC236}">
              <a16:creationId xmlns:a16="http://schemas.microsoft.com/office/drawing/2014/main" id="{C0EBCE85-98EE-481E-AB29-4848B4F0EF86}"/>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8" name="TextBox 3557">
          <a:extLst>
            <a:ext uri="{FF2B5EF4-FFF2-40B4-BE49-F238E27FC236}">
              <a16:creationId xmlns:a16="http://schemas.microsoft.com/office/drawing/2014/main" id="{C740CE56-C2A0-4E40-B008-B6D560726A92}"/>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59" name="TextBox 3558">
          <a:extLst>
            <a:ext uri="{FF2B5EF4-FFF2-40B4-BE49-F238E27FC236}">
              <a16:creationId xmlns:a16="http://schemas.microsoft.com/office/drawing/2014/main" id="{6740D51F-2393-4E47-895A-6E7807D42A89}"/>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0" name="TextBox 3559">
          <a:extLst>
            <a:ext uri="{FF2B5EF4-FFF2-40B4-BE49-F238E27FC236}">
              <a16:creationId xmlns:a16="http://schemas.microsoft.com/office/drawing/2014/main" id="{4AB0638C-784C-4DA5-A4B7-40E305B032A3}"/>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1" name="TextBox 3560">
          <a:extLst>
            <a:ext uri="{FF2B5EF4-FFF2-40B4-BE49-F238E27FC236}">
              <a16:creationId xmlns:a16="http://schemas.microsoft.com/office/drawing/2014/main" id="{41FFB0EA-4E70-44DA-B491-5770D0CCDEB9}"/>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2" name="TextBox 3561">
          <a:extLst>
            <a:ext uri="{FF2B5EF4-FFF2-40B4-BE49-F238E27FC236}">
              <a16:creationId xmlns:a16="http://schemas.microsoft.com/office/drawing/2014/main" id="{235C841C-F81D-48BA-9295-44800E43BB62}"/>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3" name="TextBox 3562">
          <a:extLst>
            <a:ext uri="{FF2B5EF4-FFF2-40B4-BE49-F238E27FC236}">
              <a16:creationId xmlns:a16="http://schemas.microsoft.com/office/drawing/2014/main" id="{92869E85-6E2C-473C-ADB4-984C44D90F31}"/>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4" name="TextBox 3563">
          <a:extLst>
            <a:ext uri="{FF2B5EF4-FFF2-40B4-BE49-F238E27FC236}">
              <a16:creationId xmlns:a16="http://schemas.microsoft.com/office/drawing/2014/main" id="{139C1E71-EF2B-4BAA-B92E-158686EBC814}"/>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5" name="TextBox 3564">
          <a:extLst>
            <a:ext uri="{FF2B5EF4-FFF2-40B4-BE49-F238E27FC236}">
              <a16:creationId xmlns:a16="http://schemas.microsoft.com/office/drawing/2014/main" id="{22883BE1-1256-4C8B-BA05-14D7DBBBC3AE}"/>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6" name="TextBox 3565">
          <a:extLst>
            <a:ext uri="{FF2B5EF4-FFF2-40B4-BE49-F238E27FC236}">
              <a16:creationId xmlns:a16="http://schemas.microsoft.com/office/drawing/2014/main" id="{D52A547D-CD5F-4CE0-A276-B8E330D87AAB}"/>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7" name="TextBox 3566">
          <a:extLst>
            <a:ext uri="{FF2B5EF4-FFF2-40B4-BE49-F238E27FC236}">
              <a16:creationId xmlns:a16="http://schemas.microsoft.com/office/drawing/2014/main" id="{AFE6452E-0977-4482-89AA-7387D2F1DE95}"/>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8" name="TextBox 3567">
          <a:extLst>
            <a:ext uri="{FF2B5EF4-FFF2-40B4-BE49-F238E27FC236}">
              <a16:creationId xmlns:a16="http://schemas.microsoft.com/office/drawing/2014/main" id="{C6640247-B7F3-4290-BACF-913FCF9BA808}"/>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69" name="TextBox 3568">
          <a:extLst>
            <a:ext uri="{FF2B5EF4-FFF2-40B4-BE49-F238E27FC236}">
              <a16:creationId xmlns:a16="http://schemas.microsoft.com/office/drawing/2014/main" id="{13910DC8-6B42-4E02-8A2D-2B0EF75DB13A}"/>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0" name="TextBox 3569">
          <a:extLst>
            <a:ext uri="{FF2B5EF4-FFF2-40B4-BE49-F238E27FC236}">
              <a16:creationId xmlns:a16="http://schemas.microsoft.com/office/drawing/2014/main" id="{0B8A7761-A8FF-433E-B5B8-D0F9FE7D34F1}"/>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1" name="TextBox 3570">
          <a:extLst>
            <a:ext uri="{FF2B5EF4-FFF2-40B4-BE49-F238E27FC236}">
              <a16:creationId xmlns:a16="http://schemas.microsoft.com/office/drawing/2014/main" id="{498F209E-9AF2-4111-BD54-E7C41EAF97F9}"/>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2" name="TextBox 3571">
          <a:extLst>
            <a:ext uri="{FF2B5EF4-FFF2-40B4-BE49-F238E27FC236}">
              <a16:creationId xmlns:a16="http://schemas.microsoft.com/office/drawing/2014/main" id="{50487EE6-1621-46EC-BC9B-BBB0F9006EDF}"/>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3" name="TextBox 3572">
          <a:extLst>
            <a:ext uri="{FF2B5EF4-FFF2-40B4-BE49-F238E27FC236}">
              <a16:creationId xmlns:a16="http://schemas.microsoft.com/office/drawing/2014/main" id="{68715DB1-AF89-4B18-908D-A7FEF9E09B14}"/>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4" name="TextBox 3573">
          <a:extLst>
            <a:ext uri="{FF2B5EF4-FFF2-40B4-BE49-F238E27FC236}">
              <a16:creationId xmlns:a16="http://schemas.microsoft.com/office/drawing/2014/main" id="{74D99D8C-E25F-46DD-9F8C-F46BB3689AF9}"/>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5" name="TextBox 3574">
          <a:extLst>
            <a:ext uri="{FF2B5EF4-FFF2-40B4-BE49-F238E27FC236}">
              <a16:creationId xmlns:a16="http://schemas.microsoft.com/office/drawing/2014/main" id="{72778E28-BCCC-437E-88DB-57907C7818B0}"/>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6" name="TextBox 3575">
          <a:extLst>
            <a:ext uri="{FF2B5EF4-FFF2-40B4-BE49-F238E27FC236}">
              <a16:creationId xmlns:a16="http://schemas.microsoft.com/office/drawing/2014/main" id="{D3969DA9-0DBB-4C0A-B244-241494E2F30A}"/>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7" name="TextBox 3576">
          <a:extLst>
            <a:ext uri="{FF2B5EF4-FFF2-40B4-BE49-F238E27FC236}">
              <a16:creationId xmlns:a16="http://schemas.microsoft.com/office/drawing/2014/main" id="{9055ACD1-AA90-46FE-8247-B99695BEC5EE}"/>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8" name="TextBox 3577">
          <a:extLst>
            <a:ext uri="{FF2B5EF4-FFF2-40B4-BE49-F238E27FC236}">
              <a16:creationId xmlns:a16="http://schemas.microsoft.com/office/drawing/2014/main" id="{26098F5A-C657-4A0D-AC2C-3005C8704AE5}"/>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79" name="TextBox 3578">
          <a:extLst>
            <a:ext uri="{FF2B5EF4-FFF2-40B4-BE49-F238E27FC236}">
              <a16:creationId xmlns:a16="http://schemas.microsoft.com/office/drawing/2014/main" id="{5B134318-7F9B-4E24-A2A6-32EEC371844F}"/>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80" name="TextBox 3579">
          <a:extLst>
            <a:ext uri="{FF2B5EF4-FFF2-40B4-BE49-F238E27FC236}">
              <a16:creationId xmlns:a16="http://schemas.microsoft.com/office/drawing/2014/main" id="{53072024-3828-4E41-A7AB-7C15AF96F1F8}"/>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81" name="TextBox 3580">
          <a:extLst>
            <a:ext uri="{FF2B5EF4-FFF2-40B4-BE49-F238E27FC236}">
              <a16:creationId xmlns:a16="http://schemas.microsoft.com/office/drawing/2014/main" id="{68DC7CE7-91A2-4F55-B55E-528EF7BC6536}"/>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82" name="TextBox 3581">
          <a:extLst>
            <a:ext uri="{FF2B5EF4-FFF2-40B4-BE49-F238E27FC236}">
              <a16:creationId xmlns:a16="http://schemas.microsoft.com/office/drawing/2014/main" id="{BEBC9EAA-9B36-4664-907D-73902A02AD72}"/>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83" name="TextBox 3582">
          <a:extLst>
            <a:ext uri="{FF2B5EF4-FFF2-40B4-BE49-F238E27FC236}">
              <a16:creationId xmlns:a16="http://schemas.microsoft.com/office/drawing/2014/main" id="{A5CAFF56-E542-4824-9B39-6D2D28AC8889}"/>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84" name="TextBox 3583">
          <a:extLst>
            <a:ext uri="{FF2B5EF4-FFF2-40B4-BE49-F238E27FC236}">
              <a16:creationId xmlns:a16="http://schemas.microsoft.com/office/drawing/2014/main" id="{B4843AFB-B4C5-481C-B64D-794AF0C72D65}"/>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85" name="TextBox 3584">
          <a:extLst>
            <a:ext uri="{FF2B5EF4-FFF2-40B4-BE49-F238E27FC236}">
              <a16:creationId xmlns:a16="http://schemas.microsoft.com/office/drawing/2014/main" id="{A8E5B875-08D0-4BF6-96C4-0829B06D20E6}"/>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127</xdr:row>
      <xdr:rowOff>0</xdr:rowOff>
    </xdr:from>
    <xdr:ext cx="184731" cy="254557"/>
    <xdr:sp macro="" textlink="">
      <xdr:nvSpPr>
        <xdr:cNvPr id="3586" name="TextBox 3585">
          <a:extLst>
            <a:ext uri="{FF2B5EF4-FFF2-40B4-BE49-F238E27FC236}">
              <a16:creationId xmlns:a16="http://schemas.microsoft.com/office/drawing/2014/main" id="{8EBB5631-D3FE-47D9-8C27-6E41AC16BFFD}"/>
            </a:ext>
          </a:extLst>
        </xdr:cNvPr>
        <xdr:cNvSpPr txBox="1"/>
      </xdr:nvSpPr>
      <xdr:spPr>
        <a:xfrm>
          <a:off x="2337027" y="22579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87" name="TextBox 3586">
          <a:extLst>
            <a:ext uri="{FF2B5EF4-FFF2-40B4-BE49-F238E27FC236}">
              <a16:creationId xmlns:a16="http://schemas.microsoft.com/office/drawing/2014/main" id="{1DA4A7D1-49C7-4888-93CB-8EFA97759BD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88" name="TextBox 3587">
          <a:extLst>
            <a:ext uri="{FF2B5EF4-FFF2-40B4-BE49-F238E27FC236}">
              <a16:creationId xmlns:a16="http://schemas.microsoft.com/office/drawing/2014/main" id="{6C08B88C-3A8D-4AF3-82DB-B7A63DBFA20F}"/>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89" name="TextBox 3588">
          <a:extLst>
            <a:ext uri="{FF2B5EF4-FFF2-40B4-BE49-F238E27FC236}">
              <a16:creationId xmlns:a16="http://schemas.microsoft.com/office/drawing/2014/main" id="{12E92EAA-8FEC-4BC5-8351-7FA33D33789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0" name="TextBox 3589">
          <a:extLst>
            <a:ext uri="{FF2B5EF4-FFF2-40B4-BE49-F238E27FC236}">
              <a16:creationId xmlns:a16="http://schemas.microsoft.com/office/drawing/2014/main" id="{F3FD9CE3-23FA-454D-B8AF-17A2154E3B8A}"/>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1" name="TextBox 3590">
          <a:extLst>
            <a:ext uri="{FF2B5EF4-FFF2-40B4-BE49-F238E27FC236}">
              <a16:creationId xmlns:a16="http://schemas.microsoft.com/office/drawing/2014/main" id="{A4D3CEFB-CE52-4329-AE4A-549F5FE2CC25}"/>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2" name="TextBox 3591">
          <a:extLst>
            <a:ext uri="{FF2B5EF4-FFF2-40B4-BE49-F238E27FC236}">
              <a16:creationId xmlns:a16="http://schemas.microsoft.com/office/drawing/2014/main" id="{73669C03-FE4A-4B6B-BB2D-C7BEA5455D0F}"/>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3" name="TextBox 3592">
          <a:extLst>
            <a:ext uri="{FF2B5EF4-FFF2-40B4-BE49-F238E27FC236}">
              <a16:creationId xmlns:a16="http://schemas.microsoft.com/office/drawing/2014/main" id="{587F0A29-420B-4307-855C-D081D606820E}"/>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4" name="TextBox 3593">
          <a:extLst>
            <a:ext uri="{FF2B5EF4-FFF2-40B4-BE49-F238E27FC236}">
              <a16:creationId xmlns:a16="http://schemas.microsoft.com/office/drawing/2014/main" id="{339CAD3A-97CF-488A-B0F0-A30BF3D4B95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5" name="TextBox 3594">
          <a:extLst>
            <a:ext uri="{FF2B5EF4-FFF2-40B4-BE49-F238E27FC236}">
              <a16:creationId xmlns:a16="http://schemas.microsoft.com/office/drawing/2014/main" id="{F7CE26F0-DDBB-474C-B0FD-6321C9E97D3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6" name="TextBox 3595">
          <a:extLst>
            <a:ext uri="{FF2B5EF4-FFF2-40B4-BE49-F238E27FC236}">
              <a16:creationId xmlns:a16="http://schemas.microsoft.com/office/drawing/2014/main" id="{29BB99E6-60B7-48E1-8684-DB575DFD7E37}"/>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7" name="TextBox 3596">
          <a:extLst>
            <a:ext uri="{FF2B5EF4-FFF2-40B4-BE49-F238E27FC236}">
              <a16:creationId xmlns:a16="http://schemas.microsoft.com/office/drawing/2014/main" id="{1E426CB5-7743-415A-AD72-F77910595E3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8" name="TextBox 3597">
          <a:extLst>
            <a:ext uri="{FF2B5EF4-FFF2-40B4-BE49-F238E27FC236}">
              <a16:creationId xmlns:a16="http://schemas.microsoft.com/office/drawing/2014/main" id="{28BDE687-708A-49D9-A4DB-8AF76206F84A}"/>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599" name="TextBox 3598">
          <a:extLst>
            <a:ext uri="{FF2B5EF4-FFF2-40B4-BE49-F238E27FC236}">
              <a16:creationId xmlns:a16="http://schemas.microsoft.com/office/drawing/2014/main" id="{DFC5B8A9-F296-4DAD-90D3-F42CBF99D60C}"/>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0" name="TextBox 3599">
          <a:extLst>
            <a:ext uri="{FF2B5EF4-FFF2-40B4-BE49-F238E27FC236}">
              <a16:creationId xmlns:a16="http://schemas.microsoft.com/office/drawing/2014/main" id="{F3ED5370-D5AB-4108-8413-192C5B09F17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1" name="TextBox 3600">
          <a:extLst>
            <a:ext uri="{FF2B5EF4-FFF2-40B4-BE49-F238E27FC236}">
              <a16:creationId xmlns:a16="http://schemas.microsoft.com/office/drawing/2014/main" id="{5C0998F4-7423-4D96-99AE-E84F92A5AE2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2" name="TextBox 3601">
          <a:extLst>
            <a:ext uri="{FF2B5EF4-FFF2-40B4-BE49-F238E27FC236}">
              <a16:creationId xmlns:a16="http://schemas.microsoft.com/office/drawing/2014/main" id="{5D0CBD74-2AF9-4162-9175-2A80FA773DF8}"/>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3" name="TextBox 3602">
          <a:extLst>
            <a:ext uri="{FF2B5EF4-FFF2-40B4-BE49-F238E27FC236}">
              <a16:creationId xmlns:a16="http://schemas.microsoft.com/office/drawing/2014/main" id="{0DECA7D3-C0AC-4308-BFF3-FDFDB7B85BEB}"/>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4" name="TextBox 3603">
          <a:extLst>
            <a:ext uri="{FF2B5EF4-FFF2-40B4-BE49-F238E27FC236}">
              <a16:creationId xmlns:a16="http://schemas.microsoft.com/office/drawing/2014/main" id="{70E26F5B-D24B-4CEF-800C-6C54FE49E35A}"/>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5" name="TextBox 3604">
          <a:extLst>
            <a:ext uri="{FF2B5EF4-FFF2-40B4-BE49-F238E27FC236}">
              <a16:creationId xmlns:a16="http://schemas.microsoft.com/office/drawing/2014/main" id="{36AD3BEE-FF53-4820-883E-62975A19F40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6" name="TextBox 3605">
          <a:extLst>
            <a:ext uri="{FF2B5EF4-FFF2-40B4-BE49-F238E27FC236}">
              <a16:creationId xmlns:a16="http://schemas.microsoft.com/office/drawing/2014/main" id="{4476599E-E503-4ECF-9879-E3D11BE8EAFF}"/>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7" name="TextBox 3606">
          <a:extLst>
            <a:ext uri="{FF2B5EF4-FFF2-40B4-BE49-F238E27FC236}">
              <a16:creationId xmlns:a16="http://schemas.microsoft.com/office/drawing/2014/main" id="{0F074E49-9C1A-4537-8D99-B7AA63AC647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8" name="TextBox 3607">
          <a:extLst>
            <a:ext uri="{FF2B5EF4-FFF2-40B4-BE49-F238E27FC236}">
              <a16:creationId xmlns:a16="http://schemas.microsoft.com/office/drawing/2014/main" id="{A5CC38D3-C179-4589-B03B-F8BA4AA0D66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09" name="TextBox 3608">
          <a:extLst>
            <a:ext uri="{FF2B5EF4-FFF2-40B4-BE49-F238E27FC236}">
              <a16:creationId xmlns:a16="http://schemas.microsoft.com/office/drawing/2014/main" id="{52422673-8012-49A3-B1C8-76CA5E7BAD75}"/>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0" name="TextBox 3609">
          <a:extLst>
            <a:ext uri="{FF2B5EF4-FFF2-40B4-BE49-F238E27FC236}">
              <a16:creationId xmlns:a16="http://schemas.microsoft.com/office/drawing/2014/main" id="{8EA86D41-EBCE-47FD-B041-974B217D81BA}"/>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1" name="TextBox 3610">
          <a:extLst>
            <a:ext uri="{FF2B5EF4-FFF2-40B4-BE49-F238E27FC236}">
              <a16:creationId xmlns:a16="http://schemas.microsoft.com/office/drawing/2014/main" id="{3DE837DE-106B-44CB-9553-F159C23C20E3}"/>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2" name="TextBox 3611">
          <a:extLst>
            <a:ext uri="{FF2B5EF4-FFF2-40B4-BE49-F238E27FC236}">
              <a16:creationId xmlns:a16="http://schemas.microsoft.com/office/drawing/2014/main" id="{F09B73A8-81DD-4D0B-B5F0-CFF8E283051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3" name="TextBox 3612">
          <a:extLst>
            <a:ext uri="{FF2B5EF4-FFF2-40B4-BE49-F238E27FC236}">
              <a16:creationId xmlns:a16="http://schemas.microsoft.com/office/drawing/2014/main" id="{CECE7A2C-6854-47DC-8969-B40D98215A0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4" name="TextBox 3613">
          <a:extLst>
            <a:ext uri="{FF2B5EF4-FFF2-40B4-BE49-F238E27FC236}">
              <a16:creationId xmlns:a16="http://schemas.microsoft.com/office/drawing/2014/main" id="{E865887B-6ABD-4B80-8B71-5551D394CDB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5" name="TextBox 3614">
          <a:extLst>
            <a:ext uri="{FF2B5EF4-FFF2-40B4-BE49-F238E27FC236}">
              <a16:creationId xmlns:a16="http://schemas.microsoft.com/office/drawing/2014/main" id="{595AD283-9C51-4680-8C39-E82D490146BE}"/>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6" name="TextBox 3615">
          <a:extLst>
            <a:ext uri="{FF2B5EF4-FFF2-40B4-BE49-F238E27FC236}">
              <a16:creationId xmlns:a16="http://schemas.microsoft.com/office/drawing/2014/main" id="{C2F8C20F-29C4-44CB-9766-BB8559F3DB4B}"/>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7" name="TextBox 3616">
          <a:extLst>
            <a:ext uri="{FF2B5EF4-FFF2-40B4-BE49-F238E27FC236}">
              <a16:creationId xmlns:a16="http://schemas.microsoft.com/office/drawing/2014/main" id="{FF16A333-3138-41A1-85BC-CBDADB543887}"/>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8" name="TextBox 3617">
          <a:extLst>
            <a:ext uri="{FF2B5EF4-FFF2-40B4-BE49-F238E27FC236}">
              <a16:creationId xmlns:a16="http://schemas.microsoft.com/office/drawing/2014/main" id="{A85A2450-FC7C-4AC6-AD88-5B0B92AB64C5}"/>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19" name="TextBox 3618">
          <a:extLst>
            <a:ext uri="{FF2B5EF4-FFF2-40B4-BE49-F238E27FC236}">
              <a16:creationId xmlns:a16="http://schemas.microsoft.com/office/drawing/2014/main" id="{CFBC5BBC-82A2-415F-A7A6-B9EBD90EC50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0" name="TextBox 3619">
          <a:extLst>
            <a:ext uri="{FF2B5EF4-FFF2-40B4-BE49-F238E27FC236}">
              <a16:creationId xmlns:a16="http://schemas.microsoft.com/office/drawing/2014/main" id="{021C9418-49EF-4502-B8E6-16156DA8990B}"/>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1" name="TextBox 3620">
          <a:extLst>
            <a:ext uri="{FF2B5EF4-FFF2-40B4-BE49-F238E27FC236}">
              <a16:creationId xmlns:a16="http://schemas.microsoft.com/office/drawing/2014/main" id="{375C24C6-47D1-42CB-9FA1-302B2ABC4A16}"/>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2" name="TextBox 3621">
          <a:extLst>
            <a:ext uri="{FF2B5EF4-FFF2-40B4-BE49-F238E27FC236}">
              <a16:creationId xmlns:a16="http://schemas.microsoft.com/office/drawing/2014/main" id="{AFA16976-38C7-473D-82BB-E48ED9A6C7A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3" name="TextBox 3622">
          <a:extLst>
            <a:ext uri="{FF2B5EF4-FFF2-40B4-BE49-F238E27FC236}">
              <a16:creationId xmlns:a16="http://schemas.microsoft.com/office/drawing/2014/main" id="{CF3D28D9-0DF8-41A2-84BC-F06A88B1A258}"/>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4" name="TextBox 3623">
          <a:extLst>
            <a:ext uri="{FF2B5EF4-FFF2-40B4-BE49-F238E27FC236}">
              <a16:creationId xmlns:a16="http://schemas.microsoft.com/office/drawing/2014/main" id="{9F8102F8-DD31-4E37-B8EA-91063C24587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5" name="TextBox 3624">
          <a:extLst>
            <a:ext uri="{FF2B5EF4-FFF2-40B4-BE49-F238E27FC236}">
              <a16:creationId xmlns:a16="http://schemas.microsoft.com/office/drawing/2014/main" id="{048E5CEA-E873-4CE5-801A-4AFD1A574EC3}"/>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6" name="TextBox 3625">
          <a:extLst>
            <a:ext uri="{FF2B5EF4-FFF2-40B4-BE49-F238E27FC236}">
              <a16:creationId xmlns:a16="http://schemas.microsoft.com/office/drawing/2014/main" id="{87A6138D-05C2-4E08-9D48-2D2B4CBDBB6C}"/>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7" name="TextBox 3626">
          <a:extLst>
            <a:ext uri="{FF2B5EF4-FFF2-40B4-BE49-F238E27FC236}">
              <a16:creationId xmlns:a16="http://schemas.microsoft.com/office/drawing/2014/main" id="{1389D16A-33A8-4C70-8FC9-2FF97E40CE5B}"/>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128</xdr:row>
      <xdr:rowOff>0</xdr:rowOff>
    </xdr:from>
    <xdr:ext cx="184731" cy="254557"/>
    <xdr:sp macro="" textlink="">
      <xdr:nvSpPr>
        <xdr:cNvPr id="3628" name="TextBox 3627">
          <a:extLst>
            <a:ext uri="{FF2B5EF4-FFF2-40B4-BE49-F238E27FC236}">
              <a16:creationId xmlns:a16="http://schemas.microsoft.com/office/drawing/2014/main" id="{1075E1D1-953E-4E89-9111-D5E5CE65735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29" name="TextBox 3628">
          <a:extLst>
            <a:ext uri="{FF2B5EF4-FFF2-40B4-BE49-F238E27FC236}">
              <a16:creationId xmlns:a16="http://schemas.microsoft.com/office/drawing/2014/main" id="{D0EC6076-1DDE-4918-A796-B59712C40367}"/>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0" name="TextBox 3629">
          <a:extLst>
            <a:ext uri="{FF2B5EF4-FFF2-40B4-BE49-F238E27FC236}">
              <a16:creationId xmlns:a16="http://schemas.microsoft.com/office/drawing/2014/main" id="{BEF9BE40-8D10-437E-877F-FFAF29ABE84A}"/>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1" name="TextBox 3630">
          <a:extLst>
            <a:ext uri="{FF2B5EF4-FFF2-40B4-BE49-F238E27FC236}">
              <a16:creationId xmlns:a16="http://schemas.microsoft.com/office/drawing/2014/main" id="{320FB244-3821-4E19-97E3-32CD2A2D1436}"/>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2" name="TextBox 3631">
          <a:extLst>
            <a:ext uri="{FF2B5EF4-FFF2-40B4-BE49-F238E27FC236}">
              <a16:creationId xmlns:a16="http://schemas.microsoft.com/office/drawing/2014/main" id="{0686BFBB-CC27-43BE-B43E-0D308A075004}"/>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3" name="TextBox 3632">
          <a:extLst>
            <a:ext uri="{FF2B5EF4-FFF2-40B4-BE49-F238E27FC236}">
              <a16:creationId xmlns:a16="http://schemas.microsoft.com/office/drawing/2014/main" id="{DFD277A7-DE91-47DF-826A-CA4AF9D29F52}"/>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4" name="TextBox 3633">
          <a:extLst>
            <a:ext uri="{FF2B5EF4-FFF2-40B4-BE49-F238E27FC236}">
              <a16:creationId xmlns:a16="http://schemas.microsoft.com/office/drawing/2014/main" id="{CCD4D7D2-E9BD-4D6F-BB16-51B73D407F7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5" name="TextBox 3634">
          <a:extLst>
            <a:ext uri="{FF2B5EF4-FFF2-40B4-BE49-F238E27FC236}">
              <a16:creationId xmlns:a16="http://schemas.microsoft.com/office/drawing/2014/main" id="{9EEBF72F-AC98-4679-82A4-DD6F6D6A2843}"/>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6" name="TextBox 3635">
          <a:extLst>
            <a:ext uri="{FF2B5EF4-FFF2-40B4-BE49-F238E27FC236}">
              <a16:creationId xmlns:a16="http://schemas.microsoft.com/office/drawing/2014/main" id="{EE7944C8-CF1D-493C-8171-AA335691F897}"/>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7" name="TextBox 3636">
          <a:extLst>
            <a:ext uri="{FF2B5EF4-FFF2-40B4-BE49-F238E27FC236}">
              <a16:creationId xmlns:a16="http://schemas.microsoft.com/office/drawing/2014/main" id="{BDB47EBB-198D-4D06-906E-ED6F151574A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8" name="TextBox 3637">
          <a:extLst>
            <a:ext uri="{FF2B5EF4-FFF2-40B4-BE49-F238E27FC236}">
              <a16:creationId xmlns:a16="http://schemas.microsoft.com/office/drawing/2014/main" id="{0EFDB6CA-F66E-48EA-B85A-665CB448B16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39" name="TextBox 3638">
          <a:extLst>
            <a:ext uri="{FF2B5EF4-FFF2-40B4-BE49-F238E27FC236}">
              <a16:creationId xmlns:a16="http://schemas.microsoft.com/office/drawing/2014/main" id="{35A34B9E-B77F-4EFE-8912-8FE0FE056FE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0" name="TextBox 3639">
          <a:extLst>
            <a:ext uri="{FF2B5EF4-FFF2-40B4-BE49-F238E27FC236}">
              <a16:creationId xmlns:a16="http://schemas.microsoft.com/office/drawing/2014/main" id="{DF54CBE0-2F98-4BE6-87CD-8AD7CA0D379E}"/>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1" name="TextBox 3640">
          <a:extLst>
            <a:ext uri="{FF2B5EF4-FFF2-40B4-BE49-F238E27FC236}">
              <a16:creationId xmlns:a16="http://schemas.microsoft.com/office/drawing/2014/main" id="{906CE220-2983-4D99-8823-C453268D215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2" name="TextBox 3641">
          <a:extLst>
            <a:ext uri="{FF2B5EF4-FFF2-40B4-BE49-F238E27FC236}">
              <a16:creationId xmlns:a16="http://schemas.microsoft.com/office/drawing/2014/main" id="{71BA1842-E896-423C-9C99-413F59C5B582}"/>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3" name="TextBox 3642">
          <a:extLst>
            <a:ext uri="{FF2B5EF4-FFF2-40B4-BE49-F238E27FC236}">
              <a16:creationId xmlns:a16="http://schemas.microsoft.com/office/drawing/2014/main" id="{C53D8CD8-C719-403B-9AF5-D54A4B6CF6C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4" name="TextBox 3643">
          <a:extLst>
            <a:ext uri="{FF2B5EF4-FFF2-40B4-BE49-F238E27FC236}">
              <a16:creationId xmlns:a16="http://schemas.microsoft.com/office/drawing/2014/main" id="{D3B55017-FC0C-44F6-89A6-98EB82A1285F}"/>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5" name="TextBox 3644">
          <a:extLst>
            <a:ext uri="{FF2B5EF4-FFF2-40B4-BE49-F238E27FC236}">
              <a16:creationId xmlns:a16="http://schemas.microsoft.com/office/drawing/2014/main" id="{C01CA789-93F4-4CF7-86FF-7E8188906665}"/>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6" name="TextBox 3645">
          <a:extLst>
            <a:ext uri="{FF2B5EF4-FFF2-40B4-BE49-F238E27FC236}">
              <a16:creationId xmlns:a16="http://schemas.microsoft.com/office/drawing/2014/main" id="{0C1F5AD8-10D9-43D0-9D51-A19367323118}"/>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7" name="TextBox 3646">
          <a:extLst>
            <a:ext uri="{FF2B5EF4-FFF2-40B4-BE49-F238E27FC236}">
              <a16:creationId xmlns:a16="http://schemas.microsoft.com/office/drawing/2014/main" id="{465997FE-6AAA-4656-AC26-5FBEBCBF552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8" name="TextBox 3647">
          <a:extLst>
            <a:ext uri="{FF2B5EF4-FFF2-40B4-BE49-F238E27FC236}">
              <a16:creationId xmlns:a16="http://schemas.microsoft.com/office/drawing/2014/main" id="{CC8FCC8D-9103-4856-83EC-EAC9BCE98E3B}"/>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49" name="TextBox 3648">
          <a:extLst>
            <a:ext uri="{FF2B5EF4-FFF2-40B4-BE49-F238E27FC236}">
              <a16:creationId xmlns:a16="http://schemas.microsoft.com/office/drawing/2014/main" id="{EAAC4656-6D15-4FF2-A606-BB5B66741C4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0" name="TextBox 3649">
          <a:extLst>
            <a:ext uri="{FF2B5EF4-FFF2-40B4-BE49-F238E27FC236}">
              <a16:creationId xmlns:a16="http://schemas.microsoft.com/office/drawing/2014/main" id="{DB545020-DEFF-4473-90C6-91D06498CD33}"/>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1" name="TextBox 3650">
          <a:extLst>
            <a:ext uri="{FF2B5EF4-FFF2-40B4-BE49-F238E27FC236}">
              <a16:creationId xmlns:a16="http://schemas.microsoft.com/office/drawing/2014/main" id="{49FB0DD8-9294-45A0-A9A0-ED24FF8BFA94}"/>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2" name="TextBox 3651">
          <a:extLst>
            <a:ext uri="{FF2B5EF4-FFF2-40B4-BE49-F238E27FC236}">
              <a16:creationId xmlns:a16="http://schemas.microsoft.com/office/drawing/2014/main" id="{D8C36A63-B3CE-4882-BD1C-361347B7CF1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3" name="TextBox 3652">
          <a:extLst>
            <a:ext uri="{FF2B5EF4-FFF2-40B4-BE49-F238E27FC236}">
              <a16:creationId xmlns:a16="http://schemas.microsoft.com/office/drawing/2014/main" id="{31B5203D-1FC6-492E-B294-AF239E79E25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4" name="TextBox 3653">
          <a:extLst>
            <a:ext uri="{FF2B5EF4-FFF2-40B4-BE49-F238E27FC236}">
              <a16:creationId xmlns:a16="http://schemas.microsoft.com/office/drawing/2014/main" id="{C47D3506-31F1-4C0D-9DEC-85BB4AF34C23}"/>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5" name="TextBox 3654">
          <a:extLst>
            <a:ext uri="{FF2B5EF4-FFF2-40B4-BE49-F238E27FC236}">
              <a16:creationId xmlns:a16="http://schemas.microsoft.com/office/drawing/2014/main" id="{3F5F6888-1DFF-45F1-8794-EF90EA15C14C}"/>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6" name="TextBox 3655">
          <a:extLst>
            <a:ext uri="{FF2B5EF4-FFF2-40B4-BE49-F238E27FC236}">
              <a16:creationId xmlns:a16="http://schemas.microsoft.com/office/drawing/2014/main" id="{D94F1A51-EFD4-4152-BA30-A5926CCF13E7}"/>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7" name="TextBox 3656">
          <a:extLst>
            <a:ext uri="{FF2B5EF4-FFF2-40B4-BE49-F238E27FC236}">
              <a16:creationId xmlns:a16="http://schemas.microsoft.com/office/drawing/2014/main" id="{D8D63CA8-D60F-4281-858B-6395DEAB8C68}"/>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8" name="TextBox 3657">
          <a:extLst>
            <a:ext uri="{FF2B5EF4-FFF2-40B4-BE49-F238E27FC236}">
              <a16:creationId xmlns:a16="http://schemas.microsoft.com/office/drawing/2014/main" id="{B04C3AA3-7813-47E3-9C37-61B874F8383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59" name="TextBox 3658">
          <a:extLst>
            <a:ext uri="{FF2B5EF4-FFF2-40B4-BE49-F238E27FC236}">
              <a16:creationId xmlns:a16="http://schemas.microsoft.com/office/drawing/2014/main" id="{73551E52-7F12-4D01-81E0-77DCA058A3F5}"/>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0" name="TextBox 3659">
          <a:extLst>
            <a:ext uri="{FF2B5EF4-FFF2-40B4-BE49-F238E27FC236}">
              <a16:creationId xmlns:a16="http://schemas.microsoft.com/office/drawing/2014/main" id="{A07503CC-EC47-4CAC-AC7E-066A58EB94B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1" name="TextBox 3660">
          <a:extLst>
            <a:ext uri="{FF2B5EF4-FFF2-40B4-BE49-F238E27FC236}">
              <a16:creationId xmlns:a16="http://schemas.microsoft.com/office/drawing/2014/main" id="{DF2E047B-EA9B-41B8-8F25-585DF2910D62}"/>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2" name="TextBox 3661">
          <a:extLst>
            <a:ext uri="{FF2B5EF4-FFF2-40B4-BE49-F238E27FC236}">
              <a16:creationId xmlns:a16="http://schemas.microsoft.com/office/drawing/2014/main" id="{4524C434-432E-4683-AC4A-45A85E42845E}"/>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3" name="TextBox 3662">
          <a:extLst>
            <a:ext uri="{FF2B5EF4-FFF2-40B4-BE49-F238E27FC236}">
              <a16:creationId xmlns:a16="http://schemas.microsoft.com/office/drawing/2014/main" id="{E1B0F629-1BE1-4698-A059-669735CE6CF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4" name="TextBox 3663">
          <a:extLst>
            <a:ext uri="{FF2B5EF4-FFF2-40B4-BE49-F238E27FC236}">
              <a16:creationId xmlns:a16="http://schemas.microsoft.com/office/drawing/2014/main" id="{C5E63732-D838-4690-B5EC-2E0E1FE37C0E}"/>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5" name="TextBox 3664">
          <a:extLst>
            <a:ext uri="{FF2B5EF4-FFF2-40B4-BE49-F238E27FC236}">
              <a16:creationId xmlns:a16="http://schemas.microsoft.com/office/drawing/2014/main" id="{2AF019C7-C588-4386-9058-865009261D2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6" name="TextBox 3665">
          <a:extLst>
            <a:ext uri="{FF2B5EF4-FFF2-40B4-BE49-F238E27FC236}">
              <a16:creationId xmlns:a16="http://schemas.microsoft.com/office/drawing/2014/main" id="{FF6D6D7E-8E0D-4761-AB38-B6C977C0B29F}"/>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7" name="TextBox 3666">
          <a:extLst>
            <a:ext uri="{FF2B5EF4-FFF2-40B4-BE49-F238E27FC236}">
              <a16:creationId xmlns:a16="http://schemas.microsoft.com/office/drawing/2014/main" id="{4F4EFA5B-AC1D-4177-A709-B7BAE32A5D0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8" name="TextBox 3667">
          <a:extLst>
            <a:ext uri="{FF2B5EF4-FFF2-40B4-BE49-F238E27FC236}">
              <a16:creationId xmlns:a16="http://schemas.microsoft.com/office/drawing/2014/main" id="{505223CE-FB0E-4AEA-8273-307E79E46E9A}"/>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69" name="TextBox 3668">
          <a:extLst>
            <a:ext uri="{FF2B5EF4-FFF2-40B4-BE49-F238E27FC236}">
              <a16:creationId xmlns:a16="http://schemas.microsoft.com/office/drawing/2014/main" id="{3FD058F5-E4C3-421E-8E7E-45804A104BF4}"/>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129</xdr:row>
      <xdr:rowOff>0</xdr:rowOff>
    </xdr:from>
    <xdr:ext cx="184731" cy="254557"/>
    <xdr:sp macro="" textlink="">
      <xdr:nvSpPr>
        <xdr:cNvPr id="3670" name="TextBox 3669">
          <a:extLst>
            <a:ext uri="{FF2B5EF4-FFF2-40B4-BE49-F238E27FC236}">
              <a16:creationId xmlns:a16="http://schemas.microsoft.com/office/drawing/2014/main" id="{3BE0F99E-766B-4BEC-B57F-731C4471945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1" name="TextBox 3670">
          <a:extLst>
            <a:ext uri="{FF2B5EF4-FFF2-40B4-BE49-F238E27FC236}">
              <a16:creationId xmlns:a16="http://schemas.microsoft.com/office/drawing/2014/main" id="{0A391C0D-D34E-4931-A870-E49976390777}"/>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2" name="TextBox 3671">
          <a:extLst>
            <a:ext uri="{FF2B5EF4-FFF2-40B4-BE49-F238E27FC236}">
              <a16:creationId xmlns:a16="http://schemas.microsoft.com/office/drawing/2014/main" id="{77580E75-D043-4564-89DD-9414A41978D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3" name="TextBox 3672">
          <a:extLst>
            <a:ext uri="{FF2B5EF4-FFF2-40B4-BE49-F238E27FC236}">
              <a16:creationId xmlns:a16="http://schemas.microsoft.com/office/drawing/2014/main" id="{E10518B9-8115-46F5-B3B7-0B3D2B856C23}"/>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4" name="TextBox 3673">
          <a:extLst>
            <a:ext uri="{FF2B5EF4-FFF2-40B4-BE49-F238E27FC236}">
              <a16:creationId xmlns:a16="http://schemas.microsoft.com/office/drawing/2014/main" id="{212E61F3-D413-4BC8-9CC8-2EAF4F6A9A6E}"/>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5" name="TextBox 3674">
          <a:extLst>
            <a:ext uri="{FF2B5EF4-FFF2-40B4-BE49-F238E27FC236}">
              <a16:creationId xmlns:a16="http://schemas.microsoft.com/office/drawing/2014/main" id="{A2BAA031-88D9-43B8-8FD9-285B2BFC7A1E}"/>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6" name="TextBox 3675">
          <a:extLst>
            <a:ext uri="{FF2B5EF4-FFF2-40B4-BE49-F238E27FC236}">
              <a16:creationId xmlns:a16="http://schemas.microsoft.com/office/drawing/2014/main" id="{11C9DABC-19A8-4CB4-92FF-A39314B70516}"/>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7" name="TextBox 3676">
          <a:extLst>
            <a:ext uri="{FF2B5EF4-FFF2-40B4-BE49-F238E27FC236}">
              <a16:creationId xmlns:a16="http://schemas.microsoft.com/office/drawing/2014/main" id="{E8B9A7B0-0F3E-4911-99D1-1625F602B1D3}"/>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8" name="TextBox 3677">
          <a:extLst>
            <a:ext uri="{FF2B5EF4-FFF2-40B4-BE49-F238E27FC236}">
              <a16:creationId xmlns:a16="http://schemas.microsoft.com/office/drawing/2014/main" id="{0647BF3E-B16E-4A4E-80AD-AA0F5674BF2B}"/>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79" name="TextBox 3678">
          <a:extLst>
            <a:ext uri="{FF2B5EF4-FFF2-40B4-BE49-F238E27FC236}">
              <a16:creationId xmlns:a16="http://schemas.microsoft.com/office/drawing/2014/main" id="{DCA76C26-5A78-4345-A79D-D0C2C81243A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0" name="TextBox 3679">
          <a:extLst>
            <a:ext uri="{FF2B5EF4-FFF2-40B4-BE49-F238E27FC236}">
              <a16:creationId xmlns:a16="http://schemas.microsoft.com/office/drawing/2014/main" id="{2F61A651-0E76-4A81-AE0A-74C94E23D03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1" name="TextBox 3680">
          <a:extLst>
            <a:ext uri="{FF2B5EF4-FFF2-40B4-BE49-F238E27FC236}">
              <a16:creationId xmlns:a16="http://schemas.microsoft.com/office/drawing/2014/main" id="{1259190B-C875-4FFE-B3D9-DA10D41B7276}"/>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2" name="TextBox 3681">
          <a:extLst>
            <a:ext uri="{FF2B5EF4-FFF2-40B4-BE49-F238E27FC236}">
              <a16:creationId xmlns:a16="http://schemas.microsoft.com/office/drawing/2014/main" id="{8DA6A8E4-DD7B-4293-A67E-40BE2E3189BF}"/>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3" name="TextBox 3682">
          <a:extLst>
            <a:ext uri="{FF2B5EF4-FFF2-40B4-BE49-F238E27FC236}">
              <a16:creationId xmlns:a16="http://schemas.microsoft.com/office/drawing/2014/main" id="{7027D1A7-164B-4359-8FCA-1A197550BDC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4" name="TextBox 3683">
          <a:extLst>
            <a:ext uri="{FF2B5EF4-FFF2-40B4-BE49-F238E27FC236}">
              <a16:creationId xmlns:a16="http://schemas.microsoft.com/office/drawing/2014/main" id="{6C311852-EE4A-466A-AEBF-E59456A4CCB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5" name="TextBox 3684">
          <a:extLst>
            <a:ext uri="{FF2B5EF4-FFF2-40B4-BE49-F238E27FC236}">
              <a16:creationId xmlns:a16="http://schemas.microsoft.com/office/drawing/2014/main" id="{9153E81D-9376-47D5-9480-DB27997E292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6" name="TextBox 3685">
          <a:extLst>
            <a:ext uri="{FF2B5EF4-FFF2-40B4-BE49-F238E27FC236}">
              <a16:creationId xmlns:a16="http://schemas.microsoft.com/office/drawing/2014/main" id="{BD2C6506-B4CA-46C3-BF7A-EC44A09D3A97}"/>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7" name="TextBox 3686">
          <a:extLst>
            <a:ext uri="{FF2B5EF4-FFF2-40B4-BE49-F238E27FC236}">
              <a16:creationId xmlns:a16="http://schemas.microsoft.com/office/drawing/2014/main" id="{3BA0C290-4451-4DC0-8D89-7719DE5E3F82}"/>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8" name="TextBox 3687">
          <a:extLst>
            <a:ext uri="{FF2B5EF4-FFF2-40B4-BE49-F238E27FC236}">
              <a16:creationId xmlns:a16="http://schemas.microsoft.com/office/drawing/2014/main" id="{1598220B-7441-47E5-9A4E-EA328013E3F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89" name="TextBox 3688">
          <a:extLst>
            <a:ext uri="{FF2B5EF4-FFF2-40B4-BE49-F238E27FC236}">
              <a16:creationId xmlns:a16="http://schemas.microsoft.com/office/drawing/2014/main" id="{21649C74-604D-475F-A231-986A43CF69E8}"/>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0" name="TextBox 3689">
          <a:extLst>
            <a:ext uri="{FF2B5EF4-FFF2-40B4-BE49-F238E27FC236}">
              <a16:creationId xmlns:a16="http://schemas.microsoft.com/office/drawing/2014/main" id="{8A382481-51A2-4CA5-9EF6-5AC7EE8AAE15}"/>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1" name="TextBox 3690">
          <a:extLst>
            <a:ext uri="{FF2B5EF4-FFF2-40B4-BE49-F238E27FC236}">
              <a16:creationId xmlns:a16="http://schemas.microsoft.com/office/drawing/2014/main" id="{62CF87B2-A199-48E9-A36B-5CB8D1A8F9E1}"/>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2" name="TextBox 3691">
          <a:extLst>
            <a:ext uri="{FF2B5EF4-FFF2-40B4-BE49-F238E27FC236}">
              <a16:creationId xmlns:a16="http://schemas.microsoft.com/office/drawing/2014/main" id="{74FA2A03-46CA-4653-AD14-2A4C0B7704CA}"/>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3" name="TextBox 3692">
          <a:extLst>
            <a:ext uri="{FF2B5EF4-FFF2-40B4-BE49-F238E27FC236}">
              <a16:creationId xmlns:a16="http://schemas.microsoft.com/office/drawing/2014/main" id="{786B78D1-C45B-4ECE-AAF1-919D8FB7D423}"/>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4" name="TextBox 3693">
          <a:extLst>
            <a:ext uri="{FF2B5EF4-FFF2-40B4-BE49-F238E27FC236}">
              <a16:creationId xmlns:a16="http://schemas.microsoft.com/office/drawing/2014/main" id="{207F1D0E-5FAB-44A0-BE36-1631CD48CC2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5" name="TextBox 3694">
          <a:extLst>
            <a:ext uri="{FF2B5EF4-FFF2-40B4-BE49-F238E27FC236}">
              <a16:creationId xmlns:a16="http://schemas.microsoft.com/office/drawing/2014/main" id="{AF3EB2AC-5DAD-4370-9FF2-52E9F2AFB898}"/>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6" name="TextBox 3695">
          <a:extLst>
            <a:ext uri="{FF2B5EF4-FFF2-40B4-BE49-F238E27FC236}">
              <a16:creationId xmlns:a16="http://schemas.microsoft.com/office/drawing/2014/main" id="{72F41849-9D2C-48D4-8D56-5243C46D74B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7" name="TextBox 3696">
          <a:extLst>
            <a:ext uri="{FF2B5EF4-FFF2-40B4-BE49-F238E27FC236}">
              <a16:creationId xmlns:a16="http://schemas.microsoft.com/office/drawing/2014/main" id="{DF6D5F2B-FB62-4F12-A63C-591FC05AC3F6}"/>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8" name="TextBox 3697">
          <a:extLst>
            <a:ext uri="{FF2B5EF4-FFF2-40B4-BE49-F238E27FC236}">
              <a16:creationId xmlns:a16="http://schemas.microsoft.com/office/drawing/2014/main" id="{A15D19D0-04E9-47B1-B358-D81F68ED2834}"/>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699" name="TextBox 3698">
          <a:extLst>
            <a:ext uri="{FF2B5EF4-FFF2-40B4-BE49-F238E27FC236}">
              <a16:creationId xmlns:a16="http://schemas.microsoft.com/office/drawing/2014/main" id="{5CD5EF20-793C-4B1F-A3C8-21BBEDF3B22F}"/>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0" name="TextBox 3699">
          <a:extLst>
            <a:ext uri="{FF2B5EF4-FFF2-40B4-BE49-F238E27FC236}">
              <a16:creationId xmlns:a16="http://schemas.microsoft.com/office/drawing/2014/main" id="{1F322AE0-0B65-4FA0-A1BB-7181D3FECF1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1" name="TextBox 3700">
          <a:extLst>
            <a:ext uri="{FF2B5EF4-FFF2-40B4-BE49-F238E27FC236}">
              <a16:creationId xmlns:a16="http://schemas.microsoft.com/office/drawing/2014/main" id="{2B8B43E7-4875-4296-879B-9991E7C15C2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2" name="TextBox 3701">
          <a:extLst>
            <a:ext uri="{FF2B5EF4-FFF2-40B4-BE49-F238E27FC236}">
              <a16:creationId xmlns:a16="http://schemas.microsoft.com/office/drawing/2014/main" id="{37687038-0E8E-448E-995B-26980C551815}"/>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3" name="TextBox 3702">
          <a:extLst>
            <a:ext uri="{FF2B5EF4-FFF2-40B4-BE49-F238E27FC236}">
              <a16:creationId xmlns:a16="http://schemas.microsoft.com/office/drawing/2014/main" id="{472967BE-FED3-4CEB-B822-232437745580}"/>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4" name="TextBox 3703">
          <a:extLst>
            <a:ext uri="{FF2B5EF4-FFF2-40B4-BE49-F238E27FC236}">
              <a16:creationId xmlns:a16="http://schemas.microsoft.com/office/drawing/2014/main" id="{E22D63E5-309C-4FBB-85D2-FB8440A60B56}"/>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5" name="TextBox 3704">
          <a:extLst>
            <a:ext uri="{FF2B5EF4-FFF2-40B4-BE49-F238E27FC236}">
              <a16:creationId xmlns:a16="http://schemas.microsoft.com/office/drawing/2014/main" id="{BC7FDF0D-F7F9-4AC8-BE93-759ED383BF8F}"/>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6" name="TextBox 3705">
          <a:extLst>
            <a:ext uri="{FF2B5EF4-FFF2-40B4-BE49-F238E27FC236}">
              <a16:creationId xmlns:a16="http://schemas.microsoft.com/office/drawing/2014/main" id="{D4ED4FFF-A535-4256-BA0F-F6679183EC46}"/>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7" name="TextBox 3706">
          <a:extLst>
            <a:ext uri="{FF2B5EF4-FFF2-40B4-BE49-F238E27FC236}">
              <a16:creationId xmlns:a16="http://schemas.microsoft.com/office/drawing/2014/main" id="{058119D3-8495-4EC7-8AC7-DF48A3E8870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8" name="TextBox 3707">
          <a:extLst>
            <a:ext uri="{FF2B5EF4-FFF2-40B4-BE49-F238E27FC236}">
              <a16:creationId xmlns:a16="http://schemas.microsoft.com/office/drawing/2014/main" id="{4B036BAC-A814-4D5B-90A4-A3F4698A20AB}"/>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09" name="TextBox 3708">
          <a:extLst>
            <a:ext uri="{FF2B5EF4-FFF2-40B4-BE49-F238E27FC236}">
              <a16:creationId xmlns:a16="http://schemas.microsoft.com/office/drawing/2014/main" id="{10C40DC6-CCF0-479D-9B20-D2524CE8DA2D}"/>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10" name="TextBox 3709">
          <a:extLst>
            <a:ext uri="{FF2B5EF4-FFF2-40B4-BE49-F238E27FC236}">
              <a16:creationId xmlns:a16="http://schemas.microsoft.com/office/drawing/2014/main" id="{26F0C941-FAE7-48BB-B3CF-BA8DF2A21F77}"/>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11" name="TextBox 3710">
          <a:extLst>
            <a:ext uri="{FF2B5EF4-FFF2-40B4-BE49-F238E27FC236}">
              <a16:creationId xmlns:a16="http://schemas.microsoft.com/office/drawing/2014/main" id="{EFD08828-156A-4A1E-ADF7-132B7AAEAE82}"/>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130</xdr:row>
      <xdr:rowOff>0</xdr:rowOff>
    </xdr:from>
    <xdr:ext cx="184731" cy="254557"/>
    <xdr:sp macro="" textlink="">
      <xdr:nvSpPr>
        <xdr:cNvPr id="3712" name="TextBox 3711">
          <a:extLst>
            <a:ext uri="{FF2B5EF4-FFF2-40B4-BE49-F238E27FC236}">
              <a16:creationId xmlns:a16="http://schemas.microsoft.com/office/drawing/2014/main" id="{3CA96AC6-C813-48A2-965C-20869BFC0B49}"/>
            </a:ext>
          </a:extLst>
        </xdr:cNvPr>
        <xdr:cNvSpPr txBox="1"/>
      </xdr:nvSpPr>
      <xdr:spPr>
        <a:xfrm>
          <a:off x="2337027" y="227695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13" name="TextBox 3712">
          <a:extLst>
            <a:ext uri="{FF2B5EF4-FFF2-40B4-BE49-F238E27FC236}">
              <a16:creationId xmlns:a16="http://schemas.microsoft.com/office/drawing/2014/main" id="{0033BBFA-11F9-4456-BEE4-1906138A38C7}"/>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14" name="TextBox 3713">
          <a:extLst>
            <a:ext uri="{FF2B5EF4-FFF2-40B4-BE49-F238E27FC236}">
              <a16:creationId xmlns:a16="http://schemas.microsoft.com/office/drawing/2014/main" id="{2B2CB65A-E934-48DC-AD03-64889353617B}"/>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15" name="TextBox 3714">
          <a:extLst>
            <a:ext uri="{FF2B5EF4-FFF2-40B4-BE49-F238E27FC236}">
              <a16:creationId xmlns:a16="http://schemas.microsoft.com/office/drawing/2014/main" id="{BFD2E158-CC36-4D19-A7AF-C0CF49CFB2CF}"/>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16" name="TextBox 3715">
          <a:extLst>
            <a:ext uri="{FF2B5EF4-FFF2-40B4-BE49-F238E27FC236}">
              <a16:creationId xmlns:a16="http://schemas.microsoft.com/office/drawing/2014/main" id="{C4A04A10-FFEB-4E9E-8321-A5544AE55817}"/>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17" name="TextBox 3716">
          <a:extLst>
            <a:ext uri="{FF2B5EF4-FFF2-40B4-BE49-F238E27FC236}">
              <a16:creationId xmlns:a16="http://schemas.microsoft.com/office/drawing/2014/main" id="{97483B84-F234-4159-AB2C-90AFE989B2CF}"/>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18" name="TextBox 3717">
          <a:extLst>
            <a:ext uri="{FF2B5EF4-FFF2-40B4-BE49-F238E27FC236}">
              <a16:creationId xmlns:a16="http://schemas.microsoft.com/office/drawing/2014/main" id="{3D476898-7672-4333-9252-2C66477BCEFF}"/>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19" name="TextBox 3718">
          <a:extLst>
            <a:ext uri="{FF2B5EF4-FFF2-40B4-BE49-F238E27FC236}">
              <a16:creationId xmlns:a16="http://schemas.microsoft.com/office/drawing/2014/main" id="{BD8D01D9-475D-427A-9693-29CCCDED1D9D}"/>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0" name="TextBox 3719">
          <a:extLst>
            <a:ext uri="{FF2B5EF4-FFF2-40B4-BE49-F238E27FC236}">
              <a16:creationId xmlns:a16="http://schemas.microsoft.com/office/drawing/2014/main" id="{85B0EA06-44C3-478F-AEED-C88BCC5BBCD4}"/>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1" name="TextBox 3720">
          <a:extLst>
            <a:ext uri="{FF2B5EF4-FFF2-40B4-BE49-F238E27FC236}">
              <a16:creationId xmlns:a16="http://schemas.microsoft.com/office/drawing/2014/main" id="{BBD726E8-D9CC-404E-A288-E4C95A3CE2F5}"/>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2" name="TextBox 3721">
          <a:extLst>
            <a:ext uri="{FF2B5EF4-FFF2-40B4-BE49-F238E27FC236}">
              <a16:creationId xmlns:a16="http://schemas.microsoft.com/office/drawing/2014/main" id="{B872C0F9-893F-4D25-8A9D-B7DFDF434034}"/>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3" name="TextBox 3722">
          <a:extLst>
            <a:ext uri="{FF2B5EF4-FFF2-40B4-BE49-F238E27FC236}">
              <a16:creationId xmlns:a16="http://schemas.microsoft.com/office/drawing/2014/main" id="{4F821239-3F51-4151-8001-55C41A94F030}"/>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4" name="TextBox 3723">
          <a:extLst>
            <a:ext uri="{FF2B5EF4-FFF2-40B4-BE49-F238E27FC236}">
              <a16:creationId xmlns:a16="http://schemas.microsoft.com/office/drawing/2014/main" id="{A022B262-F5BA-4C91-B7EF-938AA62D68A5}"/>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5" name="TextBox 3724">
          <a:extLst>
            <a:ext uri="{FF2B5EF4-FFF2-40B4-BE49-F238E27FC236}">
              <a16:creationId xmlns:a16="http://schemas.microsoft.com/office/drawing/2014/main" id="{44467907-0F78-4C7A-ACF4-B648A0724A9A}"/>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6" name="TextBox 3725">
          <a:extLst>
            <a:ext uri="{FF2B5EF4-FFF2-40B4-BE49-F238E27FC236}">
              <a16:creationId xmlns:a16="http://schemas.microsoft.com/office/drawing/2014/main" id="{270014D2-56D6-476B-B31F-90CF4DD58721}"/>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7" name="TextBox 3726">
          <a:extLst>
            <a:ext uri="{FF2B5EF4-FFF2-40B4-BE49-F238E27FC236}">
              <a16:creationId xmlns:a16="http://schemas.microsoft.com/office/drawing/2014/main" id="{EC259D11-99CD-4A73-813E-723BB931F25A}"/>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8" name="TextBox 3727">
          <a:extLst>
            <a:ext uri="{FF2B5EF4-FFF2-40B4-BE49-F238E27FC236}">
              <a16:creationId xmlns:a16="http://schemas.microsoft.com/office/drawing/2014/main" id="{23957AA0-ECE1-453E-AFEB-91B48619915E}"/>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29" name="TextBox 3728">
          <a:extLst>
            <a:ext uri="{FF2B5EF4-FFF2-40B4-BE49-F238E27FC236}">
              <a16:creationId xmlns:a16="http://schemas.microsoft.com/office/drawing/2014/main" id="{61C7F4C0-2A5C-4F37-8136-97F19C647281}"/>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0" name="TextBox 3729">
          <a:extLst>
            <a:ext uri="{FF2B5EF4-FFF2-40B4-BE49-F238E27FC236}">
              <a16:creationId xmlns:a16="http://schemas.microsoft.com/office/drawing/2014/main" id="{FEB4C92F-2983-4AFB-9BF8-A63AC95978E3}"/>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1" name="TextBox 3730">
          <a:extLst>
            <a:ext uri="{FF2B5EF4-FFF2-40B4-BE49-F238E27FC236}">
              <a16:creationId xmlns:a16="http://schemas.microsoft.com/office/drawing/2014/main" id="{996A5B45-0E98-4EE8-A08D-D69439650ECF}"/>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2" name="TextBox 3731">
          <a:extLst>
            <a:ext uri="{FF2B5EF4-FFF2-40B4-BE49-F238E27FC236}">
              <a16:creationId xmlns:a16="http://schemas.microsoft.com/office/drawing/2014/main" id="{7C16DA63-D322-4629-8284-8E703CA75975}"/>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3" name="TextBox 3732">
          <a:extLst>
            <a:ext uri="{FF2B5EF4-FFF2-40B4-BE49-F238E27FC236}">
              <a16:creationId xmlns:a16="http://schemas.microsoft.com/office/drawing/2014/main" id="{DB573AB8-9157-4217-81B0-115FDEADC9B9}"/>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4" name="TextBox 3733">
          <a:extLst>
            <a:ext uri="{FF2B5EF4-FFF2-40B4-BE49-F238E27FC236}">
              <a16:creationId xmlns:a16="http://schemas.microsoft.com/office/drawing/2014/main" id="{C1C70C9B-24AF-4DA0-B19D-C4957C3CA050}"/>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5" name="TextBox 3734">
          <a:extLst>
            <a:ext uri="{FF2B5EF4-FFF2-40B4-BE49-F238E27FC236}">
              <a16:creationId xmlns:a16="http://schemas.microsoft.com/office/drawing/2014/main" id="{D84CC116-416D-4AC6-ADA5-1A456AD007AF}"/>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6" name="TextBox 3735">
          <a:extLst>
            <a:ext uri="{FF2B5EF4-FFF2-40B4-BE49-F238E27FC236}">
              <a16:creationId xmlns:a16="http://schemas.microsoft.com/office/drawing/2014/main" id="{65DC635D-2FA5-41F8-AD00-1ECFA1619EAC}"/>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7" name="TextBox 3736">
          <a:extLst>
            <a:ext uri="{FF2B5EF4-FFF2-40B4-BE49-F238E27FC236}">
              <a16:creationId xmlns:a16="http://schemas.microsoft.com/office/drawing/2014/main" id="{08B2D3FA-BCDA-4A31-BB69-A6B46BA1CAAE}"/>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8" name="TextBox 3737">
          <a:extLst>
            <a:ext uri="{FF2B5EF4-FFF2-40B4-BE49-F238E27FC236}">
              <a16:creationId xmlns:a16="http://schemas.microsoft.com/office/drawing/2014/main" id="{A053B666-CCDC-4888-9D5E-FDFA36143E17}"/>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39" name="TextBox 3738">
          <a:extLst>
            <a:ext uri="{FF2B5EF4-FFF2-40B4-BE49-F238E27FC236}">
              <a16:creationId xmlns:a16="http://schemas.microsoft.com/office/drawing/2014/main" id="{2A251925-C2F9-4BCD-A4EF-E51F6638B0EA}"/>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0" name="TextBox 3739">
          <a:extLst>
            <a:ext uri="{FF2B5EF4-FFF2-40B4-BE49-F238E27FC236}">
              <a16:creationId xmlns:a16="http://schemas.microsoft.com/office/drawing/2014/main" id="{D5BA373F-D5D3-4C57-B7EC-B0EE5EE50DF3}"/>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1" name="TextBox 3740">
          <a:extLst>
            <a:ext uri="{FF2B5EF4-FFF2-40B4-BE49-F238E27FC236}">
              <a16:creationId xmlns:a16="http://schemas.microsoft.com/office/drawing/2014/main" id="{E05DD8A6-EEA7-495F-B38F-117244DA9C05}"/>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2" name="TextBox 3741">
          <a:extLst>
            <a:ext uri="{FF2B5EF4-FFF2-40B4-BE49-F238E27FC236}">
              <a16:creationId xmlns:a16="http://schemas.microsoft.com/office/drawing/2014/main" id="{8335A30F-0CE6-4CC3-8AC1-82FA9F172FA2}"/>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3" name="TextBox 3742">
          <a:extLst>
            <a:ext uri="{FF2B5EF4-FFF2-40B4-BE49-F238E27FC236}">
              <a16:creationId xmlns:a16="http://schemas.microsoft.com/office/drawing/2014/main" id="{DEFD997C-7728-46A9-BB77-9B46D6D429C5}"/>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4" name="TextBox 3743">
          <a:extLst>
            <a:ext uri="{FF2B5EF4-FFF2-40B4-BE49-F238E27FC236}">
              <a16:creationId xmlns:a16="http://schemas.microsoft.com/office/drawing/2014/main" id="{81F9E324-F906-4BB1-9620-C1F27E7E75D8}"/>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5" name="TextBox 3744">
          <a:extLst>
            <a:ext uri="{FF2B5EF4-FFF2-40B4-BE49-F238E27FC236}">
              <a16:creationId xmlns:a16="http://schemas.microsoft.com/office/drawing/2014/main" id="{AEC6162B-F98E-4666-AF11-B68B34E954E9}"/>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6" name="TextBox 3745">
          <a:extLst>
            <a:ext uri="{FF2B5EF4-FFF2-40B4-BE49-F238E27FC236}">
              <a16:creationId xmlns:a16="http://schemas.microsoft.com/office/drawing/2014/main" id="{BA3A7A38-FEFA-4777-9CA2-09C061AD61DF}"/>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7" name="TextBox 3746">
          <a:extLst>
            <a:ext uri="{FF2B5EF4-FFF2-40B4-BE49-F238E27FC236}">
              <a16:creationId xmlns:a16="http://schemas.microsoft.com/office/drawing/2014/main" id="{4640C19A-DE38-4036-A8C7-09FBE00A5A32}"/>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8" name="TextBox 3747">
          <a:extLst>
            <a:ext uri="{FF2B5EF4-FFF2-40B4-BE49-F238E27FC236}">
              <a16:creationId xmlns:a16="http://schemas.microsoft.com/office/drawing/2014/main" id="{9276539F-3237-4344-871B-9B2DD7A4692C}"/>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49" name="TextBox 3748">
          <a:extLst>
            <a:ext uri="{FF2B5EF4-FFF2-40B4-BE49-F238E27FC236}">
              <a16:creationId xmlns:a16="http://schemas.microsoft.com/office/drawing/2014/main" id="{EB3EA86A-B505-4DE0-BC8E-033BD3EB3005}"/>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50" name="TextBox 3749">
          <a:extLst>
            <a:ext uri="{FF2B5EF4-FFF2-40B4-BE49-F238E27FC236}">
              <a16:creationId xmlns:a16="http://schemas.microsoft.com/office/drawing/2014/main" id="{CFB847A9-690A-4382-B507-012129EE295E}"/>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51" name="TextBox 3750">
          <a:extLst>
            <a:ext uri="{FF2B5EF4-FFF2-40B4-BE49-F238E27FC236}">
              <a16:creationId xmlns:a16="http://schemas.microsoft.com/office/drawing/2014/main" id="{A72ECA24-C779-409E-BB24-44B837FF6F06}"/>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52" name="TextBox 3751">
          <a:extLst>
            <a:ext uri="{FF2B5EF4-FFF2-40B4-BE49-F238E27FC236}">
              <a16:creationId xmlns:a16="http://schemas.microsoft.com/office/drawing/2014/main" id="{CAE5EC34-7859-40EE-8A4D-C0029DFDC9DB}"/>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53" name="TextBox 3752">
          <a:extLst>
            <a:ext uri="{FF2B5EF4-FFF2-40B4-BE49-F238E27FC236}">
              <a16:creationId xmlns:a16="http://schemas.microsoft.com/office/drawing/2014/main" id="{53FAF287-143A-4F02-9822-87568806CFA1}"/>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138</xdr:row>
      <xdr:rowOff>0</xdr:rowOff>
    </xdr:from>
    <xdr:ext cx="184731" cy="254557"/>
    <xdr:sp macro="" textlink="">
      <xdr:nvSpPr>
        <xdr:cNvPr id="3754" name="TextBox 3753">
          <a:extLst>
            <a:ext uri="{FF2B5EF4-FFF2-40B4-BE49-F238E27FC236}">
              <a16:creationId xmlns:a16="http://schemas.microsoft.com/office/drawing/2014/main" id="{D4AB60F2-FB92-4F2A-85D8-B1018E171BDF}"/>
            </a:ext>
          </a:extLst>
        </xdr:cNvPr>
        <xdr:cNvSpPr txBox="1"/>
      </xdr:nvSpPr>
      <xdr:spPr>
        <a:xfrm>
          <a:off x="2337027" y="2334101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55" name="TextBox 3754">
          <a:extLst>
            <a:ext uri="{FF2B5EF4-FFF2-40B4-BE49-F238E27FC236}">
              <a16:creationId xmlns:a16="http://schemas.microsoft.com/office/drawing/2014/main" id="{41BE948B-A2AF-4452-AB78-13A666F003EF}"/>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56" name="TextBox 3755">
          <a:extLst>
            <a:ext uri="{FF2B5EF4-FFF2-40B4-BE49-F238E27FC236}">
              <a16:creationId xmlns:a16="http://schemas.microsoft.com/office/drawing/2014/main" id="{DA1AF20B-8CA3-47FD-8F35-4E1464062883}"/>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57" name="TextBox 3756">
          <a:extLst>
            <a:ext uri="{FF2B5EF4-FFF2-40B4-BE49-F238E27FC236}">
              <a16:creationId xmlns:a16="http://schemas.microsoft.com/office/drawing/2014/main" id="{4BEFFC6E-8808-4FBB-9012-BC0D8D859631}"/>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58" name="TextBox 3757">
          <a:extLst>
            <a:ext uri="{FF2B5EF4-FFF2-40B4-BE49-F238E27FC236}">
              <a16:creationId xmlns:a16="http://schemas.microsoft.com/office/drawing/2014/main" id="{4426D9F0-4EC3-4C3B-AF53-CFB634E5748E}"/>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59" name="TextBox 3758">
          <a:extLst>
            <a:ext uri="{FF2B5EF4-FFF2-40B4-BE49-F238E27FC236}">
              <a16:creationId xmlns:a16="http://schemas.microsoft.com/office/drawing/2014/main" id="{B2EB7288-D0E3-4140-9D79-F980747111B9}"/>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0" name="TextBox 3759">
          <a:extLst>
            <a:ext uri="{FF2B5EF4-FFF2-40B4-BE49-F238E27FC236}">
              <a16:creationId xmlns:a16="http://schemas.microsoft.com/office/drawing/2014/main" id="{B687EC49-811F-4B0E-AFC1-2EEACDAFC571}"/>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1" name="TextBox 3760">
          <a:extLst>
            <a:ext uri="{FF2B5EF4-FFF2-40B4-BE49-F238E27FC236}">
              <a16:creationId xmlns:a16="http://schemas.microsoft.com/office/drawing/2014/main" id="{967A1C86-CD7C-44C3-B0A9-454AB7666E87}"/>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2" name="TextBox 3761">
          <a:extLst>
            <a:ext uri="{FF2B5EF4-FFF2-40B4-BE49-F238E27FC236}">
              <a16:creationId xmlns:a16="http://schemas.microsoft.com/office/drawing/2014/main" id="{E248F268-5461-4CE6-A0BF-6899440DCB00}"/>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3" name="TextBox 3762">
          <a:extLst>
            <a:ext uri="{FF2B5EF4-FFF2-40B4-BE49-F238E27FC236}">
              <a16:creationId xmlns:a16="http://schemas.microsoft.com/office/drawing/2014/main" id="{50315244-6D74-4726-8961-6437D5F05AB7}"/>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4" name="TextBox 3763">
          <a:extLst>
            <a:ext uri="{FF2B5EF4-FFF2-40B4-BE49-F238E27FC236}">
              <a16:creationId xmlns:a16="http://schemas.microsoft.com/office/drawing/2014/main" id="{EF335996-7AD7-473C-80B8-BE0B1F621AEA}"/>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5" name="TextBox 3764">
          <a:extLst>
            <a:ext uri="{FF2B5EF4-FFF2-40B4-BE49-F238E27FC236}">
              <a16:creationId xmlns:a16="http://schemas.microsoft.com/office/drawing/2014/main" id="{F135E53B-36EB-4130-9D98-A4FAF516EB3C}"/>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6" name="TextBox 3765">
          <a:extLst>
            <a:ext uri="{FF2B5EF4-FFF2-40B4-BE49-F238E27FC236}">
              <a16:creationId xmlns:a16="http://schemas.microsoft.com/office/drawing/2014/main" id="{3F794628-4634-4BF2-AECA-7D6FA37C6CC2}"/>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7" name="TextBox 3766">
          <a:extLst>
            <a:ext uri="{FF2B5EF4-FFF2-40B4-BE49-F238E27FC236}">
              <a16:creationId xmlns:a16="http://schemas.microsoft.com/office/drawing/2014/main" id="{AE52A68E-5471-493F-B425-96EC65091275}"/>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8" name="TextBox 3767">
          <a:extLst>
            <a:ext uri="{FF2B5EF4-FFF2-40B4-BE49-F238E27FC236}">
              <a16:creationId xmlns:a16="http://schemas.microsoft.com/office/drawing/2014/main" id="{8DD51C41-61A3-4400-B6AE-B2684A65AD6E}"/>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69" name="TextBox 3768">
          <a:extLst>
            <a:ext uri="{FF2B5EF4-FFF2-40B4-BE49-F238E27FC236}">
              <a16:creationId xmlns:a16="http://schemas.microsoft.com/office/drawing/2014/main" id="{F5F6351A-A8D9-4D78-B2BB-33AF437F6597}"/>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0" name="TextBox 3769">
          <a:extLst>
            <a:ext uri="{FF2B5EF4-FFF2-40B4-BE49-F238E27FC236}">
              <a16:creationId xmlns:a16="http://schemas.microsoft.com/office/drawing/2014/main" id="{31FC7164-35CC-48E1-8325-3178CA32B75A}"/>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1" name="TextBox 3770">
          <a:extLst>
            <a:ext uri="{FF2B5EF4-FFF2-40B4-BE49-F238E27FC236}">
              <a16:creationId xmlns:a16="http://schemas.microsoft.com/office/drawing/2014/main" id="{9A5027F0-DBA4-4E80-BF68-3B86044E8B00}"/>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2" name="TextBox 3771">
          <a:extLst>
            <a:ext uri="{FF2B5EF4-FFF2-40B4-BE49-F238E27FC236}">
              <a16:creationId xmlns:a16="http://schemas.microsoft.com/office/drawing/2014/main" id="{161B5599-0357-4C3A-B169-2C785DDCDB22}"/>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3" name="TextBox 3772">
          <a:extLst>
            <a:ext uri="{FF2B5EF4-FFF2-40B4-BE49-F238E27FC236}">
              <a16:creationId xmlns:a16="http://schemas.microsoft.com/office/drawing/2014/main" id="{D952AF9E-825C-4127-943F-E91CE1354C81}"/>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4" name="TextBox 3773">
          <a:extLst>
            <a:ext uri="{FF2B5EF4-FFF2-40B4-BE49-F238E27FC236}">
              <a16:creationId xmlns:a16="http://schemas.microsoft.com/office/drawing/2014/main" id="{70D436BC-7694-4E80-B124-FDC669129AAC}"/>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5" name="TextBox 3774">
          <a:extLst>
            <a:ext uri="{FF2B5EF4-FFF2-40B4-BE49-F238E27FC236}">
              <a16:creationId xmlns:a16="http://schemas.microsoft.com/office/drawing/2014/main" id="{B9DCB411-D939-421A-ABEB-F539B3A44685}"/>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6" name="TextBox 3775">
          <a:extLst>
            <a:ext uri="{FF2B5EF4-FFF2-40B4-BE49-F238E27FC236}">
              <a16:creationId xmlns:a16="http://schemas.microsoft.com/office/drawing/2014/main" id="{9C3E4DDE-A9BA-40B2-8D1F-568A39819729}"/>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7" name="TextBox 3776">
          <a:extLst>
            <a:ext uri="{FF2B5EF4-FFF2-40B4-BE49-F238E27FC236}">
              <a16:creationId xmlns:a16="http://schemas.microsoft.com/office/drawing/2014/main" id="{19CC1DB6-FCA4-4C8A-BF87-E8DE22E1132D}"/>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8" name="TextBox 3777">
          <a:extLst>
            <a:ext uri="{FF2B5EF4-FFF2-40B4-BE49-F238E27FC236}">
              <a16:creationId xmlns:a16="http://schemas.microsoft.com/office/drawing/2014/main" id="{3BE041A7-4252-4566-95A8-E787065017FD}"/>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79" name="TextBox 3778">
          <a:extLst>
            <a:ext uri="{FF2B5EF4-FFF2-40B4-BE49-F238E27FC236}">
              <a16:creationId xmlns:a16="http://schemas.microsoft.com/office/drawing/2014/main" id="{F631DD97-37E3-42EA-AC14-24B7D280B916}"/>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0" name="TextBox 3779">
          <a:extLst>
            <a:ext uri="{FF2B5EF4-FFF2-40B4-BE49-F238E27FC236}">
              <a16:creationId xmlns:a16="http://schemas.microsoft.com/office/drawing/2014/main" id="{E891A901-E930-4354-B520-9C2422847BC9}"/>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1" name="TextBox 3780">
          <a:extLst>
            <a:ext uri="{FF2B5EF4-FFF2-40B4-BE49-F238E27FC236}">
              <a16:creationId xmlns:a16="http://schemas.microsoft.com/office/drawing/2014/main" id="{D2F3F697-799F-49B0-8D1E-0801FCD0214E}"/>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2" name="TextBox 3781">
          <a:extLst>
            <a:ext uri="{FF2B5EF4-FFF2-40B4-BE49-F238E27FC236}">
              <a16:creationId xmlns:a16="http://schemas.microsoft.com/office/drawing/2014/main" id="{18813850-F593-498C-BBE3-9522764677DF}"/>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3" name="TextBox 3782">
          <a:extLst>
            <a:ext uri="{FF2B5EF4-FFF2-40B4-BE49-F238E27FC236}">
              <a16:creationId xmlns:a16="http://schemas.microsoft.com/office/drawing/2014/main" id="{7C0B7F02-8277-4275-A3C1-509F85B184EB}"/>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4" name="TextBox 3783">
          <a:extLst>
            <a:ext uri="{FF2B5EF4-FFF2-40B4-BE49-F238E27FC236}">
              <a16:creationId xmlns:a16="http://schemas.microsoft.com/office/drawing/2014/main" id="{890B71F0-CCE7-4485-86CD-DDF5A82916A8}"/>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5" name="TextBox 3784">
          <a:extLst>
            <a:ext uri="{FF2B5EF4-FFF2-40B4-BE49-F238E27FC236}">
              <a16:creationId xmlns:a16="http://schemas.microsoft.com/office/drawing/2014/main" id="{090E1A53-124F-4265-9AC9-914C9AB63C44}"/>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6" name="TextBox 3785">
          <a:extLst>
            <a:ext uri="{FF2B5EF4-FFF2-40B4-BE49-F238E27FC236}">
              <a16:creationId xmlns:a16="http://schemas.microsoft.com/office/drawing/2014/main" id="{0157E763-D106-4AA5-8542-16BC4FE809BB}"/>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7" name="TextBox 3786">
          <a:extLst>
            <a:ext uri="{FF2B5EF4-FFF2-40B4-BE49-F238E27FC236}">
              <a16:creationId xmlns:a16="http://schemas.microsoft.com/office/drawing/2014/main" id="{53D82C90-D30F-496D-AC2D-F304969F6D4A}"/>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8" name="TextBox 3787">
          <a:extLst>
            <a:ext uri="{FF2B5EF4-FFF2-40B4-BE49-F238E27FC236}">
              <a16:creationId xmlns:a16="http://schemas.microsoft.com/office/drawing/2014/main" id="{25DF66A6-333F-4A78-A4CE-29C7593C8D89}"/>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89" name="TextBox 3788">
          <a:extLst>
            <a:ext uri="{FF2B5EF4-FFF2-40B4-BE49-F238E27FC236}">
              <a16:creationId xmlns:a16="http://schemas.microsoft.com/office/drawing/2014/main" id="{6E818412-F254-471E-956D-8C0BC2E66402}"/>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90" name="TextBox 3789">
          <a:extLst>
            <a:ext uri="{FF2B5EF4-FFF2-40B4-BE49-F238E27FC236}">
              <a16:creationId xmlns:a16="http://schemas.microsoft.com/office/drawing/2014/main" id="{1B719F34-E4FB-42D6-8BC7-2ABF36F34F04}"/>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91" name="TextBox 3790">
          <a:extLst>
            <a:ext uri="{FF2B5EF4-FFF2-40B4-BE49-F238E27FC236}">
              <a16:creationId xmlns:a16="http://schemas.microsoft.com/office/drawing/2014/main" id="{41D88BAE-B6BB-433D-A7B2-264BF1ECFAFF}"/>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92" name="TextBox 3791">
          <a:extLst>
            <a:ext uri="{FF2B5EF4-FFF2-40B4-BE49-F238E27FC236}">
              <a16:creationId xmlns:a16="http://schemas.microsoft.com/office/drawing/2014/main" id="{D4C2DB41-A630-452D-BB93-CCFCF3F179A7}"/>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93" name="TextBox 3792">
          <a:extLst>
            <a:ext uri="{FF2B5EF4-FFF2-40B4-BE49-F238E27FC236}">
              <a16:creationId xmlns:a16="http://schemas.microsoft.com/office/drawing/2014/main" id="{B33B8404-FBDD-4313-AEC3-4B631BAF7698}"/>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94" name="TextBox 3793">
          <a:extLst>
            <a:ext uri="{FF2B5EF4-FFF2-40B4-BE49-F238E27FC236}">
              <a16:creationId xmlns:a16="http://schemas.microsoft.com/office/drawing/2014/main" id="{BC9CA6B2-0E95-48E9-8865-A97295991760}"/>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95" name="TextBox 3794">
          <a:extLst>
            <a:ext uri="{FF2B5EF4-FFF2-40B4-BE49-F238E27FC236}">
              <a16:creationId xmlns:a16="http://schemas.microsoft.com/office/drawing/2014/main" id="{2671341D-0EBF-491C-9A9E-18BEBA5D352D}"/>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3796" name="TextBox 3795">
          <a:extLst>
            <a:ext uri="{FF2B5EF4-FFF2-40B4-BE49-F238E27FC236}">
              <a16:creationId xmlns:a16="http://schemas.microsoft.com/office/drawing/2014/main" id="{9A0B05BB-538C-4D73-AC42-5B9FE71DA3BA}"/>
            </a:ext>
          </a:extLst>
        </xdr:cNvPr>
        <xdr:cNvSpPr txBox="1"/>
      </xdr:nvSpPr>
      <xdr:spPr>
        <a:xfrm>
          <a:off x="2340428" y="23726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797" name="TextBox 3796">
          <a:extLst>
            <a:ext uri="{FF2B5EF4-FFF2-40B4-BE49-F238E27FC236}">
              <a16:creationId xmlns:a16="http://schemas.microsoft.com/office/drawing/2014/main" id="{D794B223-B2BB-4194-80CC-7497DD7EC3D1}"/>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798" name="TextBox 3797">
          <a:extLst>
            <a:ext uri="{FF2B5EF4-FFF2-40B4-BE49-F238E27FC236}">
              <a16:creationId xmlns:a16="http://schemas.microsoft.com/office/drawing/2014/main" id="{303D1FA5-3765-45A4-93C0-C087DF1C12F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799" name="TextBox 3798">
          <a:extLst>
            <a:ext uri="{FF2B5EF4-FFF2-40B4-BE49-F238E27FC236}">
              <a16:creationId xmlns:a16="http://schemas.microsoft.com/office/drawing/2014/main" id="{9EBA62F3-0833-4F32-AE7C-791B2332DFA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0" name="TextBox 3799">
          <a:extLst>
            <a:ext uri="{FF2B5EF4-FFF2-40B4-BE49-F238E27FC236}">
              <a16:creationId xmlns:a16="http://schemas.microsoft.com/office/drawing/2014/main" id="{4569DE43-B322-408A-A5BD-319FD5F95DE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1" name="TextBox 3800">
          <a:extLst>
            <a:ext uri="{FF2B5EF4-FFF2-40B4-BE49-F238E27FC236}">
              <a16:creationId xmlns:a16="http://schemas.microsoft.com/office/drawing/2014/main" id="{5F4C3BA4-346A-49E1-B005-1C3495FA1A5B}"/>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2" name="TextBox 3801">
          <a:extLst>
            <a:ext uri="{FF2B5EF4-FFF2-40B4-BE49-F238E27FC236}">
              <a16:creationId xmlns:a16="http://schemas.microsoft.com/office/drawing/2014/main" id="{DCA9D5B5-17BC-4FD9-B91A-066FD6B6AFF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3" name="TextBox 3802">
          <a:extLst>
            <a:ext uri="{FF2B5EF4-FFF2-40B4-BE49-F238E27FC236}">
              <a16:creationId xmlns:a16="http://schemas.microsoft.com/office/drawing/2014/main" id="{0855D693-4545-4174-A1EF-641A7E2C8FA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4" name="TextBox 3803">
          <a:extLst>
            <a:ext uri="{FF2B5EF4-FFF2-40B4-BE49-F238E27FC236}">
              <a16:creationId xmlns:a16="http://schemas.microsoft.com/office/drawing/2014/main" id="{251BAAF4-96CB-43C2-989F-1381CC1AC4AE}"/>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5" name="TextBox 3804">
          <a:extLst>
            <a:ext uri="{FF2B5EF4-FFF2-40B4-BE49-F238E27FC236}">
              <a16:creationId xmlns:a16="http://schemas.microsoft.com/office/drawing/2014/main" id="{49FFC578-6382-4469-B2A7-56B4CB7F7BE4}"/>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6" name="TextBox 3805">
          <a:extLst>
            <a:ext uri="{FF2B5EF4-FFF2-40B4-BE49-F238E27FC236}">
              <a16:creationId xmlns:a16="http://schemas.microsoft.com/office/drawing/2014/main" id="{52FBE08A-872B-47F3-B62D-160CAC09AB6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7" name="TextBox 3806">
          <a:extLst>
            <a:ext uri="{FF2B5EF4-FFF2-40B4-BE49-F238E27FC236}">
              <a16:creationId xmlns:a16="http://schemas.microsoft.com/office/drawing/2014/main" id="{0B65D899-5B58-4433-BF76-D28D4A98937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8" name="TextBox 3807">
          <a:extLst>
            <a:ext uri="{FF2B5EF4-FFF2-40B4-BE49-F238E27FC236}">
              <a16:creationId xmlns:a16="http://schemas.microsoft.com/office/drawing/2014/main" id="{BF6E755D-3338-452C-8688-7C2D7C3EC4B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09" name="TextBox 3808">
          <a:extLst>
            <a:ext uri="{FF2B5EF4-FFF2-40B4-BE49-F238E27FC236}">
              <a16:creationId xmlns:a16="http://schemas.microsoft.com/office/drawing/2014/main" id="{AC5E212F-9FF8-413D-9DCF-3042C68D5DFD}"/>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0" name="TextBox 3809">
          <a:extLst>
            <a:ext uri="{FF2B5EF4-FFF2-40B4-BE49-F238E27FC236}">
              <a16:creationId xmlns:a16="http://schemas.microsoft.com/office/drawing/2014/main" id="{141499F9-9564-487A-A733-77B6B942FC71}"/>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1" name="TextBox 3810">
          <a:extLst>
            <a:ext uri="{FF2B5EF4-FFF2-40B4-BE49-F238E27FC236}">
              <a16:creationId xmlns:a16="http://schemas.microsoft.com/office/drawing/2014/main" id="{1941F7FD-A9E3-4887-A09F-642120D6B35B}"/>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2" name="TextBox 3811">
          <a:extLst>
            <a:ext uri="{FF2B5EF4-FFF2-40B4-BE49-F238E27FC236}">
              <a16:creationId xmlns:a16="http://schemas.microsoft.com/office/drawing/2014/main" id="{8296848E-96B0-4EE8-A3CB-835C71FAB08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3" name="TextBox 3812">
          <a:extLst>
            <a:ext uri="{FF2B5EF4-FFF2-40B4-BE49-F238E27FC236}">
              <a16:creationId xmlns:a16="http://schemas.microsoft.com/office/drawing/2014/main" id="{86A8A594-9CAF-4BE7-871C-B5FE53DC31D0}"/>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4" name="TextBox 3813">
          <a:extLst>
            <a:ext uri="{FF2B5EF4-FFF2-40B4-BE49-F238E27FC236}">
              <a16:creationId xmlns:a16="http://schemas.microsoft.com/office/drawing/2014/main" id="{0CA171CF-F993-4BAC-8538-87424E07C210}"/>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5" name="TextBox 3814">
          <a:extLst>
            <a:ext uri="{FF2B5EF4-FFF2-40B4-BE49-F238E27FC236}">
              <a16:creationId xmlns:a16="http://schemas.microsoft.com/office/drawing/2014/main" id="{6000B6DC-7137-4915-8564-390E5CB66244}"/>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6" name="TextBox 3815">
          <a:extLst>
            <a:ext uri="{FF2B5EF4-FFF2-40B4-BE49-F238E27FC236}">
              <a16:creationId xmlns:a16="http://schemas.microsoft.com/office/drawing/2014/main" id="{D1AECF3B-36A4-40E9-BB97-0DC66B7EDC8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7" name="TextBox 3816">
          <a:extLst>
            <a:ext uri="{FF2B5EF4-FFF2-40B4-BE49-F238E27FC236}">
              <a16:creationId xmlns:a16="http://schemas.microsoft.com/office/drawing/2014/main" id="{3275F4F8-3328-4155-8F1E-F4CD6B4DE16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8" name="TextBox 3817">
          <a:extLst>
            <a:ext uri="{FF2B5EF4-FFF2-40B4-BE49-F238E27FC236}">
              <a16:creationId xmlns:a16="http://schemas.microsoft.com/office/drawing/2014/main" id="{89686493-42B7-47A6-B94C-86D2126112B2}"/>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19" name="TextBox 3818">
          <a:extLst>
            <a:ext uri="{FF2B5EF4-FFF2-40B4-BE49-F238E27FC236}">
              <a16:creationId xmlns:a16="http://schemas.microsoft.com/office/drawing/2014/main" id="{C962AA40-D83D-480B-8D88-499135A8A65B}"/>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0" name="TextBox 3819">
          <a:extLst>
            <a:ext uri="{FF2B5EF4-FFF2-40B4-BE49-F238E27FC236}">
              <a16:creationId xmlns:a16="http://schemas.microsoft.com/office/drawing/2014/main" id="{64DB77BB-B040-4030-B770-87D262871214}"/>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1" name="TextBox 3820">
          <a:extLst>
            <a:ext uri="{FF2B5EF4-FFF2-40B4-BE49-F238E27FC236}">
              <a16:creationId xmlns:a16="http://schemas.microsoft.com/office/drawing/2014/main" id="{F1D3AD01-1CD6-45C8-8C94-B905D1796D3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2" name="TextBox 3821">
          <a:extLst>
            <a:ext uri="{FF2B5EF4-FFF2-40B4-BE49-F238E27FC236}">
              <a16:creationId xmlns:a16="http://schemas.microsoft.com/office/drawing/2014/main" id="{05342937-025D-44C5-B692-2C2DE9ACC05F}"/>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3" name="TextBox 3822">
          <a:extLst>
            <a:ext uri="{FF2B5EF4-FFF2-40B4-BE49-F238E27FC236}">
              <a16:creationId xmlns:a16="http://schemas.microsoft.com/office/drawing/2014/main" id="{1DED2EFB-6804-4209-8F80-C0EE7C545A6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4" name="TextBox 3823">
          <a:extLst>
            <a:ext uri="{FF2B5EF4-FFF2-40B4-BE49-F238E27FC236}">
              <a16:creationId xmlns:a16="http://schemas.microsoft.com/office/drawing/2014/main" id="{F917E281-5D16-4BA5-8FF4-3A9CC08AC26C}"/>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5" name="TextBox 3824">
          <a:extLst>
            <a:ext uri="{FF2B5EF4-FFF2-40B4-BE49-F238E27FC236}">
              <a16:creationId xmlns:a16="http://schemas.microsoft.com/office/drawing/2014/main" id="{57A02DF1-98E0-4A5E-8EC3-BC7BE0223A80}"/>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6" name="TextBox 3825">
          <a:extLst>
            <a:ext uri="{FF2B5EF4-FFF2-40B4-BE49-F238E27FC236}">
              <a16:creationId xmlns:a16="http://schemas.microsoft.com/office/drawing/2014/main" id="{F33CBB8E-76DC-47F4-B353-E80DF1EA38E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7" name="TextBox 3826">
          <a:extLst>
            <a:ext uri="{FF2B5EF4-FFF2-40B4-BE49-F238E27FC236}">
              <a16:creationId xmlns:a16="http://schemas.microsoft.com/office/drawing/2014/main" id="{46432997-98BC-4073-99ED-B6ED9B92700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8" name="TextBox 3827">
          <a:extLst>
            <a:ext uri="{FF2B5EF4-FFF2-40B4-BE49-F238E27FC236}">
              <a16:creationId xmlns:a16="http://schemas.microsoft.com/office/drawing/2014/main" id="{BABA1CAD-2140-4798-AB08-21141A6FF70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29" name="TextBox 3828">
          <a:extLst>
            <a:ext uri="{FF2B5EF4-FFF2-40B4-BE49-F238E27FC236}">
              <a16:creationId xmlns:a16="http://schemas.microsoft.com/office/drawing/2014/main" id="{9C66C471-3B4D-477C-AF04-EE38B84AFF0F}"/>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0" name="TextBox 3829">
          <a:extLst>
            <a:ext uri="{FF2B5EF4-FFF2-40B4-BE49-F238E27FC236}">
              <a16:creationId xmlns:a16="http://schemas.microsoft.com/office/drawing/2014/main" id="{B65B4DD4-765F-49AA-BD07-C7630431067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1" name="TextBox 3830">
          <a:extLst>
            <a:ext uri="{FF2B5EF4-FFF2-40B4-BE49-F238E27FC236}">
              <a16:creationId xmlns:a16="http://schemas.microsoft.com/office/drawing/2014/main" id="{5DDB6B99-B724-459A-9C6E-C617F3C0349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2" name="TextBox 3831">
          <a:extLst>
            <a:ext uri="{FF2B5EF4-FFF2-40B4-BE49-F238E27FC236}">
              <a16:creationId xmlns:a16="http://schemas.microsoft.com/office/drawing/2014/main" id="{90B2BAFD-9F81-4F1E-B554-7234AEB996A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3" name="TextBox 3832">
          <a:extLst>
            <a:ext uri="{FF2B5EF4-FFF2-40B4-BE49-F238E27FC236}">
              <a16:creationId xmlns:a16="http://schemas.microsoft.com/office/drawing/2014/main" id="{FEBD7B8B-207A-44F7-93CB-3521B16999F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4" name="TextBox 3833">
          <a:extLst>
            <a:ext uri="{FF2B5EF4-FFF2-40B4-BE49-F238E27FC236}">
              <a16:creationId xmlns:a16="http://schemas.microsoft.com/office/drawing/2014/main" id="{F7038335-6C42-4602-8E35-F7E80568F932}"/>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5" name="TextBox 3834">
          <a:extLst>
            <a:ext uri="{FF2B5EF4-FFF2-40B4-BE49-F238E27FC236}">
              <a16:creationId xmlns:a16="http://schemas.microsoft.com/office/drawing/2014/main" id="{FB76D559-033A-4F09-B273-274652411AB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6" name="TextBox 3835">
          <a:extLst>
            <a:ext uri="{FF2B5EF4-FFF2-40B4-BE49-F238E27FC236}">
              <a16:creationId xmlns:a16="http://schemas.microsoft.com/office/drawing/2014/main" id="{DC3617FD-2E90-41A8-AE63-DA86C52168B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7" name="TextBox 3836">
          <a:extLst>
            <a:ext uri="{FF2B5EF4-FFF2-40B4-BE49-F238E27FC236}">
              <a16:creationId xmlns:a16="http://schemas.microsoft.com/office/drawing/2014/main" id="{614A6694-1102-4F8D-A148-7641B20BC1F0}"/>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136</xdr:row>
      <xdr:rowOff>0</xdr:rowOff>
    </xdr:from>
    <xdr:ext cx="184731" cy="254557"/>
    <xdr:sp macro="" textlink="">
      <xdr:nvSpPr>
        <xdr:cNvPr id="3838" name="TextBox 3837">
          <a:extLst>
            <a:ext uri="{FF2B5EF4-FFF2-40B4-BE49-F238E27FC236}">
              <a16:creationId xmlns:a16="http://schemas.microsoft.com/office/drawing/2014/main" id="{B235A001-A34F-4F07-8E10-8E2C1832A0C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39" name="TextBox 3838">
          <a:extLst>
            <a:ext uri="{FF2B5EF4-FFF2-40B4-BE49-F238E27FC236}">
              <a16:creationId xmlns:a16="http://schemas.microsoft.com/office/drawing/2014/main" id="{D98099F7-C3F5-4762-B866-9EDBDC8702C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0" name="TextBox 3839">
          <a:extLst>
            <a:ext uri="{FF2B5EF4-FFF2-40B4-BE49-F238E27FC236}">
              <a16:creationId xmlns:a16="http://schemas.microsoft.com/office/drawing/2014/main" id="{A249FABD-E578-476F-8EBD-69B4ACE24C7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1" name="TextBox 3840">
          <a:extLst>
            <a:ext uri="{FF2B5EF4-FFF2-40B4-BE49-F238E27FC236}">
              <a16:creationId xmlns:a16="http://schemas.microsoft.com/office/drawing/2014/main" id="{6A8D613E-A1DB-4F94-B30B-A732653A86C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2" name="TextBox 3841">
          <a:extLst>
            <a:ext uri="{FF2B5EF4-FFF2-40B4-BE49-F238E27FC236}">
              <a16:creationId xmlns:a16="http://schemas.microsoft.com/office/drawing/2014/main" id="{22429B65-9687-4310-99EA-EAE0C4A3E3A1}"/>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3" name="TextBox 3842">
          <a:extLst>
            <a:ext uri="{FF2B5EF4-FFF2-40B4-BE49-F238E27FC236}">
              <a16:creationId xmlns:a16="http://schemas.microsoft.com/office/drawing/2014/main" id="{0C37E231-8ACE-4A3E-AD4B-7D4F113A251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4" name="TextBox 3843">
          <a:extLst>
            <a:ext uri="{FF2B5EF4-FFF2-40B4-BE49-F238E27FC236}">
              <a16:creationId xmlns:a16="http://schemas.microsoft.com/office/drawing/2014/main" id="{1FE48286-5E3E-4347-83F0-06A06527E427}"/>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5" name="TextBox 3844">
          <a:extLst>
            <a:ext uri="{FF2B5EF4-FFF2-40B4-BE49-F238E27FC236}">
              <a16:creationId xmlns:a16="http://schemas.microsoft.com/office/drawing/2014/main" id="{8DF5FEA1-D7BB-4328-B522-FE88341A44A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6" name="TextBox 3845">
          <a:extLst>
            <a:ext uri="{FF2B5EF4-FFF2-40B4-BE49-F238E27FC236}">
              <a16:creationId xmlns:a16="http://schemas.microsoft.com/office/drawing/2014/main" id="{C482C585-F5FB-4ACC-89E4-68C1302A239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7" name="TextBox 3846">
          <a:extLst>
            <a:ext uri="{FF2B5EF4-FFF2-40B4-BE49-F238E27FC236}">
              <a16:creationId xmlns:a16="http://schemas.microsoft.com/office/drawing/2014/main" id="{6AB911CE-D693-4479-A353-ED62E571CAF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8" name="TextBox 3847">
          <a:extLst>
            <a:ext uri="{FF2B5EF4-FFF2-40B4-BE49-F238E27FC236}">
              <a16:creationId xmlns:a16="http://schemas.microsoft.com/office/drawing/2014/main" id="{F6A0F7CB-663F-4478-B7E6-BC294B64F86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49" name="TextBox 3848">
          <a:extLst>
            <a:ext uri="{FF2B5EF4-FFF2-40B4-BE49-F238E27FC236}">
              <a16:creationId xmlns:a16="http://schemas.microsoft.com/office/drawing/2014/main" id="{33B02550-AF45-4662-AF86-4AFF215B26B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0" name="TextBox 3849">
          <a:extLst>
            <a:ext uri="{FF2B5EF4-FFF2-40B4-BE49-F238E27FC236}">
              <a16:creationId xmlns:a16="http://schemas.microsoft.com/office/drawing/2014/main" id="{2CF636AE-1F36-475E-88D1-2AD37596B04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1" name="TextBox 3850">
          <a:extLst>
            <a:ext uri="{FF2B5EF4-FFF2-40B4-BE49-F238E27FC236}">
              <a16:creationId xmlns:a16="http://schemas.microsoft.com/office/drawing/2014/main" id="{2FB9B3AD-9F6D-4042-AE48-8C37A85FA07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2" name="TextBox 3851">
          <a:extLst>
            <a:ext uri="{FF2B5EF4-FFF2-40B4-BE49-F238E27FC236}">
              <a16:creationId xmlns:a16="http://schemas.microsoft.com/office/drawing/2014/main" id="{2889EC13-38A9-4989-A005-FB9B30EFDFC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3" name="TextBox 3852">
          <a:extLst>
            <a:ext uri="{FF2B5EF4-FFF2-40B4-BE49-F238E27FC236}">
              <a16:creationId xmlns:a16="http://schemas.microsoft.com/office/drawing/2014/main" id="{1CDAA277-4122-4854-961D-28BADF39F6E3}"/>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4" name="TextBox 3853">
          <a:extLst>
            <a:ext uri="{FF2B5EF4-FFF2-40B4-BE49-F238E27FC236}">
              <a16:creationId xmlns:a16="http://schemas.microsoft.com/office/drawing/2014/main" id="{9693085C-A2DD-4915-82E7-C086507D9093}"/>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5" name="TextBox 3854">
          <a:extLst>
            <a:ext uri="{FF2B5EF4-FFF2-40B4-BE49-F238E27FC236}">
              <a16:creationId xmlns:a16="http://schemas.microsoft.com/office/drawing/2014/main" id="{53192A1E-14D5-4172-B0DD-6C9DB30AE6D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6" name="TextBox 3855">
          <a:extLst>
            <a:ext uri="{FF2B5EF4-FFF2-40B4-BE49-F238E27FC236}">
              <a16:creationId xmlns:a16="http://schemas.microsoft.com/office/drawing/2014/main" id="{0462FD6C-5BFF-477A-B542-FE624B1695E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7" name="TextBox 3856">
          <a:extLst>
            <a:ext uri="{FF2B5EF4-FFF2-40B4-BE49-F238E27FC236}">
              <a16:creationId xmlns:a16="http://schemas.microsoft.com/office/drawing/2014/main" id="{25CEF48E-CF17-46E3-9DC2-1E80C9E7B53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8" name="TextBox 3857">
          <a:extLst>
            <a:ext uri="{FF2B5EF4-FFF2-40B4-BE49-F238E27FC236}">
              <a16:creationId xmlns:a16="http://schemas.microsoft.com/office/drawing/2014/main" id="{3A344613-CD3B-4326-8182-8E2EE395A991}"/>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59" name="TextBox 3858">
          <a:extLst>
            <a:ext uri="{FF2B5EF4-FFF2-40B4-BE49-F238E27FC236}">
              <a16:creationId xmlns:a16="http://schemas.microsoft.com/office/drawing/2014/main" id="{EB632655-6867-4A6D-8EF4-9850007D0C2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0" name="TextBox 3859">
          <a:extLst>
            <a:ext uri="{FF2B5EF4-FFF2-40B4-BE49-F238E27FC236}">
              <a16:creationId xmlns:a16="http://schemas.microsoft.com/office/drawing/2014/main" id="{08A39E8B-0BBC-44F6-BBF1-C5785A58759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1" name="TextBox 3860">
          <a:extLst>
            <a:ext uri="{FF2B5EF4-FFF2-40B4-BE49-F238E27FC236}">
              <a16:creationId xmlns:a16="http://schemas.microsoft.com/office/drawing/2014/main" id="{72F51FD4-2563-4718-92BA-6A601380EE0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2" name="TextBox 3861">
          <a:extLst>
            <a:ext uri="{FF2B5EF4-FFF2-40B4-BE49-F238E27FC236}">
              <a16:creationId xmlns:a16="http://schemas.microsoft.com/office/drawing/2014/main" id="{9678DD36-2121-45D1-9ADA-5CCFB11EFCB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3" name="TextBox 3862">
          <a:extLst>
            <a:ext uri="{FF2B5EF4-FFF2-40B4-BE49-F238E27FC236}">
              <a16:creationId xmlns:a16="http://schemas.microsoft.com/office/drawing/2014/main" id="{71616B49-1E72-442D-A5EE-3AAC3F35446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4" name="TextBox 3863">
          <a:extLst>
            <a:ext uri="{FF2B5EF4-FFF2-40B4-BE49-F238E27FC236}">
              <a16:creationId xmlns:a16="http://schemas.microsoft.com/office/drawing/2014/main" id="{8E6F30F7-22BF-4FED-A9F3-50632912B58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5" name="TextBox 3864">
          <a:extLst>
            <a:ext uri="{FF2B5EF4-FFF2-40B4-BE49-F238E27FC236}">
              <a16:creationId xmlns:a16="http://schemas.microsoft.com/office/drawing/2014/main" id="{5124789B-667A-4452-9DD3-69F7EF3EAE3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6" name="TextBox 3865">
          <a:extLst>
            <a:ext uri="{FF2B5EF4-FFF2-40B4-BE49-F238E27FC236}">
              <a16:creationId xmlns:a16="http://schemas.microsoft.com/office/drawing/2014/main" id="{A88D35C1-6CD1-4F91-8366-8A30EFF456D3}"/>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7" name="TextBox 3866">
          <a:extLst>
            <a:ext uri="{FF2B5EF4-FFF2-40B4-BE49-F238E27FC236}">
              <a16:creationId xmlns:a16="http://schemas.microsoft.com/office/drawing/2014/main" id="{6664B182-290F-4748-B0C0-0BDC6B24F16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8" name="TextBox 3867">
          <a:extLst>
            <a:ext uri="{FF2B5EF4-FFF2-40B4-BE49-F238E27FC236}">
              <a16:creationId xmlns:a16="http://schemas.microsoft.com/office/drawing/2014/main" id="{4A6F6E27-BB7E-4491-9810-2AF01E404F7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69" name="TextBox 3868">
          <a:extLst>
            <a:ext uri="{FF2B5EF4-FFF2-40B4-BE49-F238E27FC236}">
              <a16:creationId xmlns:a16="http://schemas.microsoft.com/office/drawing/2014/main" id="{8560DFA1-7EFF-49AB-8737-ED5F375BA36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0" name="TextBox 3869">
          <a:extLst>
            <a:ext uri="{FF2B5EF4-FFF2-40B4-BE49-F238E27FC236}">
              <a16:creationId xmlns:a16="http://schemas.microsoft.com/office/drawing/2014/main" id="{71A31FE5-873A-4DAA-BFC6-70E7D461A49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1" name="TextBox 3870">
          <a:extLst>
            <a:ext uri="{FF2B5EF4-FFF2-40B4-BE49-F238E27FC236}">
              <a16:creationId xmlns:a16="http://schemas.microsoft.com/office/drawing/2014/main" id="{0FC024CF-E307-4907-B0CF-D232454C523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2" name="TextBox 3871">
          <a:extLst>
            <a:ext uri="{FF2B5EF4-FFF2-40B4-BE49-F238E27FC236}">
              <a16:creationId xmlns:a16="http://schemas.microsoft.com/office/drawing/2014/main" id="{57DA88E9-0C9A-4BF1-A22C-F9A0FE4C21E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3" name="TextBox 3872">
          <a:extLst>
            <a:ext uri="{FF2B5EF4-FFF2-40B4-BE49-F238E27FC236}">
              <a16:creationId xmlns:a16="http://schemas.microsoft.com/office/drawing/2014/main" id="{E3DCA919-2913-4058-8B1D-3E8732A3A1B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4" name="TextBox 3873">
          <a:extLst>
            <a:ext uri="{FF2B5EF4-FFF2-40B4-BE49-F238E27FC236}">
              <a16:creationId xmlns:a16="http://schemas.microsoft.com/office/drawing/2014/main" id="{58712DD3-3084-4A09-BEE2-292A381EB573}"/>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5" name="TextBox 3874">
          <a:extLst>
            <a:ext uri="{FF2B5EF4-FFF2-40B4-BE49-F238E27FC236}">
              <a16:creationId xmlns:a16="http://schemas.microsoft.com/office/drawing/2014/main" id="{18D5F832-DF42-4F8D-AF6F-46BC940ADEA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6" name="TextBox 3875">
          <a:extLst>
            <a:ext uri="{FF2B5EF4-FFF2-40B4-BE49-F238E27FC236}">
              <a16:creationId xmlns:a16="http://schemas.microsoft.com/office/drawing/2014/main" id="{429FB4EE-1923-49B3-A2B5-6829724EABD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7" name="TextBox 3876">
          <a:extLst>
            <a:ext uri="{FF2B5EF4-FFF2-40B4-BE49-F238E27FC236}">
              <a16:creationId xmlns:a16="http://schemas.microsoft.com/office/drawing/2014/main" id="{01385DA5-808B-4B63-BBEE-900BFC09968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8" name="TextBox 3877">
          <a:extLst>
            <a:ext uri="{FF2B5EF4-FFF2-40B4-BE49-F238E27FC236}">
              <a16:creationId xmlns:a16="http://schemas.microsoft.com/office/drawing/2014/main" id="{95154BB7-E09E-4FF1-85CC-157A2000BCD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79" name="TextBox 3878">
          <a:extLst>
            <a:ext uri="{FF2B5EF4-FFF2-40B4-BE49-F238E27FC236}">
              <a16:creationId xmlns:a16="http://schemas.microsoft.com/office/drawing/2014/main" id="{3B16EF3B-B49C-4A18-920D-34AED1CFF867}"/>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135</xdr:row>
      <xdr:rowOff>0</xdr:rowOff>
    </xdr:from>
    <xdr:ext cx="184731" cy="254557"/>
    <xdr:sp macro="" textlink="">
      <xdr:nvSpPr>
        <xdr:cNvPr id="3880" name="TextBox 3879">
          <a:extLst>
            <a:ext uri="{FF2B5EF4-FFF2-40B4-BE49-F238E27FC236}">
              <a16:creationId xmlns:a16="http://schemas.microsoft.com/office/drawing/2014/main" id="{E4F7EF80-2CD4-4A24-BA0C-B49B8A930D1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1" name="TextBox 3880">
          <a:extLst>
            <a:ext uri="{FF2B5EF4-FFF2-40B4-BE49-F238E27FC236}">
              <a16:creationId xmlns:a16="http://schemas.microsoft.com/office/drawing/2014/main" id="{475D3CB7-044C-464B-8A34-C4B1ED25F6B4}"/>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2" name="TextBox 3881">
          <a:extLst>
            <a:ext uri="{FF2B5EF4-FFF2-40B4-BE49-F238E27FC236}">
              <a16:creationId xmlns:a16="http://schemas.microsoft.com/office/drawing/2014/main" id="{63A215FB-CDA1-4837-8CDB-4D6722ACA78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3" name="TextBox 3882">
          <a:extLst>
            <a:ext uri="{FF2B5EF4-FFF2-40B4-BE49-F238E27FC236}">
              <a16:creationId xmlns:a16="http://schemas.microsoft.com/office/drawing/2014/main" id="{688FE0C1-AD84-4905-B123-6AA11111864E}"/>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4" name="TextBox 3883">
          <a:extLst>
            <a:ext uri="{FF2B5EF4-FFF2-40B4-BE49-F238E27FC236}">
              <a16:creationId xmlns:a16="http://schemas.microsoft.com/office/drawing/2014/main" id="{8A4ABAE8-E722-4DF9-9011-745A9B50FB3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5" name="TextBox 3884">
          <a:extLst>
            <a:ext uri="{FF2B5EF4-FFF2-40B4-BE49-F238E27FC236}">
              <a16:creationId xmlns:a16="http://schemas.microsoft.com/office/drawing/2014/main" id="{358E0E16-9534-41F2-9A49-431001A2FB3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6" name="TextBox 3885">
          <a:extLst>
            <a:ext uri="{FF2B5EF4-FFF2-40B4-BE49-F238E27FC236}">
              <a16:creationId xmlns:a16="http://schemas.microsoft.com/office/drawing/2014/main" id="{AB9445DD-FDE9-4C75-94D6-44CA8228435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7" name="TextBox 3886">
          <a:extLst>
            <a:ext uri="{FF2B5EF4-FFF2-40B4-BE49-F238E27FC236}">
              <a16:creationId xmlns:a16="http://schemas.microsoft.com/office/drawing/2014/main" id="{B525E373-8346-4EFC-B131-5AD7EACD644B}"/>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8" name="TextBox 3887">
          <a:extLst>
            <a:ext uri="{FF2B5EF4-FFF2-40B4-BE49-F238E27FC236}">
              <a16:creationId xmlns:a16="http://schemas.microsoft.com/office/drawing/2014/main" id="{A33250EC-1CD4-4160-B6CF-7E6D22BA9D52}"/>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89" name="TextBox 3888">
          <a:extLst>
            <a:ext uri="{FF2B5EF4-FFF2-40B4-BE49-F238E27FC236}">
              <a16:creationId xmlns:a16="http://schemas.microsoft.com/office/drawing/2014/main" id="{F6CE3276-8049-43D6-9FF1-EBE1FE70F432}"/>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0" name="TextBox 3889">
          <a:extLst>
            <a:ext uri="{FF2B5EF4-FFF2-40B4-BE49-F238E27FC236}">
              <a16:creationId xmlns:a16="http://schemas.microsoft.com/office/drawing/2014/main" id="{262D4A0C-723F-477A-B394-3706C3F0F487}"/>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1" name="TextBox 3890">
          <a:extLst>
            <a:ext uri="{FF2B5EF4-FFF2-40B4-BE49-F238E27FC236}">
              <a16:creationId xmlns:a16="http://schemas.microsoft.com/office/drawing/2014/main" id="{FCECBE4C-F83A-4672-96CA-5DF8F785A2BE}"/>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2" name="TextBox 3891">
          <a:extLst>
            <a:ext uri="{FF2B5EF4-FFF2-40B4-BE49-F238E27FC236}">
              <a16:creationId xmlns:a16="http://schemas.microsoft.com/office/drawing/2014/main" id="{230BEEF1-0F7D-41DD-84ED-13841951BFEC}"/>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3" name="TextBox 3892">
          <a:extLst>
            <a:ext uri="{FF2B5EF4-FFF2-40B4-BE49-F238E27FC236}">
              <a16:creationId xmlns:a16="http://schemas.microsoft.com/office/drawing/2014/main" id="{03EE7B58-1510-46AA-9617-C7DEAA63C23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4" name="TextBox 3893">
          <a:extLst>
            <a:ext uri="{FF2B5EF4-FFF2-40B4-BE49-F238E27FC236}">
              <a16:creationId xmlns:a16="http://schemas.microsoft.com/office/drawing/2014/main" id="{E4A44516-A136-46A9-BB64-B502C1E76EC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5" name="TextBox 3894">
          <a:extLst>
            <a:ext uri="{FF2B5EF4-FFF2-40B4-BE49-F238E27FC236}">
              <a16:creationId xmlns:a16="http://schemas.microsoft.com/office/drawing/2014/main" id="{EFCE1DA7-BEAD-4673-8328-094469B974EC}"/>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6" name="TextBox 3895">
          <a:extLst>
            <a:ext uri="{FF2B5EF4-FFF2-40B4-BE49-F238E27FC236}">
              <a16:creationId xmlns:a16="http://schemas.microsoft.com/office/drawing/2014/main" id="{02CCC855-821E-48C3-8E58-4F8F42B80A94}"/>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7" name="TextBox 3896">
          <a:extLst>
            <a:ext uri="{FF2B5EF4-FFF2-40B4-BE49-F238E27FC236}">
              <a16:creationId xmlns:a16="http://schemas.microsoft.com/office/drawing/2014/main" id="{344B5ACF-8574-4581-AC64-0D3E661354B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8" name="TextBox 3897">
          <a:extLst>
            <a:ext uri="{FF2B5EF4-FFF2-40B4-BE49-F238E27FC236}">
              <a16:creationId xmlns:a16="http://schemas.microsoft.com/office/drawing/2014/main" id="{30594517-A9A9-45E1-9B90-64FF55F8DDF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899" name="TextBox 3898">
          <a:extLst>
            <a:ext uri="{FF2B5EF4-FFF2-40B4-BE49-F238E27FC236}">
              <a16:creationId xmlns:a16="http://schemas.microsoft.com/office/drawing/2014/main" id="{E4B7EB8B-8E42-4696-AC9C-25A5C2B5969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0" name="TextBox 3899">
          <a:extLst>
            <a:ext uri="{FF2B5EF4-FFF2-40B4-BE49-F238E27FC236}">
              <a16:creationId xmlns:a16="http://schemas.microsoft.com/office/drawing/2014/main" id="{21A845E4-734C-4F8D-B5E6-81730375439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1" name="TextBox 3900">
          <a:extLst>
            <a:ext uri="{FF2B5EF4-FFF2-40B4-BE49-F238E27FC236}">
              <a16:creationId xmlns:a16="http://schemas.microsoft.com/office/drawing/2014/main" id="{A5A31CBF-6631-468F-99AC-8B5BB81C4B7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2" name="TextBox 3901">
          <a:extLst>
            <a:ext uri="{FF2B5EF4-FFF2-40B4-BE49-F238E27FC236}">
              <a16:creationId xmlns:a16="http://schemas.microsoft.com/office/drawing/2014/main" id="{4F267803-433D-4054-8F63-1697F316F13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3" name="TextBox 3902">
          <a:extLst>
            <a:ext uri="{FF2B5EF4-FFF2-40B4-BE49-F238E27FC236}">
              <a16:creationId xmlns:a16="http://schemas.microsoft.com/office/drawing/2014/main" id="{41B54ED8-3A79-4AF1-951E-5E5E8780433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4" name="TextBox 3903">
          <a:extLst>
            <a:ext uri="{FF2B5EF4-FFF2-40B4-BE49-F238E27FC236}">
              <a16:creationId xmlns:a16="http://schemas.microsoft.com/office/drawing/2014/main" id="{0F3BE7FA-B1AA-478F-9573-139C3A7B4A1F}"/>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5" name="TextBox 3904">
          <a:extLst>
            <a:ext uri="{FF2B5EF4-FFF2-40B4-BE49-F238E27FC236}">
              <a16:creationId xmlns:a16="http://schemas.microsoft.com/office/drawing/2014/main" id="{D9845ADC-7797-46B2-8B70-36928129D32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6" name="TextBox 3905">
          <a:extLst>
            <a:ext uri="{FF2B5EF4-FFF2-40B4-BE49-F238E27FC236}">
              <a16:creationId xmlns:a16="http://schemas.microsoft.com/office/drawing/2014/main" id="{D0EC48ED-EEED-42DF-AFD2-13841C046FB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7" name="TextBox 3906">
          <a:extLst>
            <a:ext uri="{FF2B5EF4-FFF2-40B4-BE49-F238E27FC236}">
              <a16:creationId xmlns:a16="http://schemas.microsoft.com/office/drawing/2014/main" id="{F73FA85E-3AB6-40C1-8CB1-A02D9AD993DD}"/>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8" name="TextBox 3907">
          <a:extLst>
            <a:ext uri="{FF2B5EF4-FFF2-40B4-BE49-F238E27FC236}">
              <a16:creationId xmlns:a16="http://schemas.microsoft.com/office/drawing/2014/main" id="{4DCEBC92-6209-4BC2-8784-72C0E9529C8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09" name="TextBox 3908">
          <a:extLst>
            <a:ext uri="{FF2B5EF4-FFF2-40B4-BE49-F238E27FC236}">
              <a16:creationId xmlns:a16="http://schemas.microsoft.com/office/drawing/2014/main" id="{FB2C3B5B-67F5-4924-B865-D4440A9C1D97}"/>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0" name="TextBox 3909">
          <a:extLst>
            <a:ext uri="{FF2B5EF4-FFF2-40B4-BE49-F238E27FC236}">
              <a16:creationId xmlns:a16="http://schemas.microsoft.com/office/drawing/2014/main" id="{6941C14A-43D6-4278-9156-8A5589C706F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1" name="TextBox 3910">
          <a:extLst>
            <a:ext uri="{FF2B5EF4-FFF2-40B4-BE49-F238E27FC236}">
              <a16:creationId xmlns:a16="http://schemas.microsoft.com/office/drawing/2014/main" id="{D946BFCE-46F1-4CDE-9DCE-CA304DB2462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2" name="TextBox 3911">
          <a:extLst>
            <a:ext uri="{FF2B5EF4-FFF2-40B4-BE49-F238E27FC236}">
              <a16:creationId xmlns:a16="http://schemas.microsoft.com/office/drawing/2014/main" id="{8C35C426-4153-4E7F-9E1F-1F570431B9A2}"/>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3" name="TextBox 3912">
          <a:extLst>
            <a:ext uri="{FF2B5EF4-FFF2-40B4-BE49-F238E27FC236}">
              <a16:creationId xmlns:a16="http://schemas.microsoft.com/office/drawing/2014/main" id="{C55800A9-F9D6-4B39-AF97-79C0E83F6C8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4" name="TextBox 3913">
          <a:extLst>
            <a:ext uri="{FF2B5EF4-FFF2-40B4-BE49-F238E27FC236}">
              <a16:creationId xmlns:a16="http://schemas.microsoft.com/office/drawing/2014/main" id="{CBC2698E-1CCB-456D-9C42-6EEFCD18F557}"/>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5" name="TextBox 3914">
          <a:extLst>
            <a:ext uri="{FF2B5EF4-FFF2-40B4-BE49-F238E27FC236}">
              <a16:creationId xmlns:a16="http://schemas.microsoft.com/office/drawing/2014/main" id="{B54592D0-3215-4D28-AF62-A8D237FA57C0}"/>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6" name="TextBox 3915">
          <a:extLst>
            <a:ext uri="{FF2B5EF4-FFF2-40B4-BE49-F238E27FC236}">
              <a16:creationId xmlns:a16="http://schemas.microsoft.com/office/drawing/2014/main" id="{3B3C3BAA-ECE4-456C-AA30-BFFA02EBF89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7" name="TextBox 3916">
          <a:extLst>
            <a:ext uri="{FF2B5EF4-FFF2-40B4-BE49-F238E27FC236}">
              <a16:creationId xmlns:a16="http://schemas.microsoft.com/office/drawing/2014/main" id="{3EA61210-11B3-463F-B138-1FB80314FB5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8" name="TextBox 3917">
          <a:extLst>
            <a:ext uri="{FF2B5EF4-FFF2-40B4-BE49-F238E27FC236}">
              <a16:creationId xmlns:a16="http://schemas.microsoft.com/office/drawing/2014/main" id="{061B4C7A-2BB8-4491-96B4-48A822BC9BE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19" name="TextBox 3918">
          <a:extLst>
            <a:ext uri="{FF2B5EF4-FFF2-40B4-BE49-F238E27FC236}">
              <a16:creationId xmlns:a16="http://schemas.microsoft.com/office/drawing/2014/main" id="{76BE5406-57D3-4E14-9336-B20145A224C4}"/>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20" name="TextBox 3919">
          <a:extLst>
            <a:ext uri="{FF2B5EF4-FFF2-40B4-BE49-F238E27FC236}">
              <a16:creationId xmlns:a16="http://schemas.microsoft.com/office/drawing/2014/main" id="{92EBE5BB-6495-4692-B314-1559A489CA0C}"/>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21" name="TextBox 3920">
          <a:extLst>
            <a:ext uri="{FF2B5EF4-FFF2-40B4-BE49-F238E27FC236}">
              <a16:creationId xmlns:a16="http://schemas.microsoft.com/office/drawing/2014/main" id="{01F40BAD-6373-44A6-9413-FA4F34D84D5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134</xdr:row>
      <xdr:rowOff>0</xdr:rowOff>
    </xdr:from>
    <xdr:ext cx="184731" cy="254557"/>
    <xdr:sp macro="" textlink="">
      <xdr:nvSpPr>
        <xdr:cNvPr id="3922" name="TextBox 3921">
          <a:extLst>
            <a:ext uri="{FF2B5EF4-FFF2-40B4-BE49-F238E27FC236}">
              <a16:creationId xmlns:a16="http://schemas.microsoft.com/office/drawing/2014/main" id="{9270D607-90D8-4F6D-9EBA-E7CD4026329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23" name="TextBox 3922">
          <a:extLst>
            <a:ext uri="{FF2B5EF4-FFF2-40B4-BE49-F238E27FC236}">
              <a16:creationId xmlns:a16="http://schemas.microsoft.com/office/drawing/2014/main" id="{2C709D04-92D5-471E-9941-0486132DC1D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24" name="TextBox 3923">
          <a:extLst>
            <a:ext uri="{FF2B5EF4-FFF2-40B4-BE49-F238E27FC236}">
              <a16:creationId xmlns:a16="http://schemas.microsoft.com/office/drawing/2014/main" id="{DBC84E5E-DEA5-4E57-A4E5-CA18AD064E21}"/>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25" name="TextBox 3924">
          <a:extLst>
            <a:ext uri="{FF2B5EF4-FFF2-40B4-BE49-F238E27FC236}">
              <a16:creationId xmlns:a16="http://schemas.microsoft.com/office/drawing/2014/main" id="{A3E1F77B-CDF6-4B19-BBC4-90E94F9021A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26" name="TextBox 3925">
          <a:extLst>
            <a:ext uri="{FF2B5EF4-FFF2-40B4-BE49-F238E27FC236}">
              <a16:creationId xmlns:a16="http://schemas.microsoft.com/office/drawing/2014/main" id="{259729C1-529F-4407-895A-3B93FDF5060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27" name="TextBox 3926">
          <a:extLst>
            <a:ext uri="{FF2B5EF4-FFF2-40B4-BE49-F238E27FC236}">
              <a16:creationId xmlns:a16="http://schemas.microsoft.com/office/drawing/2014/main" id="{1DCD6145-CF12-4965-8818-E1193BA2875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28" name="TextBox 3927">
          <a:extLst>
            <a:ext uri="{FF2B5EF4-FFF2-40B4-BE49-F238E27FC236}">
              <a16:creationId xmlns:a16="http://schemas.microsoft.com/office/drawing/2014/main" id="{BCC8714D-D865-450F-BB39-8E19B0B595E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29" name="TextBox 3928">
          <a:extLst>
            <a:ext uri="{FF2B5EF4-FFF2-40B4-BE49-F238E27FC236}">
              <a16:creationId xmlns:a16="http://schemas.microsoft.com/office/drawing/2014/main" id="{13D217F2-E743-4D44-8784-D292931C229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0" name="TextBox 3929">
          <a:extLst>
            <a:ext uri="{FF2B5EF4-FFF2-40B4-BE49-F238E27FC236}">
              <a16:creationId xmlns:a16="http://schemas.microsoft.com/office/drawing/2014/main" id="{4265D10E-5AC8-446A-988C-20D569822C8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1" name="TextBox 3930">
          <a:extLst>
            <a:ext uri="{FF2B5EF4-FFF2-40B4-BE49-F238E27FC236}">
              <a16:creationId xmlns:a16="http://schemas.microsoft.com/office/drawing/2014/main" id="{C1749A84-D626-40D7-A0A3-9E4C87D9FEA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2" name="TextBox 3931">
          <a:extLst>
            <a:ext uri="{FF2B5EF4-FFF2-40B4-BE49-F238E27FC236}">
              <a16:creationId xmlns:a16="http://schemas.microsoft.com/office/drawing/2014/main" id="{C974D093-0A7F-41A5-8C0F-A5590EE8C08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3" name="TextBox 3932">
          <a:extLst>
            <a:ext uri="{FF2B5EF4-FFF2-40B4-BE49-F238E27FC236}">
              <a16:creationId xmlns:a16="http://schemas.microsoft.com/office/drawing/2014/main" id="{B9FB1A98-C9CC-458E-8B48-E66776E33D2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4" name="TextBox 3933">
          <a:extLst>
            <a:ext uri="{FF2B5EF4-FFF2-40B4-BE49-F238E27FC236}">
              <a16:creationId xmlns:a16="http://schemas.microsoft.com/office/drawing/2014/main" id="{C6647781-67E7-42E9-970F-74CE118DBA67}"/>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5" name="TextBox 3934">
          <a:extLst>
            <a:ext uri="{FF2B5EF4-FFF2-40B4-BE49-F238E27FC236}">
              <a16:creationId xmlns:a16="http://schemas.microsoft.com/office/drawing/2014/main" id="{9F44B757-A188-42FD-AF09-E896612F67E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6" name="TextBox 3935">
          <a:extLst>
            <a:ext uri="{FF2B5EF4-FFF2-40B4-BE49-F238E27FC236}">
              <a16:creationId xmlns:a16="http://schemas.microsoft.com/office/drawing/2014/main" id="{F0A9DB8F-8C2D-4344-9F1F-5E193EF1A81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7" name="TextBox 3936">
          <a:extLst>
            <a:ext uri="{FF2B5EF4-FFF2-40B4-BE49-F238E27FC236}">
              <a16:creationId xmlns:a16="http://schemas.microsoft.com/office/drawing/2014/main" id="{A8548495-F140-4640-A4B3-B8B3D98B202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8" name="TextBox 3937">
          <a:extLst>
            <a:ext uri="{FF2B5EF4-FFF2-40B4-BE49-F238E27FC236}">
              <a16:creationId xmlns:a16="http://schemas.microsoft.com/office/drawing/2014/main" id="{CD215213-E287-470C-B285-C2B702D371C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39" name="TextBox 3938">
          <a:extLst>
            <a:ext uri="{FF2B5EF4-FFF2-40B4-BE49-F238E27FC236}">
              <a16:creationId xmlns:a16="http://schemas.microsoft.com/office/drawing/2014/main" id="{5CEC8D0A-87CA-450B-A379-05AA8DE881A5}"/>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0" name="TextBox 3939">
          <a:extLst>
            <a:ext uri="{FF2B5EF4-FFF2-40B4-BE49-F238E27FC236}">
              <a16:creationId xmlns:a16="http://schemas.microsoft.com/office/drawing/2014/main" id="{43DABF36-8484-4EAB-A182-994B72A0766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1" name="TextBox 3940">
          <a:extLst>
            <a:ext uri="{FF2B5EF4-FFF2-40B4-BE49-F238E27FC236}">
              <a16:creationId xmlns:a16="http://schemas.microsoft.com/office/drawing/2014/main" id="{3B6D0851-E919-4FC6-8B79-C73E31DF6B2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2" name="TextBox 3941">
          <a:extLst>
            <a:ext uri="{FF2B5EF4-FFF2-40B4-BE49-F238E27FC236}">
              <a16:creationId xmlns:a16="http://schemas.microsoft.com/office/drawing/2014/main" id="{3E8284D2-D7F7-4208-A5D6-2E58F69FDBC1}"/>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3" name="TextBox 3942">
          <a:extLst>
            <a:ext uri="{FF2B5EF4-FFF2-40B4-BE49-F238E27FC236}">
              <a16:creationId xmlns:a16="http://schemas.microsoft.com/office/drawing/2014/main" id="{F5BD823B-323F-4F7D-8971-D06EFAA5D47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4" name="TextBox 3943">
          <a:extLst>
            <a:ext uri="{FF2B5EF4-FFF2-40B4-BE49-F238E27FC236}">
              <a16:creationId xmlns:a16="http://schemas.microsoft.com/office/drawing/2014/main" id="{B190ACBF-B33E-450C-9B5B-F6525540752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5" name="TextBox 3944">
          <a:extLst>
            <a:ext uri="{FF2B5EF4-FFF2-40B4-BE49-F238E27FC236}">
              <a16:creationId xmlns:a16="http://schemas.microsoft.com/office/drawing/2014/main" id="{9BF1ED6A-F255-4AE3-8956-15DA07F604E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6" name="TextBox 3945">
          <a:extLst>
            <a:ext uri="{FF2B5EF4-FFF2-40B4-BE49-F238E27FC236}">
              <a16:creationId xmlns:a16="http://schemas.microsoft.com/office/drawing/2014/main" id="{88B2F81C-ED1E-4FAE-8C0C-A6803B9F882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7" name="TextBox 3946">
          <a:extLst>
            <a:ext uri="{FF2B5EF4-FFF2-40B4-BE49-F238E27FC236}">
              <a16:creationId xmlns:a16="http://schemas.microsoft.com/office/drawing/2014/main" id="{A333073D-A2C6-40D9-B7F1-D7778D88BD57}"/>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8" name="TextBox 3947">
          <a:extLst>
            <a:ext uri="{FF2B5EF4-FFF2-40B4-BE49-F238E27FC236}">
              <a16:creationId xmlns:a16="http://schemas.microsoft.com/office/drawing/2014/main" id="{63D9B9DB-55A6-469E-BBFD-553FF988AB3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49" name="TextBox 3948">
          <a:extLst>
            <a:ext uri="{FF2B5EF4-FFF2-40B4-BE49-F238E27FC236}">
              <a16:creationId xmlns:a16="http://schemas.microsoft.com/office/drawing/2014/main" id="{FDD4E47F-CBE9-4E71-8CB1-01B6666ED77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0" name="TextBox 3949">
          <a:extLst>
            <a:ext uri="{FF2B5EF4-FFF2-40B4-BE49-F238E27FC236}">
              <a16:creationId xmlns:a16="http://schemas.microsoft.com/office/drawing/2014/main" id="{7A94FB1B-8CFD-4401-A33C-DEAC5E906C4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1" name="TextBox 3950">
          <a:extLst>
            <a:ext uri="{FF2B5EF4-FFF2-40B4-BE49-F238E27FC236}">
              <a16:creationId xmlns:a16="http://schemas.microsoft.com/office/drawing/2014/main" id="{2B037FD0-3A09-4B5E-AFD6-F593E69AED5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2" name="TextBox 3951">
          <a:extLst>
            <a:ext uri="{FF2B5EF4-FFF2-40B4-BE49-F238E27FC236}">
              <a16:creationId xmlns:a16="http://schemas.microsoft.com/office/drawing/2014/main" id="{351790C6-C067-40C9-8537-546EFED8CF8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3" name="TextBox 3952">
          <a:extLst>
            <a:ext uri="{FF2B5EF4-FFF2-40B4-BE49-F238E27FC236}">
              <a16:creationId xmlns:a16="http://schemas.microsoft.com/office/drawing/2014/main" id="{93D6CAD9-BDA3-402A-BA95-4FC44539DA4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4" name="TextBox 3953">
          <a:extLst>
            <a:ext uri="{FF2B5EF4-FFF2-40B4-BE49-F238E27FC236}">
              <a16:creationId xmlns:a16="http://schemas.microsoft.com/office/drawing/2014/main" id="{8BAC4ED1-AFBC-408C-9EE6-30C6C8C4E7E3}"/>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5" name="TextBox 3954">
          <a:extLst>
            <a:ext uri="{FF2B5EF4-FFF2-40B4-BE49-F238E27FC236}">
              <a16:creationId xmlns:a16="http://schemas.microsoft.com/office/drawing/2014/main" id="{7B58775E-67D0-4AF7-B39B-678488BD7F9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6" name="TextBox 3955">
          <a:extLst>
            <a:ext uri="{FF2B5EF4-FFF2-40B4-BE49-F238E27FC236}">
              <a16:creationId xmlns:a16="http://schemas.microsoft.com/office/drawing/2014/main" id="{F10E6738-B218-4CCC-878E-6161615E839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7" name="TextBox 3956">
          <a:extLst>
            <a:ext uri="{FF2B5EF4-FFF2-40B4-BE49-F238E27FC236}">
              <a16:creationId xmlns:a16="http://schemas.microsoft.com/office/drawing/2014/main" id="{85AECDF9-E760-4A11-A773-11B60C512EB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8" name="TextBox 3957">
          <a:extLst>
            <a:ext uri="{FF2B5EF4-FFF2-40B4-BE49-F238E27FC236}">
              <a16:creationId xmlns:a16="http://schemas.microsoft.com/office/drawing/2014/main" id="{D488CCE4-7A1D-4BEF-B59B-E83332E8FC9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59" name="TextBox 3958">
          <a:extLst>
            <a:ext uri="{FF2B5EF4-FFF2-40B4-BE49-F238E27FC236}">
              <a16:creationId xmlns:a16="http://schemas.microsoft.com/office/drawing/2014/main" id="{5C1478C7-B860-4AA7-A8AB-4585336FCA2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60" name="TextBox 3959">
          <a:extLst>
            <a:ext uri="{FF2B5EF4-FFF2-40B4-BE49-F238E27FC236}">
              <a16:creationId xmlns:a16="http://schemas.microsoft.com/office/drawing/2014/main" id="{BD5E1BB2-5E32-40B7-8CEF-16C16FD4874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61" name="TextBox 3960">
          <a:extLst>
            <a:ext uri="{FF2B5EF4-FFF2-40B4-BE49-F238E27FC236}">
              <a16:creationId xmlns:a16="http://schemas.microsoft.com/office/drawing/2014/main" id="{70A22214-5952-48A0-B7E8-03512F37EA6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62" name="TextBox 3961">
          <a:extLst>
            <a:ext uri="{FF2B5EF4-FFF2-40B4-BE49-F238E27FC236}">
              <a16:creationId xmlns:a16="http://schemas.microsoft.com/office/drawing/2014/main" id="{2A3FA2D1-5EAC-440B-BB3E-DB9D3ECFB9B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63" name="TextBox 3962">
          <a:extLst>
            <a:ext uri="{FF2B5EF4-FFF2-40B4-BE49-F238E27FC236}">
              <a16:creationId xmlns:a16="http://schemas.microsoft.com/office/drawing/2014/main" id="{782A8B62-4172-404A-A97F-94E5EA2DC2D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133</xdr:row>
      <xdr:rowOff>0</xdr:rowOff>
    </xdr:from>
    <xdr:ext cx="184731" cy="254557"/>
    <xdr:sp macro="" textlink="">
      <xdr:nvSpPr>
        <xdr:cNvPr id="3964" name="TextBox 3963">
          <a:extLst>
            <a:ext uri="{FF2B5EF4-FFF2-40B4-BE49-F238E27FC236}">
              <a16:creationId xmlns:a16="http://schemas.microsoft.com/office/drawing/2014/main" id="{D60E78A8-9C4C-40BF-9687-0FB7A0841F7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65" name="TextBox 3964">
          <a:extLst>
            <a:ext uri="{FF2B5EF4-FFF2-40B4-BE49-F238E27FC236}">
              <a16:creationId xmlns:a16="http://schemas.microsoft.com/office/drawing/2014/main" id="{E8D93994-10D1-4F7E-852E-0E81B5F2AD7C}"/>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66" name="TextBox 3965">
          <a:extLst>
            <a:ext uri="{FF2B5EF4-FFF2-40B4-BE49-F238E27FC236}">
              <a16:creationId xmlns:a16="http://schemas.microsoft.com/office/drawing/2014/main" id="{C08068CF-F5DD-45D3-B6DF-73E411380021}"/>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67" name="TextBox 3966">
          <a:extLst>
            <a:ext uri="{FF2B5EF4-FFF2-40B4-BE49-F238E27FC236}">
              <a16:creationId xmlns:a16="http://schemas.microsoft.com/office/drawing/2014/main" id="{290367F2-784C-4764-92A4-3AB9B31CB20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68" name="TextBox 3967">
          <a:extLst>
            <a:ext uri="{FF2B5EF4-FFF2-40B4-BE49-F238E27FC236}">
              <a16:creationId xmlns:a16="http://schemas.microsoft.com/office/drawing/2014/main" id="{1407A012-8B3D-44FA-BD93-9F2C32A407BF}"/>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69" name="TextBox 3968">
          <a:extLst>
            <a:ext uri="{FF2B5EF4-FFF2-40B4-BE49-F238E27FC236}">
              <a16:creationId xmlns:a16="http://schemas.microsoft.com/office/drawing/2014/main" id="{400D813C-E4ED-4D1A-9FD4-299E052AFCEB}"/>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0" name="TextBox 3969">
          <a:extLst>
            <a:ext uri="{FF2B5EF4-FFF2-40B4-BE49-F238E27FC236}">
              <a16:creationId xmlns:a16="http://schemas.microsoft.com/office/drawing/2014/main" id="{257858FB-D0D3-4ADC-924E-850DCF56242F}"/>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1" name="TextBox 3970">
          <a:extLst>
            <a:ext uri="{FF2B5EF4-FFF2-40B4-BE49-F238E27FC236}">
              <a16:creationId xmlns:a16="http://schemas.microsoft.com/office/drawing/2014/main" id="{FD490FF8-44FE-4642-B3E3-48665734A92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2" name="TextBox 3971">
          <a:extLst>
            <a:ext uri="{FF2B5EF4-FFF2-40B4-BE49-F238E27FC236}">
              <a16:creationId xmlns:a16="http://schemas.microsoft.com/office/drawing/2014/main" id="{3B4BDF5E-5D02-41DC-B92E-EDC713F0B8F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3" name="TextBox 3972">
          <a:extLst>
            <a:ext uri="{FF2B5EF4-FFF2-40B4-BE49-F238E27FC236}">
              <a16:creationId xmlns:a16="http://schemas.microsoft.com/office/drawing/2014/main" id="{0EE49D0D-D5EA-4CBB-84B3-A79CEADCCB4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4" name="TextBox 3973">
          <a:extLst>
            <a:ext uri="{FF2B5EF4-FFF2-40B4-BE49-F238E27FC236}">
              <a16:creationId xmlns:a16="http://schemas.microsoft.com/office/drawing/2014/main" id="{9A6CFBFC-A90D-4CDA-80E4-11FFF3319AD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5" name="TextBox 3974">
          <a:extLst>
            <a:ext uri="{FF2B5EF4-FFF2-40B4-BE49-F238E27FC236}">
              <a16:creationId xmlns:a16="http://schemas.microsoft.com/office/drawing/2014/main" id="{810B40C6-522E-4316-9D73-203E0D4A476E}"/>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6" name="TextBox 3975">
          <a:extLst>
            <a:ext uri="{FF2B5EF4-FFF2-40B4-BE49-F238E27FC236}">
              <a16:creationId xmlns:a16="http://schemas.microsoft.com/office/drawing/2014/main" id="{BEB44525-542E-4BC7-B797-65D9DE20C937}"/>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7" name="TextBox 3976">
          <a:extLst>
            <a:ext uri="{FF2B5EF4-FFF2-40B4-BE49-F238E27FC236}">
              <a16:creationId xmlns:a16="http://schemas.microsoft.com/office/drawing/2014/main" id="{F059FC40-1137-426D-8132-BCED317AB280}"/>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8" name="TextBox 3977">
          <a:extLst>
            <a:ext uri="{FF2B5EF4-FFF2-40B4-BE49-F238E27FC236}">
              <a16:creationId xmlns:a16="http://schemas.microsoft.com/office/drawing/2014/main" id="{BE4A2F97-3E9D-4CD9-8602-B67B97AB12CE}"/>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79" name="TextBox 3978">
          <a:extLst>
            <a:ext uri="{FF2B5EF4-FFF2-40B4-BE49-F238E27FC236}">
              <a16:creationId xmlns:a16="http://schemas.microsoft.com/office/drawing/2014/main" id="{79C06A32-29B3-4EE4-95D8-5383EF80514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0" name="TextBox 3979">
          <a:extLst>
            <a:ext uri="{FF2B5EF4-FFF2-40B4-BE49-F238E27FC236}">
              <a16:creationId xmlns:a16="http://schemas.microsoft.com/office/drawing/2014/main" id="{9B5FC4DC-1844-46E2-A528-2A28B8AEDE22}"/>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1" name="TextBox 3980">
          <a:extLst>
            <a:ext uri="{FF2B5EF4-FFF2-40B4-BE49-F238E27FC236}">
              <a16:creationId xmlns:a16="http://schemas.microsoft.com/office/drawing/2014/main" id="{EC2A0F60-8309-4163-99AE-99D68B0A8826}"/>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2" name="TextBox 3981">
          <a:extLst>
            <a:ext uri="{FF2B5EF4-FFF2-40B4-BE49-F238E27FC236}">
              <a16:creationId xmlns:a16="http://schemas.microsoft.com/office/drawing/2014/main" id="{3E776F4A-3894-4D7D-A1CE-58D7CB5E3EB0}"/>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3" name="TextBox 3982">
          <a:extLst>
            <a:ext uri="{FF2B5EF4-FFF2-40B4-BE49-F238E27FC236}">
              <a16:creationId xmlns:a16="http://schemas.microsoft.com/office/drawing/2014/main" id="{1ABE1293-93DA-47FD-AA15-B1474DCBE0D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4" name="TextBox 3983">
          <a:extLst>
            <a:ext uri="{FF2B5EF4-FFF2-40B4-BE49-F238E27FC236}">
              <a16:creationId xmlns:a16="http://schemas.microsoft.com/office/drawing/2014/main" id="{04FAE96F-AC34-4044-90A2-E91F69950C5E}"/>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5" name="TextBox 3984">
          <a:extLst>
            <a:ext uri="{FF2B5EF4-FFF2-40B4-BE49-F238E27FC236}">
              <a16:creationId xmlns:a16="http://schemas.microsoft.com/office/drawing/2014/main" id="{0848CD33-B461-43EA-AC23-9E76298E4AB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6" name="TextBox 3985">
          <a:extLst>
            <a:ext uri="{FF2B5EF4-FFF2-40B4-BE49-F238E27FC236}">
              <a16:creationId xmlns:a16="http://schemas.microsoft.com/office/drawing/2014/main" id="{9CE499DC-298D-441B-B30B-5F30B445414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7" name="TextBox 3986">
          <a:extLst>
            <a:ext uri="{FF2B5EF4-FFF2-40B4-BE49-F238E27FC236}">
              <a16:creationId xmlns:a16="http://schemas.microsoft.com/office/drawing/2014/main" id="{2715D5D7-32E0-4958-989F-5BC3FB65A7C7}"/>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8" name="TextBox 3987">
          <a:extLst>
            <a:ext uri="{FF2B5EF4-FFF2-40B4-BE49-F238E27FC236}">
              <a16:creationId xmlns:a16="http://schemas.microsoft.com/office/drawing/2014/main" id="{B1A00D1D-C5D8-4E32-9B9B-CB3F7439DC4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89" name="TextBox 3988">
          <a:extLst>
            <a:ext uri="{FF2B5EF4-FFF2-40B4-BE49-F238E27FC236}">
              <a16:creationId xmlns:a16="http://schemas.microsoft.com/office/drawing/2014/main" id="{A672CEF6-CB67-420B-949F-7CF2D18A52F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0" name="TextBox 3989">
          <a:extLst>
            <a:ext uri="{FF2B5EF4-FFF2-40B4-BE49-F238E27FC236}">
              <a16:creationId xmlns:a16="http://schemas.microsoft.com/office/drawing/2014/main" id="{A891AD06-5198-43B8-8C75-A3CEE1E26D6F}"/>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1" name="TextBox 3990">
          <a:extLst>
            <a:ext uri="{FF2B5EF4-FFF2-40B4-BE49-F238E27FC236}">
              <a16:creationId xmlns:a16="http://schemas.microsoft.com/office/drawing/2014/main" id="{67F1408F-78F3-44A1-A703-A7FFF1345F3B}"/>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2" name="TextBox 3991">
          <a:extLst>
            <a:ext uri="{FF2B5EF4-FFF2-40B4-BE49-F238E27FC236}">
              <a16:creationId xmlns:a16="http://schemas.microsoft.com/office/drawing/2014/main" id="{430D4A9A-4B2B-42AE-AB07-31592B06384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3" name="TextBox 3992">
          <a:extLst>
            <a:ext uri="{FF2B5EF4-FFF2-40B4-BE49-F238E27FC236}">
              <a16:creationId xmlns:a16="http://schemas.microsoft.com/office/drawing/2014/main" id="{F38606AC-235D-4759-A146-DFBC575297C5}"/>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4" name="TextBox 3993">
          <a:extLst>
            <a:ext uri="{FF2B5EF4-FFF2-40B4-BE49-F238E27FC236}">
              <a16:creationId xmlns:a16="http://schemas.microsoft.com/office/drawing/2014/main" id="{2FD9DBDD-2FF8-4CE7-B22B-4AE6BD8A4847}"/>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5" name="TextBox 3994">
          <a:extLst>
            <a:ext uri="{FF2B5EF4-FFF2-40B4-BE49-F238E27FC236}">
              <a16:creationId xmlns:a16="http://schemas.microsoft.com/office/drawing/2014/main" id="{AF87E680-ED1A-469D-809E-2D558A4EB993}"/>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6" name="TextBox 3995">
          <a:extLst>
            <a:ext uri="{FF2B5EF4-FFF2-40B4-BE49-F238E27FC236}">
              <a16:creationId xmlns:a16="http://schemas.microsoft.com/office/drawing/2014/main" id="{B6C6C6FE-A0ED-495C-AC66-84E9722F48BE}"/>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7" name="TextBox 3996">
          <a:extLst>
            <a:ext uri="{FF2B5EF4-FFF2-40B4-BE49-F238E27FC236}">
              <a16:creationId xmlns:a16="http://schemas.microsoft.com/office/drawing/2014/main" id="{8635BF3E-E42C-429B-98A2-0FAD6FEEAD09}"/>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8" name="TextBox 3997">
          <a:extLst>
            <a:ext uri="{FF2B5EF4-FFF2-40B4-BE49-F238E27FC236}">
              <a16:creationId xmlns:a16="http://schemas.microsoft.com/office/drawing/2014/main" id="{36F554A4-D074-4946-84F1-5D15D9BD9BB0}"/>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3999" name="TextBox 3998">
          <a:extLst>
            <a:ext uri="{FF2B5EF4-FFF2-40B4-BE49-F238E27FC236}">
              <a16:creationId xmlns:a16="http://schemas.microsoft.com/office/drawing/2014/main" id="{891AA046-86A9-428B-98B0-F78AA4476BCF}"/>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4000" name="TextBox 3999">
          <a:extLst>
            <a:ext uri="{FF2B5EF4-FFF2-40B4-BE49-F238E27FC236}">
              <a16:creationId xmlns:a16="http://schemas.microsoft.com/office/drawing/2014/main" id="{19E12470-2A8C-4132-8BA9-1164545E98C1}"/>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4001" name="TextBox 4000">
          <a:extLst>
            <a:ext uri="{FF2B5EF4-FFF2-40B4-BE49-F238E27FC236}">
              <a16:creationId xmlns:a16="http://schemas.microsoft.com/office/drawing/2014/main" id="{2ECFC095-632C-4BFE-8F04-3F061B228AC7}"/>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4002" name="TextBox 4001">
          <a:extLst>
            <a:ext uri="{FF2B5EF4-FFF2-40B4-BE49-F238E27FC236}">
              <a16:creationId xmlns:a16="http://schemas.microsoft.com/office/drawing/2014/main" id="{860169B3-6995-42CE-AC65-2A8434A3B438}"/>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4003" name="TextBox 4002">
          <a:extLst>
            <a:ext uri="{FF2B5EF4-FFF2-40B4-BE49-F238E27FC236}">
              <a16:creationId xmlns:a16="http://schemas.microsoft.com/office/drawing/2014/main" id="{309314FB-CCEA-4D03-A62D-57C3945632B1}"/>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4004" name="TextBox 4003">
          <a:extLst>
            <a:ext uri="{FF2B5EF4-FFF2-40B4-BE49-F238E27FC236}">
              <a16:creationId xmlns:a16="http://schemas.microsoft.com/office/drawing/2014/main" id="{411943A4-4F9A-4505-8982-85A965220024}"/>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4005" name="TextBox 4004">
          <a:extLst>
            <a:ext uri="{FF2B5EF4-FFF2-40B4-BE49-F238E27FC236}">
              <a16:creationId xmlns:a16="http://schemas.microsoft.com/office/drawing/2014/main" id="{36D1334E-5E02-40B1-9A8C-120CFD09D434}"/>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132</xdr:row>
      <xdr:rowOff>0</xdr:rowOff>
    </xdr:from>
    <xdr:ext cx="184731" cy="254557"/>
    <xdr:sp macro="" textlink="">
      <xdr:nvSpPr>
        <xdr:cNvPr id="4006" name="TextBox 4005">
          <a:extLst>
            <a:ext uri="{FF2B5EF4-FFF2-40B4-BE49-F238E27FC236}">
              <a16:creationId xmlns:a16="http://schemas.microsoft.com/office/drawing/2014/main" id="{15923EDA-3214-425B-B5F0-F615ED14B77A}"/>
            </a:ext>
          </a:extLst>
        </xdr:cNvPr>
        <xdr:cNvSpPr txBox="1"/>
      </xdr:nvSpPr>
      <xdr:spPr>
        <a:xfrm>
          <a:off x="2340428" y="24107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07" name="TextBox 4006">
          <a:extLst>
            <a:ext uri="{FF2B5EF4-FFF2-40B4-BE49-F238E27FC236}">
              <a16:creationId xmlns:a16="http://schemas.microsoft.com/office/drawing/2014/main" id="{E8B64979-36FE-4FAF-A275-DF0A43A0690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08" name="TextBox 4007">
          <a:extLst>
            <a:ext uri="{FF2B5EF4-FFF2-40B4-BE49-F238E27FC236}">
              <a16:creationId xmlns:a16="http://schemas.microsoft.com/office/drawing/2014/main" id="{46773781-5479-4B1B-8A18-96E1EA903187}"/>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09" name="TextBox 4008">
          <a:extLst>
            <a:ext uri="{FF2B5EF4-FFF2-40B4-BE49-F238E27FC236}">
              <a16:creationId xmlns:a16="http://schemas.microsoft.com/office/drawing/2014/main" id="{CF7381B8-E491-43B5-9486-B2C7CEFC16E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0" name="TextBox 4009">
          <a:extLst>
            <a:ext uri="{FF2B5EF4-FFF2-40B4-BE49-F238E27FC236}">
              <a16:creationId xmlns:a16="http://schemas.microsoft.com/office/drawing/2014/main" id="{F1D45F6E-D400-438B-A8A5-958E7529A997}"/>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1" name="TextBox 4010">
          <a:extLst>
            <a:ext uri="{FF2B5EF4-FFF2-40B4-BE49-F238E27FC236}">
              <a16:creationId xmlns:a16="http://schemas.microsoft.com/office/drawing/2014/main" id="{58581674-BCAA-482B-A9B9-2D963427DE6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2" name="TextBox 4011">
          <a:extLst>
            <a:ext uri="{FF2B5EF4-FFF2-40B4-BE49-F238E27FC236}">
              <a16:creationId xmlns:a16="http://schemas.microsoft.com/office/drawing/2014/main" id="{24640CAE-E2EC-4E6D-8A45-69D41C8FA455}"/>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3" name="TextBox 4012">
          <a:extLst>
            <a:ext uri="{FF2B5EF4-FFF2-40B4-BE49-F238E27FC236}">
              <a16:creationId xmlns:a16="http://schemas.microsoft.com/office/drawing/2014/main" id="{E51C2B03-090B-4FD9-B752-D2CA7A1E7E8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4" name="TextBox 4013">
          <a:extLst>
            <a:ext uri="{FF2B5EF4-FFF2-40B4-BE49-F238E27FC236}">
              <a16:creationId xmlns:a16="http://schemas.microsoft.com/office/drawing/2014/main" id="{68130556-993C-4F6B-A838-59B6276FD18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5" name="TextBox 4014">
          <a:extLst>
            <a:ext uri="{FF2B5EF4-FFF2-40B4-BE49-F238E27FC236}">
              <a16:creationId xmlns:a16="http://schemas.microsoft.com/office/drawing/2014/main" id="{AD8911E3-3F12-41AC-9EDF-1DA69686BAD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6" name="TextBox 4015">
          <a:extLst>
            <a:ext uri="{FF2B5EF4-FFF2-40B4-BE49-F238E27FC236}">
              <a16:creationId xmlns:a16="http://schemas.microsoft.com/office/drawing/2014/main" id="{01543D8E-3C57-4094-8CA9-82132FC8552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7" name="TextBox 4016">
          <a:extLst>
            <a:ext uri="{FF2B5EF4-FFF2-40B4-BE49-F238E27FC236}">
              <a16:creationId xmlns:a16="http://schemas.microsoft.com/office/drawing/2014/main" id="{0D537FE4-5B8C-47A1-B3AF-EB565F99A96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8" name="TextBox 4017">
          <a:extLst>
            <a:ext uri="{FF2B5EF4-FFF2-40B4-BE49-F238E27FC236}">
              <a16:creationId xmlns:a16="http://schemas.microsoft.com/office/drawing/2014/main" id="{4EC8E0FD-A120-4084-BABA-69C18FEE837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19" name="TextBox 4018">
          <a:extLst>
            <a:ext uri="{FF2B5EF4-FFF2-40B4-BE49-F238E27FC236}">
              <a16:creationId xmlns:a16="http://schemas.microsoft.com/office/drawing/2014/main" id="{105881C6-0518-4366-8658-C915531A0E6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0" name="TextBox 4019">
          <a:extLst>
            <a:ext uri="{FF2B5EF4-FFF2-40B4-BE49-F238E27FC236}">
              <a16:creationId xmlns:a16="http://schemas.microsoft.com/office/drawing/2014/main" id="{1490F956-94FB-411E-A480-593F1F771AE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1" name="TextBox 4020">
          <a:extLst>
            <a:ext uri="{FF2B5EF4-FFF2-40B4-BE49-F238E27FC236}">
              <a16:creationId xmlns:a16="http://schemas.microsoft.com/office/drawing/2014/main" id="{342EC0B1-E473-401F-915E-1B9B575B7A2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2" name="TextBox 4021">
          <a:extLst>
            <a:ext uri="{FF2B5EF4-FFF2-40B4-BE49-F238E27FC236}">
              <a16:creationId xmlns:a16="http://schemas.microsoft.com/office/drawing/2014/main" id="{0EE99BCC-3E0C-4B28-A19D-F19AE6022FC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3" name="TextBox 4022">
          <a:extLst>
            <a:ext uri="{FF2B5EF4-FFF2-40B4-BE49-F238E27FC236}">
              <a16:creationId xmlns:a16="http://schemas.microsoft.com/office/drawing/2014/main" id="{AB48F582-C944-4D5E-AF00-4EDB437E4479}"/>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4" name="TextBox 4023">
          <a:extLst>
            <a:ext uri="{FF2B5EF4-FFF2-40B4-BE49-F238E27FC236}">
              <a16:creationId xmlns:a16="http://schemas.microsoft.com/office/drawing/2014/main" id="{7A2CCA0A-E151-4313-AAAC-3A214302F3F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5" name="TextBox 4024">
          <a:extLst>
            <a:ext uri="{FF2B5EF4-FFF2-40B4-BE49-F238E27FC236}">
              <a16:creationId xmlns:a16="http://schemas.microsoft.com/office/drawing/2014/main" id="{D6798DB2-1B4E-4493-85C6-949F953B3C3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6" name="TextBox 4025">
          <a:extLst>
            <a:ext uri="{FF2B5EF4-FFF2-40B4-BE49-F238E27FC236}">
              <a16:creationId xmlns:a16="http://schemas.microsoft.com/office/drawing/2014/main" id="{0125C4AF-C66C-46CF-B417-0D58BADD8650}"/>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7" name="TextBox 4026">
          <a:extLst>
            <a:ext uri="{FF2B5EF4-FFF2-40B4-BE49-F238E27FC236}">
              <a16:creationId xmlns:a16="http://schemas.microsoft.com/office/drawing/2014/main" id="{B8DBABBA-E81E-4400-8F48-C3A42B1E1117}"/>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8" name="TextBox 4027">
          <a:extLst>
            <a:ext uri="{FF2B5EF4-FFF2-40B4-BE49-F238E27FC236}">
              <a16:creationId xmlns:a16="http://schemas.microsoft.com/office/drawing/2014/main" id="{FFF023FA-8A11-49EB-9E03-4499BE4272E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29" name="TextBox 4028">
          <a:extLst>
            <a:ext uri="{FF2B5EF4-FFF2-40B4-BE49-F238E27FC236}">
              <a16:creationId xmlns:a16="http://schemas.microsoft.com/office/drawing/2014/main" id="{FE29BF1F-2F1E-41C6-AC8D-74E60557C74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0" name="TextBox 4029">
          <a:extLst>
            <a:ext uri="{FF2B5EF4-FFF2-40B4-BE49-F238E27FC236}">
              <a16:creationId xmlns:a16="http://schemas.microsoft.com/office/drawing/2014/main" id="{CF972452-4A43-478B-9509-8AA165D7D22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1" name="TextBox 4030">
          <a:extLst>
            <a:ext uri="{FF2B5EF4-FFF2-40B4-BE49-F238E27FC236}">
              <a16:creationId xmlns:a16="http://schemas.microsoft.com/office/drawing/2014/main" id="{A54F72D4-4716-4B46-B709-132C363C8B1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2" name="TextBox 4031">
          <a:extLst>
            <a:ext uri="{FF2B5EF4-FFF2-40B4-BE49-F238E27FC236}">
              <a16:creationId xmlns:a16="http://schemas.microsoft.com/office/drawing/2014/main" id="{0BB0A99F-7834-48D2-8206-D20FA8DFF0F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3" name="TextBox 4032">
          <a:extLst>
            <a:ext uri="{FF2B5EF4-FFF2-40B4-BE49-F238E27FC236}">
              <a16:creationId xmlns:a16="http://schemas.microsoft.com/office/drawing/2014/main" id="{5BFBFA6B-B84C-44C3-B0BA-66C4F270E28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4" name="TextBox 4033">
          <a:extLst>
            <a:ext uri="{FF2B5EF4-FFF2-40B4-BE49-F238E27FC236}">
              <a16:creationId xmlns:a16="http://schemas.microsoft.com/office/drawing/2014/main" id="{896162EF-B14F-44BE-9A66-CE604580E362}"/>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5" name="TextBox 4034">
          <a:extLst>
            <a:ext uri="{FF2B5EF4-FFF2-40B4-BE49-F238E27FC236}">
              <a16:creationId xmlns:a16="http://schemas.microsoft.com/office/drawing/2014/main" id="{6DAED7BE-1BF7-45A5-9084-BE2BF9D574A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6" name="TextBox 4035">
          <a:extLst>
            <a:ext uri="{FF2B5EF4-FFF2-40B4-BE49-F238E27FC236}">
              <a16:creationId xmlns:a16="http://schemas.microsoft.com/office/drawing/2014/main" id="{F436BC93-6DEE-421D-B9E1-543DBE02490F}"/>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7" name="TextBox 4036">
          <a:extLst>
            <a:ext uri="{FF2B5EF4-FFF2-40B4-BE49-F238E27FC236}">
              <a16:creationId xmlns:a16="http://schemas.microsoft.com/office/drawing/2014/main" id="{F1712E1F-6EBF-462A-BFC7-F58D227ED37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8" name="TextBox 4037">
          <a:extLst>
            <a:ext uri="{FF2B5EF4-FFF2-40B4-BE49-F238E27FC236}">
              <a16:creationId xmlns:a16="http://schemas.microsoft.com/office/drawing/2014/main" id="{D8FC5CB9-A4B7-4A77-9BA1-56BE38CECEE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39" name="TextBox 4038">
          <a:extLst>
            <a:ext uri="{FF2B5EF4-FFF2-40B4-BE49-F238E27FC236}">
              <a16:creationId xmlns:a16="http://schemas.microsoft.com/office/drawing/2014/main" id="{E17705F4-673E-46C7-A63D-115EDFDB37C8}"/>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0" name="TextBox 4039">
          <a:extLst>
            <a:ext uri="{FF2B5EF4-FFF2-40B4-BE49-F238E27FC236}">
              <a16:creationId xmlns:a16="http://schemas.microsoft.com/office/drawing/2014/main" id="{B528F1AE-470B-4434-8753-F4AB9B11872A}"/>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1" name="TextBox 4040">
          <a:extLst>
            <a:ext uri="{FF2B5EF4-FFF2-40B4-BE49-F238E27FC236}">
              <a16:creationId xmlns:a16="http://schemas.microsoft.com/office/drawing/2014/main" id="{FBFB8F9B-248B-482D-B34E-499D141C1396}"/>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2" name="TextBox 4041">
          <a:extLst>
            <a:ext uri="{FF2B5EF4-FFF2-40B4-BE49-F238E27FC236}">
              <a16:creationId xmlns:a16="http://schemas.microsoft.com/office/drawing/2014/main" id="{4882EC4D-49F3-4EF8-BAB0-CF7F243A42BC}"/>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3" name="TextBox 4042">
          <a:extLst>
            <a:ext uri="{FF2B5EF4-FFF2-40B4-BE49-F238E27FC236}">
              <a16:creationId xmlns:a16="http://schemas.microsoft.com/office/drawing/2014/main" id="{67BD65AC-7D7B-4439-922F-AE17F1CA3C9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4" name="TextBox 4043">
          <a:extLst>
            <a:ext uri="{FF2B5EF4-FFF2-40B4-BE49-F238E27FC236}">
              <a16:creationId xmlns:a16="http://schemas.microsoft.com/office/drawing/2014/main" id="{53AAAEBE-6EF6-48C0-A4C0-EA0D183AAD3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5" name="TextBox 4044">
          <a:extLst>
            <a:ext uri="{FF2B5EF4-FFF2-40B4-BE49-F238E27FC236}">
              <a16:creationId xmlns:a16="http://schemas.microsoft.com/office/drawing/2014/main" id="{B1EE8F4F-AB60-4324-BB72-320E244EAE0B}"/>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6" name="TextBox 4045">
          <a:extLst>
            <a:ext uri="{FF2B5EF4-FFF2-40B4-BE49-F238E27FC236}">
              <a16:creationId xmlns:a16="http://schemas.microsoft.com/office/drawing/2014/main" id="{2C4D490F-C52E-49EE-A758-C1C0487B5594}"/>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7" name="TextBox 4046">
          <a:extLst>
            <a:ext uri="{FF2B5EF4-FFF2-40B4-BE49-F238E27FC236}">
              <a16:creationId xmlns:a16="http://schemas.microsoft.com/office/drawing/2014/main" id="{93126121-9693-4C4D-AD2B-2AD65CB212AE}"/>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131</xdr:row>
      <xdr:rowOff>0</xdr:rowOff>
    </xdr:from>
    <xdr:ext cx="184731" cy="254557"/>
    <xdr:sp macro="" textlink="">
      <xdr:nvSpPr>
        <xdr:cNvPr id="4048" name="TextBox 4047">
          <a:extLst>
            <a:ext uri="{FF2B5EF4-FFF2-40B4-BE49-F238E27FC236}">
              <a16:creationId xmlns:a16="http://schemas.microsoft.com/office/drawing/2014/main" id="{E7561F8C-1E86-4E0C-B3AF-575B33DDE6AD}"/>
            </a:ext>
          </a:extLst>
        </xdr:cNvPr>
        <xdr:cNvSpPr txBox="1"/>
      </xdr:nvSpPr>
      <xdr:spPr>
        <a:xfrm>
          <a:off x="2340428" y="239172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49" name="TextBox 4048">
          <a:extLst>
            <a:ext uri="{FF2B5EF4-FFF2-40B4-BE49-F238E27FC236}">
              <a16:creationId xmlns:a16="http://schemas.microsoft.com/office/drawing/2014/main" id="{46A42D82-11A7-4789-AD50-D8E85E1827BF}"/>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0" name="TextBox 4049">
          <a:extLst>
            <a:ext uri="{FF2B5EF4-FFF2-40B4-BE49-F238E27FC236}">
              <a16:creationId xmlns:a16="http://schemas.microsoft.com/office/drawing/2014/main" id="{379DD2B7-DC78-42E6-A2D7-3FE741C420AF}"/>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1" name="TextBox 4050">
          <a:extLst>
            <a:ext uri="{FF2B5EF4-FFF2-40B4-BE49-F238E27FC236}">
              <a16:creationId xmlns:a16="http://schemas.microsoft.com/office/drawing/2014/main" id="{3E481C06-A3F4-4F52-85EA-C4F7B5FCD011}"/>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2" name="TextBox 4051">
          <a:extLst>
            <a:ext uri="{FF2B5EF4-FFF2-40B4-BE49-F238E27FC236}">
              <a16:creationId xmlns:a16="http://schemas.microsoft.com/office/drawing/2014/main" id="{75EB4032-3E36-4B2C-94E4-165535FC3CCF}"/>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3" name="TextBox 4052">
          <a:extLst>
            <a:ext uri="{FF2B5EF4-FFF2-40B4-BE49-F238E27FC236}">
              <a16:creationId xmlns:a16="http://schemas.microsoft.com/office/drawing/2014/main" id="{B346765B-CCC2-4CE9-A210-8872F202796A}"/>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4" name="TextBox 4053">
          <a:extLst>
            <a:ext uri="{FF2B5EF4-FFF2-40B4-BE49-F238E27FC236}">
              <a16:creationId xmlns:a16="http://schemas.microsoft.com/office/drawing/2014/main" id="{5C805D45-3CCB-4728-AD2D-AE82DFDED3DF}"/>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5" name="TextBox 4054">
          <a:extLst>
            <a:ext uri="{FF2B5EF4-FFF2-40B4-BE49-F238E27FC236}">
              <a16:creationId xmlns:a16="http://schemas.microsoft.com/office/drawing/2014/main" id="{8A311498-48BF-41BF-B680-967D78C10C88}"/>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6" name="TextBox 4055">
          <a:extLst>
            <a:ext uri="{FF2B5EF4-FFF2-40B4-BE49-F238E27FC236}">
              <a16:creationId xmlns:a16="http://schemas.microsoft.com/office/drawing/2014/main" id="{8EC263D5-C72A-4AC0-BD48-88D0154F2B4A}"/>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7" name="TextBox 4056">
          <a:extLst>
            <a:ext uri="{FF2B5EF4-FFF2-40B4-BE49-F238E27FC236}">
              <a16:creationId xmlns:a16="http://schemas.microsoft.com/office/drawing/2014/main" id="{3A70EF30-6F2C-4A03-A99B-68285E8677B4}"/>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8" name="TextBox 4057">
          <a:extLst>
            <a:ext uri="{FF2B5EF4-FFF2-40B4-BE49-F238E27FC236}">
              <a16:creationId xmlns:a16="http://schemas.microsoft.com/office/drawing/2014/main" id="{ED7BFB07-8C43-4FAD-A3C6-F99FB576C1BC}"/>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59" name="TextBox 4058">
          <a:extLst>
            <a:ext uri="{FF2B5EF4-FFF2-40B4-BE49-F238E27FC236}">
              <a16:creationId xmlns:a16="http://schemas.microsoft.com/office/drawing/2014/main" id="{14330BF7-C162-4D0D-885F-DD0019F0DACA}"/>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0" name="TextBox 4059">
          <a:extLst>
            <a:ext uri="{FF2B5EF4-FFF2-40B4-BE49-F238E27FC236}">
              <a16:creationId xmlns:a16="http://schemas.microsoft.com/office/drawing/2014/main" id="{BE23566A-BFE4-4420-8EB2-D498E5C1032A}"/>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1" name="TextBox 4060">
          <a:extLst>
            <a:ext uri="{FF2B5EF4-FFF2-40B4-BE49-F238E27FC236}">
              <a16:creationId xmlns:a16="http://schemas.microsoft.com/office/drawing/2014/main" id="{E2F7BF0B-6B50-406D-9425-F1828378F6E6}"/>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2" name="TextBox 4061">
          <a:extLst>
            <a:ext uri="{FF2B5EF4-FFF2-40B4-BE49-F238E27FC236}">
              <a16:creationId xmlns:a16="http://schemas.microsoft.com/office/drawing/2014/main" id="{5510F193-2ADF-4EDF-A704-DAFE0943E2F3}"/>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3" name="TextBox 4062">
          <a:extLst>
            <a:ext uri="{FF2B5EF4-FFF2-40B4-BE49-F238E27FC236}">
              <a16:creationId xmlns:a16="http://schemas.microsoft.com/office/drawing/2014/main" id="{3F9898D6-6D30-4597-A303-31D90593A445}"/>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4" name="TextBox 4063">
          <a:extLst>
            <a:ext uri="{FF2B5EF4-FFF2-40B4-BE49-F238E27FC236}">
              <a16:creationId xmlns:a16="http://schemas.microsoft.com/office/drawing/2014/main" id="{9FEBE62C-B9BF-45DA-9F93-0671A4273058}"/>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5" name="TextBox 4064">
          <a:extLst>
            <a:ext uri="{FF2B5EF4-FFF2-40B4-BE49-F238E27FC236}">
              <a16:creationId xmlns:a16="http://schemas.microsoft.com/office/drawing/2014/main" id="{207ED763-06BB-4FE8-8D3D-A7F509FAE276}"/>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6" name="TextBox 4065">
          <a:extLst>
            <a:ext uri="{FF2B5EF4-FFF2-40B4-BE49-F238E27FC236}">
              <a16:creationId xmlns:a16="http://schemas.microsoft.com/office/drawing/2014/main" id="{C78E2E43-8F55-4AD0-956A-F80F276D8F4B}"/>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7" name="TextBox 4066">
          <a:extLst>
            <a:ext uri="{FF2B5EF4-FFF2-40B4-BE49-F238E27FC236}">
              <a16:creationId xmlns:a16="http://schemas.microsoft.com/office/drawing/2014/main" id="{E835A7DC-15D3-4567-B7A1-863E7E2A1F79}"/>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8" name="TextBox 4067">
          <a:extLst>
            <a:ext uri="{FF2B5EF4-FFF2-40B4-BE49-F238E27FC236}">
              <a16:creationId xmlns:a16="http://schemas.microsoft.com/office/drawing/2014/main" id="{3EEF7967-B7EE-4E53-9553-C59F7D2AE49A}"/>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69" name="TextBox 4068">
          <a:extLst>
            <a:ext uri="{FF2B5EF4-FFF2-40B4-BE49-F238E27FC236}">
              <a16:creationId xmlns:a16="http://schemas.microsoft.com/office/drawing/2014/main" id="{24BD60DA-4B4E-467C-9827-32B754D0EFAB}"/>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0" name="TextBox 4069">
          <a:extLst>
            <a:ext uri="{FF2B5EF4-FFF2-40B4-BE49-F238E27FC236}">
              <a16:creationId xmlns:a16="http://schemas.microsoft.com/office/drawing/2014/main" id="{5911516B-0721-4CCB-B218-D22EA043AAB8}"/>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1" name="TextBox 4070">
          <a:extLst>
            <a:ext uri="{FF2B5EF4-FFF2-40B4-BE49-F238E27FC236}">
              <a16:creationId xmlns:a16="http://schemas.microsoft.com/office/drawing/2014/main" id="{0BF530DF-4F11-42DB-8A7B-318E3B35D689}"/>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2" name="TextBox 4071">
          <a:extLst>
            <a:ext uri="{FF2B5EF4-FFF2-40B4-BE49-F238E27FC236}">
              <a16:creationId xmlns:a16="http://schemas.microsoft.com/office/drawing/2014/main" id="{F052ADFA-972D-42EB-AA42-938F92780A62}"/>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3" name="TextBox 4072">
          <a:extLst>
            <a:ext uri="{FF2B5EF4-FFF2-40B4-BE49-F238E27FC236}">
              <a16:creationId xmlns:a16="http://schemas.microsoft.com/office/drawing/2014/main" id="{07A53F7A-94A7-41DA-8E6A-1EA54000E643}"/>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4" name="TextBox 4073">
          <a:extLst>
            <a:ext uri="{FF2B5EF4-FFF2-40B4-BE49-F238E27FC236}">
              <a16:creationId xmlns:a16="http://schemas.microsoft.com/office/drawing/2014/main" id="{C4432910-4AEC-42FE-B233-D356C0CECF50}"/>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5" name="TextBox 4074">
          <a:extLst>
            <a:ext uri="{FF2B5EF4-FFF2-40B4-BE49-F238E27FC236}">
              <a16:creationId xmlns:a16="http://schemas.microsoft.com/office/drawing/2014/main" id="{40ECC660-1513-4B54-90B7-3C0D2BEBE2E4}"/>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6" name="TextBox 4075">
          <a:extLst>
            <a:ext uri="{FF2B5EF4-FFF2-40B4-BE49-F238E27FC236}">
              <a16:creationId xmlns:a16="http://schemas.microsoft.com/office/drawing/2014/main" id="{8C8B617E-5010-4209-A54C-E611556058C6}"/>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7" name="TextBox 4076">
          <a:extLst>
            <a:ext uri="{FF2B5EF4-FFF2-40B4-BE49-F238E27FC236}">
              <a16:creationId xmlns:a16="http://schemas.microsoft.com/office/drawing/2014/main" id="{DDF5A5ED-C6D1-4FBA-A457-09DDD3C8721E}"/>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8" name="TextBox 4077">
          <a:extLst>
            <a:ext uri="{FF2B5EF4-FFF2-40B4-BE49-F238E27FC236}">
              <a16:creationId xmlns:a16="http://schemas.microsoft.com/office/drawing/2014/main" id="{CDC62A15-48B4-481C-9498-D2D13C8909AC}"/>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79" name="TextBox 4078">
          <a:extLst>
            <a:ext uri="{FF2B5EF4-FFF2-40B4-BE49-F238E27FC236}">
              <a16:creationId xmlns:a16="http://schemas.microsoft.com/office/drawing/2014/main" id="{08C30BDB-5F72-4D47-A1B4-45CFDB8918AB}"/>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0" name="TextBox 4079">
          <a:extLst>
            <a:ext uri="{FF2B5EF4-FFF2-40B4-BE49-F238E27FC236}">
              <a16:creationId xmlns:a16="http://schemas.microsoft.com/office/drawing/2014/main" id="{4169E166-B4F1-4F5B-8843-59A301CB176A}"/>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1" name="TextBox 4080">
          <a:extLst>
            <a:ext uri="{FF2B5EF4-FFF2-40B4-BE49-F238E27FC236}">
              <a16:creationId xmlns:a16="http://schemas.microsoft.com/office/drawing/2014/main" id="{28B30FFE-0137-4EF7-AD2D-AA2BE1E71EE7}"/>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2" name="TextBox 4081">
          <a:extLst>
            <a:ext uri="{FF2B5EF4-FFF2-40B4-BE49-F238E27FC236}">
              <a16:creationId xmlns:a16="http://schemas.microsoft.com/office/drawing/2014/main" id="{2B36687D-44E7-4BA4-A1C8-33922E7A2F22}"/>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3" name="TextBox 4082">
          <a:extLst>
            <a:ext uri="{FF2B5EF4-FFF2-40B4-BE49-F238E27FC236}">
              <a16:creationId xmlns:a16="http://schemas.microsoft.com/office/drawing/2014/main" id="{4E121956-C964-4B70-931D-D9BA5DD6C606}"/>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4" name="TextBox 4083">
          <a:extLst>
            <a:ext uri="{FF2B5EF4-FFF2-40B4-BE49-F238E27FC236}">
              <a16:creationId xmlns:a16="http://schemas.microsoft.com/office/drawing/2014/main" id="{B6A39BED-BCA5-4D51-B90D-F1A019CF5B95}"/>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5" name="TextBox 4084">
          <a:extLst>
            <a:ext uri="{FF2B5EF4-FFF2-40B4-BE49-F238E27FC236}">
              <a16:creationId xmlns:a16="http://schemas.microsoft.com/office/drawing/2014/main" id="{6B82554C-3EF6-4B6B-84A6-B29B71D4D664}"/>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6" name="TextBox 4085">
          <a:extLst>
            <a:ext uri="{FF2B5EF4-FFF2-40B4-BE49-F238E27FC236}">
              <a16:creationId xmlns:a16="http://schemas.microsoft.com/office/drawing/2014/main" id="{BA400D71-5D3F-4E92-A43C-60F34FE024A2}"/>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7" name="TextBox 4086">
          <a:extLst>
            <a:ext uri="{FF2B5EF4-FFF2-40B4-BE49-F238E27FC236}">
              <a16:creationId xmlns:a16="http://schemas.microsoft.com/office/drawing/2014/main" id="{FA226FCB-F82F-4E54-BC16-5FB9613DDE95}"/>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8" name="TextBox 4087">
          <a:extLst>
            <a:ext uri="{FF2B5EF4-FFF2-40B4-BE49-F238E27FC236}">
              <a16:creationId xmlns:a16="http://schemas.microsoft.com/office/drawing/2014/main" id="{F91F0377-F763-44D2-BE0D-99A615DBE1C2}"/>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89" name="TextBox 4088">
          <a:extLst>
            <a:ext uri="{FF2B5EF4-FFF2-40B4-BE49-F238E27FC236}">
              <a16:creationId xmlns:a16="http://schemas.microsoft.com/office/drawing/2014/main" id="{FFF89EB0-1C9C-4409-B7E7-A7D73EE3C799}"/>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3</xdr:col>
      <xdr:colOff>408214</xdr:colOff>
      <xdr:row>137</xdr:row>
      <xdr:rowOff>0</xdr:rowOff>
    </xdr:from>
    <xdr:ext cx="184731" cy="254557"/>
    <xdr:sp macro="" textlink="">
      <xdr:nvSpPr>
        <xdr:cNvPr id="4090" name="TextBox 4089">
          <a:extLst>
            <a:ext uri="{FF2B5EF4-FFF2-40B4-BE49-F238E27FC236}">
              <a16:creationId xmlns:a16="http://schemas.microsoft.com/office/drawing/2014/main" id="{8E49651F-7A1A-4A80-871A-35A13610250D}"/>
            </a:ext>
          </a:extLst>
        </xdr:cNvPr>
        <xdr:cNvSpPr txBox="1"/>
      </xdr:nvSpPr>
      <xdr:spPr>
        <a:xfrm>
          <a:off x="2340428" y="2448877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28012</xdr:colOff>
      <xdr:row>41</xdr:row>
      <xdr:rowOff>17319</xdr:rowOff>
    </xdr:from>
    <xdr:to>
      <xdr:col>7</xdr:col>
      <xdr:colOff>0</xdr:colOff>
      <xdr:row>41</xdr:row>
      <xdr:rowOff>5199528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1700892</xdr:colOff>
      <xdr:row>27</xdr:row>
      <xdr:rowOff>12326</xdr:rowOff>
    </xdr:from>
    <xdr:to>
      <xdr:col>6</xdr:col>
      <xdr:colOff>1815353</xdr:colOff>
      <xdr:row>40</xdr:row>
      <xdr:rowOff>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25</xdr:row>
      <xdr:rowOff>0</xdr:rowOff>
    </xdr:from>
    <xdr:to>
      <xdr:col>6</xdr:col>
      <xdr:colOff>1815354</xdr:colOff>
      <xdr:row>25</xdr:row>
      <xdr:rowOff>4682094</xdr:rowOff>
    </xdr:to>
    <xdr:graphicFrame macro="">
      <xdr:nvGraphicFramePr>
        <xdr:cNvPr id="6" name="Chart 5">
          <a:extLst>
            <a:ext uri="{FF2B5EF4-FFF2-40B4-BE49-F238E27FC236}">
              <a16:creationId xmlns:a16="http://schemas.microsoft.com/office/drawing/2014/main" id="{82056026-2916-49BE-BA51-135C9B251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409575</xdr:colOff>
      <xdr:row>394</xdr:row>
      <xdr:rowOff>0</xdr:rowOff>
    </xdr:from>
    <xdr:to>
      <xdr:col>12</xdr:col>
      <xdr:colOff>594306</xdr:colOff>
      <xdr:row>431</xdr:row>
      <xdr:rowOff>254557</xdr:rowOff>
    </xdr:to>
    <xdr:sp macro="" textlink="">
      <xdr:nvSpPr>
        <xdr:cNvPr id="2" name="TextBox 726">
          <a:extLst>
            <a:ext uri="{FF2B5EF4-FFF2-40B4-BE49-F238E27FC236}">
              <a16:creationId xmlns:a16="http://schemas.microsoft.com/office/drawing/2014/main" id="{00000000-0008-0000-0200-00000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 name="TextBox 727">
          <a:extLst>
            <a:ext uri="{FF2B5EF4-FFF2-40B4-BE49-F238E27FC236}">
              <a16:creationId xmlns:a16="http://schemas.microsoft.com/office/drawing/2014/main" id="{00000000-0008-0000-0200-00000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 name="TextBox 728">
          <a:extLst>
            <a:ext uri="{FF2B5EF4-FFF2-40B4-BE49-F238E27FC236}">
              <a16:creationId xmlns:a16="http://schemas.microsoft.com/office/drawing/2014/main" id="{00000000-0008-0000-0200-00000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 name="TextBox 729">
          <a:extLst>
            <a:ext uri="{FF2B5EF4-FFF2-40B4-BE49-F238E27FC236}">
              <a16:creationId xmlns:a16="http://schemas.microsoft.com/office/drawing/2014/main" id="{00000000-0008-0000-0200-00000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 name="TextBox 730">
          <a:extLst>
            <a:ext uri="{FF2B5EF4-FFF2-40B4-BE49-F238E27FC236}">
              <a16:creationId xmlns:a16="http://schemas.microsoft.com/office/drawing/2014/main" id="{00000000-0008-0000-0200-00000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 name="TextBox 731">
          <a:extLst>
            <a:ext uri="{FF2B5EF4-FFF2-40B4-BE49-F238E27FC236}">
              <a16:creationId xmlns:a16="http://schemas.microsoft.com/office/drawing/2014/main" id="{00000000-0008-0000-0200-00000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 name="TextBox 732">
          <a:extLst>
            <a:ext uri="{FF2B5EF4-FFF2-40B4-BE49-F238E27FC236}">
              <a16:creationId xmlns:a16="http://schemas.microsoft.com/office/drawing/2014/main" id="{00000000-0008-0000-0200-00000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 name="TextBox 733">
          <a:extLst>
            <a:ext uri="{FF2B5EF4-FFF2-40B4-BE49-F238E27FC236}">
              <a16:creationId xmlns:a16="http://schemas.microsoft.com/office/drawing/2014/main" id="{00000000-0008-0000-0200-00000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 name="TextBox 734">
          <a:extLst>
            <a:ext uri="{FF2B5EF4-FFF2-40B4-BE49-F238E27FC236}">
              <a16:creationId xmlns:a16="http://schemas.microsoft.com/office/drawing/2014/main" id="{00000000-0008-0000-0200-00000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 name="TextBox 735">
          <a:extLst>
            <a:ext uri="{FF2B5EF4-FFF2-40B4-BE49-F238E27FC236}">
              <a16:creationId xmlns:a16="http://schemas.microsoft.com/office/drawing/2014/main" id="{00000000-0008-0000-0200-00000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 name="TextBox 736">
          <a:extLst>
            <a:ext uri="{FF2B5EF4-FFF2-40B4-BE49-F238E27FC236}">
              <a16:creationId xmlns:a16="http://schemas.microsoft.com/office/drawing/2014/main" id="{00000000-0008-0000-0200-00000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 name="TextBox 737">
          <a:extLst>
            <a:ext uri="{FF2B5EF4-FFF2-40B4-BE49-F238E27FC236}">
              <a16:creationId xmlns:a16="http://schemas.microsoft.com/office/drawing/2014/main" id="{00000000-0008-0000-0200-00000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 name="TextBox 738">
          <a:extLst>
            <a:ext uri="{FF2B5EF4-FFF2-40B4-BE49-F238E27FC236}">
              <a16:creationId xmlns:a16="http://schemas.microsoft.com/office/drawing/2014/main" id="{00000000-0008-0000-0200-00000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 name="TextBox 739">
          <a:extLst>
            <a:ext uri="{FF2B5EF4-FFF2-40B4-BE49-F238E27FC236}">
              <a16:creationId xmlns:a16="http://schemas.microsoft.com/office/drawing/2014/main" id="{00000000-0008-0000-0200-00000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 name="TextBox 740">
          <a:extLst>
            <a:ext uri="{FF2B5EF4-FFF2-40B4-BE49-F238E27FC236}">
              <a16:creationId xmlns:a16="http://schemas.microsoft.com/office/drawing/2014/main" id="{00000000-0008-0000-0200-00001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 name="TextBox 741">
          <a:extLst>
            <a:ext uri="{FF2B5EF4-FFF2-40B4-BE49-F238E27FC236}">
              <a16:creationId xmlns:a16="http://schemas.microsoft.com/office/drawing/2014/main" id="{00000000-0008-0000-0200-00001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 name="TextBox 742">
          <a:extLst>
            <a:ext uri="{FF2B5EF4-FFF2-40B4-BE49-F238E27FC236}">
              <a16:creationId xmlns:a16="http://schemas.microsoft.com/office/drawing/2014/main" id="{00000000-0008-0000-0200-00001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 name="TextBox 743">
          <a:extLst>
            <a:ext uri="{FF2B5EF4-FFF2-40B4-BE49-F238E27FC236}">
              <a16:creationId xmlns:a16="http://schemas.microsoft.com/office/drawing/2014/main" id="{00000000-0008-0000-0200-00001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 name="TextBox 744">
          <a:extLst>
            <a:ext uri="{FF2B5EF4-FFF2-40B4-BE49-F238E27FC236}">
              <a16:creationId xmlns:a16="http://schemas.microsoft.com/office/drawing/2014/main" id="{00000000-0008-0000-0200-00001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 name="TextBox 745">
          <a:extLst>
            <a:ext uri="{FF2B5EF4-FFF2-40B4-BE49-F238E27FC236}">
              <a16:creationId xmlns:a16="http://schemas.microsoft.com/office/drawing/2014/main" id="{00000000-0008-0000-0200-00001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 name="TextBox 746">
          <a:extLst>
            <a:ext uri="{FF2B5EF4-FFF2-40B4-BE49-F238E27FC236}">
              <a16:creationId xmlns:a16="http://schemas.microsoft.com/office/drawing/2014/main" id="{00000000-0008-0000-0200-00001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 name="TextBox 747">
          <a:extLst>
            <a:ext uri="{FF2B5EF4-FFF2-40B4-BE49-F238E27FC236}">
              <a16:creationId xmlns:a16="http://schemas.microsoft.com/office/drawing/2014/main" id="{00000000-0008-0000-0200-00001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4" name="TextBox 748">
          <a:extLst>
            <a:ext uri="{FF2B5EF4-FFF2-40B4-BE49-F238E27FC236}">
              <a16:creationId xmlns:a16="http://schemas.microsoft.com/office/drawing/2014/main" id="{00000000-0008-0000-0200-00001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5" name="TextBox 749">
          <a:extLst>
            <a:ext uri="{FF2B5EF4-FFF2-40B4-BE49-F238E27FC236}">
              <a16:creationId xmlns:a16="http://schemas.microsoft.com/office/drawing/2014/main" id="{00000000-0008-0000-0200-00001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6" name="TextBox 750">
          <a:extLst>
            <a:ext uri="{FF2B5EF4-FFF2-40B4-BE49-F238E27FC236}">
              <a16:creationId xmlns:a16="http://schemas.microsoft.com/office/drawing/2014/main" id="{00000000-0008-0000-0200-00001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7" name="TextBox 751">
          <a:extLst>
            <a:ext uri="{FF2B5EF4-FFF2-40B4-BE49-F238E27FC236}">
              <a16:creationId xmlns:a16="http://schemas.microsoft.com/office/drawing/2014/main" id="{00000000-0008-0000-0200-00001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8" name="TextBox 752">
          <a:extLst>
            <a:ext uri="{FF2B5EF4-FFF2-40B4-BE49-F238E27FC236}">
              <a16:creationId xmlns:a16="http://schemas.microsoft.com/office/drawing/2014/main" id="{00000000-0008-0000-0200-00001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9" name="TextBox 753">
          <a:extLst>
            <a:ext uri="{FF2B5EF4-FFF2-40B4-BE49-F238E27FC236}">
              <a16:creationId xmlns:a16="http://schemas.microsoft.com/office/drawing/2014/main" id="{00000000-0008-0000-0200-00001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0" name="TextBox 754">
          <a:extLst>
            <a:ext uri="{FF2B5EF4-FFF2-40B4-BE49-F238E27FC236}">
              <a16:creationId xmlns:a16="http://schemas.microsoft.com/office/drawing/2014/main" id="{00000000-0008-0000-0200-00001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1" name="TextBox 755">
          <a:extLst>
            <a:ext uri="{FF2B5EF4-FFF2-40B4-BE49-F238E27FC236}">
              <a16:creationId xmlns:a16="http://schemas.microsoft.com/office/drawing/2014/main" id="{00000000-0008-0000-0200-00001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2" name="TextBox 756">
          <a:extLst>
            <a:ext uri="{FF2B5EF4-FFF2-40B4-BE49-F238E27FC236}">
              <a16:creationId xmlns:a16="http://schemas.microsoft.com/office/drawing/2014/main" id="{00000000-0008-0000-0200-00002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3" name="TextBox 757">
          <a:extLst>
            <a:ext uri="{FF2B5EF4-FFF2-40B4-BE49-F238E27FC236}">
              <a16:creationId xmlns:a16="http://schemas.microsoft.com/office/drawing/2014/main" id="{00000000-0008-0000-0200-00002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4" name="TextBox 758">
          <a:extLst>
            <a:ext uri="{FF2B5EF4-FFF2-40B4-BE49-F238E27FC236}">
              <a16:creationId xmlns:a16="http://schemas.microsoft.com/office/drawing/2014/main" id="{00000000-0008-0000-0200-00002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5" name="TextBox 759">
          <a:extLst>
            <a:ext uri="{FF2B5EF4-FFF2-40B4-BE49-F238E27FC236}">
              <a16:creationId xmlns:a16="http://schemas.microsoft.com/office/drawing/2014/main" id="{00000000-0008-0000-0200-00002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6" name="TextBox 760">
          <a:extLst>
            <a:ext uri="{FF2B5EF4-FFF2-40B4-BE49-F238E27FC236}">
              <a16:creationId xmlns:a16="http://schemas.microsoft.com/office/drawing/2014/main" id="{00000000-0008-0000-0200-00002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7" name="TextBox 761">
          <a:extLst>
            <a:ext uri="{FF2B5EF4-FFF2-40B4-BE49-F238E27FC236}">
              <a16:creationId xmlns:a16="http://schemas.microsoft.com/office/drawing/2014/main" id="{00000000-0008-0000-0200-00002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8" name="TextBox 762">
          <a:extLst>
            <a:ext uri="{FF2B5EF4-FFF2-40B4-BE49-F238E27FC236}">
              <a16:creationId xmlns:a16="http://schemas.microsoft.com/office/drawing/2014/main" id="{00000000-0008-0000-0200-00002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39" name="TextBox 763">
          <a:extLst>
            <a:ext uri="{FF2B5EF4-FFF2-40B4-BE49-F238E27FC236}">
              <a16:creationId xmlns:a16="http://schemas.microsoft.com/office/drawing/2014/main" id="{00000000-0008-0000-0200-00002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0" name="TextBox 764">
          <a:extLst>
            <a:ext uri="{FF2B5EF4-FFF2-40B4-BE49-F238E27FC236}">
              <a16:creationId xmlns:a16="http://schemas.microsoft.com/office/drawing/2014/main" id="{00000000-0008-0000-0200-00002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1" name="TextBox 765">
          <a:extLst>
            <a:ext uri="{FF2B5EF4-FFF2-40B4-BE49-F238E27FC236}">
              <a16:creationId xmlns:a16="http://schemas.microsoft.com/office/drawing/2014/main" id="{00000000-0008-0000-0200-00002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2" name="TextBox 766">
          <a:extLst>
            <a:ext uri="{FF2B5EF4-FFF2-40B4-BE49-F238E27FC236}">
              <a16:creationId xmlns:a16="http://schemas.microsoft.com/office/drawing/2014/main" id="{00000000-0008-0000-0200-00002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3" name="TextBox 767">
          <a:extLst>
            <a:ext uri="{FF2B5EF4-FFF2-40B4-BE49-F238E27FC236}">
              <a16:creationId xmlns:a16="http://schemas.microsoft.com/office/drawing/2014/main" id="{00000000-0008-0000-0200-00002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4" name="TextBox 768">
          <a:extLst>
            <a:ext uri="{FF2B5EF4-FFF2-40B4-BE49-F238E27FC236}">
              <a16:creationId xmlns:a16="http://schemas.microsoft.com/office/drawing/2014/main" id="{00000000-0008-0000-0200-00002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5" name="TextBox 769">
          <a:extLst>
            <a:ext uri="{FF2B5EF4-FFF2-40B4-BE49-F238E27FC236}">
              <a16:creationId xmlns:a16="http://schemas.microsoft.com/office/drawing/2014/main" id="{00000000-0008-0000-0200-00002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6" name="TextBox 770">
          <a:extLst>
            <a:ext uri="{FF2B5EF4-FFF2-40B4-BE49-F238E27FC236}">
              <a16:creationId xmlns:a16="http://schemas.microsoft.com/office/drawing/2014/main" id="{00000000-0008-0000-0200-00002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7" name="TextBox 771">
          <a:extLst>
            <a:ext uri="{FF2B5EF4-FFF2-40B4-BE49-F238E27FC236}">
              <a16:creationId xmlns:a16="http://schemas.microsoft.com/office/drawing/2014/main" id="{00000000-0008-0000-0200-00002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8" name="TextBox 772">
          <a:extLst>
            <a:ext uri="{FF2B5EF4-FFF2-40B4-BE49-F238E27FC236}">
              <a16:creationId xmlns:a16="http://schemas.microsoft.com/office/drawing/2014/main" id="{00000000-0008-0000-0200-00003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49" name="TextBox 773">
          <a:extLst>
            <a:ext uri="{FF2B5EF4-FFF2-40B4-BE49-F238E27FC236}">
              <a16:creationId xmlns:a16="http://schemas.microsoft.com/office/drawing/2014/main" id="{00000000-0008-0000-0200-00003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0" name="TextBox 774">
          <a:extLst>
            <a:ext uri="{FF2B5EF4-FFF2-40B4-BE49-F238E27FC236}">
              <a16:creationId xmlns:a16="http://schemas.microsoft.com/office/drawing/2014/main" id="{00000000-0008-0000-0200-00003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1" name="TextBox 775">
          <a:extLst>
            <a:ext uri="{FF2B5EF4-FFF2-40B4-BE49-F238E27FC236}">
              <a16:creationId xmlns:a16="http://schemas.microsoft.com/office/drawing/2014/main" id="{00000000-0008-0000-0200-00003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2" name="TextBox 776">
          <a:extLst>
            <a:ext uri="{FF2B5EF4-FFF2-40B4-BE49-F238E27FC236}">
              <a16:creationId xmlns:a16="http://schemas.microsoft.com/office/drawing/2014/main" id="{00000000-0008-0000-0200-00003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3" name="TextBox 777">
          <a:extLst>
            <a:ext uri="{FF2B5EF4-FFF2-40B4-BE49-F238E27FC236}">
              <a16:creationId xmlns:a16="http://schemas.microsoft.com/office/drawing/2014/main" id="{00000000-0008-0000-0200-00003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4" name="TextBox 778">
          <a:extLst>
            <a:ext uri="{FF2B5EF4-FFF2-40B4-BE49-F238E27FC236}">
              <a16:creationId xmlns:a16="http://schemas.microsoft.com/office/drawing/2014/main" id="{00000000-0008-0000-0200-00003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5" name="TextBox 779">
          <a:extLst>
            <a:ext uri="{FF2B5EF4-FFF2-40B4-BE49-F238E27FC236}">
              <a16:creationId xmlns:a16="http://schemas.microsoft.com/office/drawing/2014/main" id="{00000000-0008-0000-0200-00003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6" name="TextBox 780">
          <a:extLst>
            <a:ext uri="{FF2B5EF4-FFF2-40B4-BE49-F238E27FC236}">
              <a16:creationId xmlns:a16="http://schemas.microsoft.com/office/drawing/2014/main" id="{00000000-0008-0000-0200-00003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7" name="TextBox 781">
          <a:extLst>
            <a:ext uri="{FF2B5EF4-FFF2-40B4-BE49-F238E27FC236}">
              <a16:creationId xmlns:a16="http://schemas.microsoft.com/office/drawing/2014/main" id="{00000000-0008-0000-0200-00003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8" name="TextBox 782">
          <a:extLst>
            <a:ext uri="{FF2B5EF4-FFF2-40B4-BE49-F238E27FC236}">
              <a16:creationId xmlns:a16="http://schemas.microsoft.com/office/drawing/2014/main" id="{00000000-0008-0000-0200-00003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59" name="TextBox 783">
          <a:extLst>
            <a:ext uri="{FF2B5EF4-FFF2-40B4-BE49-F238E27FC236}">
              <a16:creationId xmlns:a16="http://schemas.microsoft.com/office/drawing/2014/main" id="{00000000-0008-0000-0200-00003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0" name="TextBox 784">
          <a:extLst>
            <a:ext uri="{FF2B5EF4-FFF2-40B4-BE49-F238E27FC236}">
              <a16:creationId xmlns:a16="http://schemas.microsoft.com/office/drawing/2014/main" id="{00000000-0008-0000-0200-00003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1" name="TextBox 785">
          <a:extLst>
            <a:ext uri="{FF2B5EF4-FFF2-40B4-BE49-F238E27FC236}">
              <a16:creationId xmlns:a16="http://schemas.microsoft.com/office/drawing/2014/main" id="{00000000-0008-0000-0200-00003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2" name="TextBox 786">
          <a:extLst>
            <a:ext uri="{FF2B5EF4-FFF2-40B4-BE49-F238E27FC236}">
              <a16:creationId xmlns:a16="http://schemas.microsoft.com/office/drawing/2014/main" id="{00000000-0008-0000-0200-00003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3" name="TextBox 787">
          <a:extLst>
            <a:ext uri="{FF2B5EF4-FFF2-40B4-BE49-F238E27FC236}">
              <a16:creationId xmlns:a16="http://schemas.microsoft.com/office/drawing/2014/main" id="{00000000-0008-0000-0200-00003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4" name="TextBox 788">
          <a:extLst>
            <a:ext uri="{FF2B5EF4-FFF2-40B4-BE49-F238E27FC236}">
              <a16:creationId xmlns:a16="http://schemas.microsoft.com/office/drawing/2014/main" id="{00000000-0008-0000-0200-00004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5" name="TextBox 789">
          <a:extLst>
            <a:ext uri="{FF2B5EF4-FFF2-40B4-BE49-F238E27FC236}">
              <a16:creationId xmlns:a16="http://schemas.microsoft.com/office/drawing/2014/main" id="{00000000-0008-0000-0200-00004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6" name="TextBox 790">
          <a:extLst>
            <a:ext uri="{FF2B5EF4-FFF2-40B4-BE49-F238E27FC236}">
              <a16:creationId xmlns:a16="http://schemas.microsoft.com/office/drawing/2014/main" id="{00000000-0008-0000-0200-00004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7" name="TextBox 791">
          <a:extLst>
            <a:ext uri="{FF2B5EF4-FFF2-40B4-BE49-F238E27FC236}">
              <a16:creationId xmlns:a16="http://schemas.microsoft.com/office/drawing/2014/main" id="{00000000-0008-0000-0200-00004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8" name="TextBox 792">
          <a:extLst>
            <a:ext uri="{FF2B5EF4-FFF2-40B4-BE49-F238E27FC236}">
              <a16:creationId xmlns:a16="http://schemas.microsoft.com/office/drawing/2014/main" id="{00000000-0008-0000-0200-00004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69" name="TextBox 793">
          <a:extLst>
            <a:ext uri="{FF2B5EF4-FFF2-40B4-BE49-F238E27FC236}">
              <a16:creationId xmlns:a16="http://schemas.microsoft.com/office/drawing/2014/main" id="{00000000-0008-0000-0200-00004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0" name="TextBox 794">
          <a:extLst>
            <a:ext uri="{FF2B5EF4-FFF2-40B4-BE49-F238E27FC236}">
              <a16:creationId xmlns:a16="http://schemas.microsoft.com/office/drawing/2014/main" id="{00000000-0008-0000-0200-00004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1" name="TextBox 795">
          <a:extLst>
            <a:ext uri="{FF2B5EF4-FFF2-40B4-BE49-F238E27FC236}">
              <a16:creationId xmlns:a16="http://schemas.microsoft.com/office/drawing/2014/main" id="{00000000-0008-0000-0200-00004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2" name="TextBox 796">
          <a:extLst>
            <a:ext uri="{FF2B5EF4-FFF2-40B4-BE49-F238E27FC236}">
              <a16:creationId xmlns:a16="http://schemas.microsoft.com/office/drawing/2014/main" id="{00000000-0008-0000-0200-00004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3" name="TextBox 797">
          <a:extLst>
            <a:ext uri="{FF2B5EF4-FFF2-40B4-BE49-F238E27FC236}">
              <a16:creationId xmlns:a16="http://schemas.microsoft.com/office/drawing/2014/main" id="{00000000-0008-0000-0200-00004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4" name="TextBox 798">
          <a:extLst>
            <a:ext uri="{FF2B5EF4-FFF2-40B4-BE49-F238E27FC236}">
              <a16:creationId xmlns:a16="http://schemas.microsoft.com/office/drawing/2014/main" id="{00000000-0008-0000-0200-00004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5" name="TextBox 799">
          <a:extLst>
            <a:ext uri="{FF2B5EF4-FFF2-40B4-BE49-F238E27FC236}">
              <a16:creationId xmlns:a16="http://schemas.microsoft.com/office/drawing/2014/main" id="{00000000-0008-0000-0200-00004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6" name="TextBox 800">
          <a:extLst>
            <a:ext uri="{FF2B5EF4-FFF2-40B4-BE49-F238E27FC236}">
              <a16:creationId xmlns:a16="http://schemas.microsoft.com/office/drawing/2014/main" id="{00000000-0008-0000-0200-00004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7" name="TextBox 801">
          <a:extLst>
            <a:ext uri="{FF2B5EF4-FFF2-40B4-BE49-F238E27FC236}">
              <a16:creationId xmlns:a16="http://schemas.microsoft.com/office/drawing/2014/main" id="{00000000-0008-0000-0200-00004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8" name="TextBox 802">
          <a:extLst>
            <a:ext uri="{FF2B5EF4-FFF2-40B4-BE49-F238E27FC236}">
              <a16:creationId xmlns:a16="http://schemas.microsoft.com/office/drawing/2014/main" id="{00000000-0008-0000-0200-00004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79" name="TextBox 803">
          <a:extLst>
            <a:ext uri="{FF2B5EF4-FFF2-40B4-BE49-F238E27FC236}">
              <a16:creationId xmlns:a16="http://schemas.microsoft.com/office/drawing/2014/main" id="{00000000-0008-0000-0200-00004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0" name="TextBox 804">
          <a:extLst>
            <a:ext uri="{FF2B5EF4-FFF2-40B4-BE49-F238E27FC236}">
              <a16:creationId xmlns:a16="http://schemas.microsoft.com/office/drawing/2014/main" id="{00000000-0008-0000-0200-00005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1" name="TextBox 805">
          <a:extLst>
            <a:ext uri="{FF2B5EF4-FFF2-40B4-BE49-F238E27FC236}">
              <a16:creationId xmlns:a16="http://schemas.microsoft.com/office/drawing/2014/main" id="{00000000-0008-0000-0200-00005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2" name="TextBox 806">
          <a:extLst>
            <a:ext uri="{FF2B5EF4-FFF2-40B4-BE49-F238E27FC236}">
              <a16:creationId xmlns:a16="http://schemas.microsoft.com/office/drawing/2014/main" id="{00000000-0008-0000-0200-00005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3" name="TextBox 807">
          <a:extLst>
            <a:ext uri="{FF2B5EF4-FFF2-40B4-BE49-F238E27FC236}">
              <a16:creationId xmlns:a16="http://schemas.microsoft.com/office/drawing/2014/main" id="{00000000-0008-0000-0200-00005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4" name="TextBox 808">
          <a:extLst>
            <a:ext uri="{FF2B5EF4-FFF2-40B4-BE49-F238E27FC236}">
              <a16:creationId xmlns:a16="http://schemas.microsoft.com/office/drawing/2014/main" id="{00000000-0008-0000-0200-00005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5" name="TextBox 809">
          <a:extLst>
            <a:ext uri="{FF2B5EF4-FFF2-40B4-BE49-F238E27FC236}">
              <a16:creationId xmlns:a16="http://schemas.microsoft.com/office/drawing/2014/main" id="{00000000-0008-0000-0200-00005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6" name="TextBox 810">
          <a:extLst>
            <a:ext uri="{FF2B5EF4-FFF2-40B4-BE49-F238E27FC236}">
              <a16:creationId xmlns:a16="http://schemas.microsoft.com/office/drawing/2014/main" id="{00000000-0008-0000-0200-00005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7" name="TextBox 811">
          <a:extLst>
            <a:ext uri="{FF2B5EF4-FFF2-40B4-BE49-F238E27FC236}">
              <a16:creationId xmlns:a16="http://schemas.microsoft.com/office/drawing/2014/main" id="{00000000-0008-0000-0200-00005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8" name="TextBox 812">
          <a:extLst>
            <a:ext uri="{FF2B5EF4-FFF2-40B4-BE49-F238E27FC236}">
              <a16:creationId xmlns:a16="http://schemas.microsoft.com/office/drawing/2014/main" id="{00000000-0008-0000-0200-00005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89" name="TextBox 813">
          <a:extLst>
            <a:ext uri="{FF2B5EF4-FFF2-40B4-BE49-F238E27FC236}">
              <a16:creationId xmlns:a16="http://schemas.microsoft.com/office/drawing/2014/main" id="{00000000-0008-0000-0200-00005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0" name="TextBox 814">
          <a:extLst>
            <a:ext uri="{FF2B5EF4-FFF2-40B4-BE49-F238E27FC236}">
              <a16:creationId xmlns:a16="http://schemas.microsoft.com/office/drawing/2014/main" id="{00000000-0008-0000-0200-00005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1" name="TextBox 815">
          <a:extLst>
            <a:ext uri="{FF2B5EF4-FFF2-40B4-BE49-F238E27FC236}">
              <a16:creationId xmlns:a16="http://schemas.microsoft.com/office/drawing/2014/main" id="{00000000-0008-0000-0200-00005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2" name="TextBox 816">
          <a:extLst>
            <a:ext uri="{FF2B5EF4-FFF2-40B4-BE49-F238E27FC236}">
              <a16:creationId xmlns:a16="http://schemas.microsoft.com/office/drawing/2014/main" id="{00000000-0008-0000-0200-00005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3" name="TextBox 817">
          <a:extLst>
            <a:ext uri="{FF2B5EF4-FFF2-40B4-BE49-F238E27FC236}">
              <a16:creationId xmlns:a16="http://schemas.microsoft.com/office/drawing/2014/main" id="{00000000-0008-0000-0200-00005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4" name="TextBox 818">
          <a:extLst>
            <a:ext uri="{FF2B5EF4-FFF2-40B4-BE49-F238E27FC236}">
              <a16:creationId xmlns:a16="http://schemas.microsoft.com/office/drawing/2014/main" id="{00000000-0008-0000-0200-00005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5" name="TextBox 819">
          <a:extLst>
            <a:ext uri="{FF2B5EF4-FFF2-40B4-BE49-F238E27FC236}">
              <a16:creationId xmlns:a16="http://schemas.microsoft.com/office/drawing/2014/main" id="{00000000-0008-0000-0200-00005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6" name="TextBox 820">
          <a:extLst>
            <a:ext uri="{FF2B5EF4-FFF2-40B4-BE49-F238E27FC236}">
              <a16:creationId xmlns:a16="http://schemas.microsoft.com/office/drawing/2014/main" id="{00000000-0008-0000-0200-00006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7" name="TextBox 821">
          <a:extLst>
            <a:ext uri="{FF2B5EF4-FFF2-40B4-BE49-F238E27FC236}">
              <a16:creationId xmlns:a16="http://schemas.microsoft.com/office/drawing/2014/main" id="{00000000-0008-0000-0200-00006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8" name="TextBox 822">
          <a:extLst>
            <a:ext uri="{FF2B5EF4-FFF2-40B4-BE49-F238E27FC236}">
              <a16:creationId xmlns:a16="http://schemas.microsoft.com/office/drawing/2014/main" id="{00000000-0008-0000-0200-00006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99" name="TextBox 823">
          <a:extLst>
            <a:ext uri="{FF2B5EF4-FFF2-40B4-BE49-F238E27FC236}">
              <a16:creationId xmlns:a16="http://schemas.microsoft.com/office/drawing/2014/main" id="{00000000-0008-0000-0200-00006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0" name="TextBox 824">
          <a:extLst>
            <a:ext uri="{FF2B5EF4-FFF2-40B4-BE49-F238E27FC236}">
              <a16:creationId xmlns:a16="http://schemas.microsoft.com/office/drawing/2014/main" id="{00000000-0008-0000-0200-00006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1" name="TextBox 825">
          <a:extLst>
            <a:ext uri="{FF2B5EF4-FFF2-40B4-BE49-F238E27FC236}">
              <a16:creationId xmlns:a16="http://schemas.microsoft.com/office/drawing/2014/main" id="{00000000-0008-0000-0200-00006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2" name="TextBox 826">
          <a:extLst>
            <a:ext uri="{FF2B5EF4-FFF2-40B4-BE49-F238E27FC236}">
              <a16:creationId xmlns:a16="http://schemas.microsoft.com/office/drawing/2014/main" id="{00000000-0008-0000-0200-00006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3" name="TextBox 827">
          <a:extLst>
            <a:ext uri="{FF2B5EF4-FFF2-40B4-BE49-F238E27FC236}">
              <a16:creationId xmlns:a16="http://schemas.microsoft.com/office/drawing/2014/main" id="{00000000-0008-0000-0200-00006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4" name="TextBox 828">
          <a:extLst>
            <a:ext uri="{FF2B5EF4-FFF2-40B4-BE49-F238E27FC236}">
              <a16:creationId xmlns:a16="http://schemas.microsoft.com/office/drawing/2014/main" id="{00000000-0008-0000-0200-00006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5" name="TextBox 829">
          <a:extLst>
            <a:ext uri="{FF2B5EF4-FFF2-40B4-BE49-F238E27FC236}">
              <a16:creationId xmlns:a16="http://schemas.microsoft.com/office/drawing/2014/main" id="{00000000-0008-0000-0200-00006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6" name="TextBox 830">
          <a:extLst>
            <a:ext uri="{FF2B5EF4-FFF2-40B4-BE49-F238E27FC236}">
              <a16:creationId xmlns:a16="http://schemas.microsoft.com/office/drawing/2014/main" id="{00000000-0008-0000-0200-00006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7" name="TextBox 831">
          <a:extLst>
            <a:ext uri="{FF2B5EF4-FFF2-40B4-BE49-F238E27FC236}">
              <a16:creationId xmlns:a16="http://schemas.microsoft.com/office/drawing/2014/main" id="{00000000-0008-0000-0200-00006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8" name="TextBox 832">
          <a:extLst>
            <a:ext uri="{FF2B5EF4-FFF2-40B4-BE49-F238E27FC236}">
              <a16:creationId xmlns:a16="http://schemas.microsoft.com/office/drawing/2014/main" id="{00000000-0008-0000-0200-00006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09" name="TextBox 833">
          <a:extLst>
            <a:ext uri="{FF2B5EF4-FFF2-40B4-BE49-F238E27FC236}">
              <a16:creationId xmlns:a16="http://schemas.microsoft.com/office/drawing/2014/main" id="{00000000-0008-0000-0200-00006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0" name="TextBox 834">
          <a:extLst>
            <a:ext uri="{FF2B5EF4-FFF2-40B4-BE49-F238E27FC236}">
              <a16:creationId xmlns:a16="http://schemas.microsoft.com/office/drawing/2014/main" id="{00000000-0008-0000-0200-00006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1" name="TextBox 835">
          <a:extLst>
            <a:ext uri="{FF2B5EF4-FFF2-40B4-BE49-F238E27FC236}">
              <a16:creationId xmlns:a16="http://schemas.microsoft.com/office/drawing/2014/main" id="{00000000-0008-0000-0200-00006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2" name="TextBox 836">
          <a:extLst>
            <a:ext uri="{FF2B5EF4-FFF2-40B4-BE49-F238E27FC236}">
              <a16:creationId xmlns:a16="http://schemas.microsoft.com/office/drawing/2014/main" id="{00000000-0008-0000-0200-00007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3" name="TextBox 837">
          <a:extLst>
            <a:ext uri="{FF2B5EF4-FFF2-40B4-BE49-F238E27FC236}">
              <a16:creationId xmlns:a16="http://schemas.microsoft.com/office/drawing/2014/main" id="{00000000-0008-0000-0200-00007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4" name="TextBox 838">
          <a:extLst>
            <a:ext uri="{FF2B5EF4-FFF2-40B4-BE49-F238E27FC236}">
              <a16:creationId xmlns:a16="http://schemas.microsoft.com/office/drawing/2014/main" id="{00000000-0008-0000-0200-00007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5" name="TextBox 839">
          <a:extLst>
            <a:ext uri="{FF2B5EF4-FFF2-40B4-BE49-F238E27FC236}">
              <a16:creationId xmlns:a16="http://schemas.microsoft.com/office/drawing/2014/main" id="{00000000-0008-0000-0200-00007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6" name="TextBox 840">
          <a:extLst>
            <a:ext uri="{FF2B5EF4-FFF2-40B4-BE49-F238E27FC236}">
              <a16:creationId xmlns:a16="http://schemas.microsoft.com/office/drawing/2014/main" id="{00000000-0008-0000-0200-00007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7" name="TextBox 841">
          <a:extLst>
            <a:ext uri="{FF2B5EF4-FFF2-40B4-BE49-F238E27FC236}">
              <a16:creationId xmlns:a16="http://schemas.microsoft.com/office/drawing/2014/main" id="{00000000-0008-0000-0200-00007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8" name="TextBox 842">
          <a:extLst>
            <a:ext uri="{FF2B5EF4-FFF2-40B4-BE49-F238E27FC236}">
              <a16:creationId xmlns:a16="http://schemas.microsoft.com/office/drawing/2014/main" id="{00000000-0008-0000-0200-00007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19" name="TextBox 843">
          <a:extLst>
            <a:ext uri="{FF2B5EF4-FFF2-40B4-BE49-F238E27FC236}">
              <a16:creationId xmlns:a16="http://schemas.microsoft.com/office/drawing/2014/main" id="{00000000-0008-0000-0200-00007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0" name="TextBox 844">
          <a:extLst>
            <a:ext uri="{FF2B5EF4-FFF2-40B4-BE49-F238E27FC236}">
              <a16:creationId xmlns:a16="http://schemas.microsoft.com/office/drawing/2014/main" id="{00000000-0008-0000-0200-00007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1" name="TextBox 845">
          <a:extLst>
            <a:ext uri="{FF2B5EF4-FFF2-40B4-BE49-F238E27FC236}">
              <a16:creationId xmlns:a16="http://schemas.microsoft.com/office/drawing/2014/main" id="{00000000-0008-0000-0200-00007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2" name="TextBox 11040">
          <a:extLst>
            <a:ext uri="{FF2B5EF4-FFF2-40B4-BE49-F238E27FC236}">
              <a16:creationId xmlns:a16="http://schemas.microsoft.com/office/drawing/2014/main" id="{00000000-0008-0000-0200-00007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3" name="TextBox 11041">
          <a:extLst>
            <a:ext uri="{FF2B5EF4-FFF2-40B4-BE49-F238E27FC236}">
              <a16:creationId xmlns:a16="http://schemas.microsoft.com/office/drawing/2014/main" id="{00000000-0008-0000-0200-00007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4" name="TextBox 11042">
          <a:extLst>
            <a:ext uri="{FF2B5EF4-FFF2-40B4-BE49-F238E27FC236}">
              <a16:creationId xmlns:a16="http://schemas.microsoft.com/office/drawing/2014/main" id="{00000000-0008-0000-0200-00007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5" name="TextBox 11043">
          <a:extLst>
            <a:ext uri="{FF2B5EF4-FFF2-40B4-BE49-F238E27FC236}">
              <a16:creationId xmlns:a16="http://schemas.microsoft.com/office/drawing/2014/main" id="{00000000-0008-0000-0200-00007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6" name="TextBox 11044">
          <a:extLst>
            <a:ext uri="{FF2B5EF4-FFF2-40B4-BE49-F238E27FC236}">
              <a16:creationId xmlns:a16="http://schemas.microsoft.com/office/drawing/2014/main" id="{00000000-0008-0000-0200-00007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7" name="TextBox 11045">
          <a:extLst>
            <a:ext uri="{FF2B5EF4-FFF2-40B4-BE49-F238E27FC236}">
              <a16:creationId xmlns:a16="http://schemas.microsoft.com/office/drawing/2014/main" id="{00000000-0008-0000-0200-00007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8" name="TextBox 11046">
          <a:extLst>
            <a:ext uri="{FF2B5EF4-FFF2-40B4-BE49-F238E27FC236}">
              <a16:creationId xmlns:a16="http://schemas.microsoft.com/office/drawing/2014/main" id="{00000000-0008-0000-0200-00008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29" name="TextBox 11047">
          <a:extLst>
            <a:ext uri="{FF2B5EF4-FFF2-40B4-BE49-F238E27FC236}">
              <a16:creationId xmlns:a16="http://schemas.microsoft.com/office/drawing/2014/main" id="{00000000-0008-0000-0200-00008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0" name="TextBox 11048">
          <a:extLst>
            <a:ext uri="{FF2B5EF4-FFF2-40B4-BE49-F238E27FC236}">
              <a16:creationId xmlns:a16="http://schemas.microsoft.com/office/drawing/2014/main" id="{00000000-0008-0000-0200-00008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1" name="TextBox 11049">
          <a:extLst>
            <a:ext uri="{FF2B5EF4-FFF2-40B4-BE49-F238E27FC236}">
              <a16:creationId xmlns:a16="http://schemas.microsoft.com/office/drawing/2014/main" id="{00000000-0008-0000-0200-00008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2" name="TextBox 11050">
          <a:extLst>
            <a:ext uri="{FF2B5EF4-FFF2-40B4-BE49-F238E27FC236}">
              <a16:creationId xmlns:a16="http://schemas.microsoft.com/office/drawing/2014/main" id="{00000000-0008-0000-0200-00008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3" name="TextBox 11051">
          <a:extLst>
            <a:ext uri="{FF2B5EF4-FFF2-40B4-BE49-F238E27FC236}">
              <a16:creationId xmlns:a16="http://schemas.microsoft.com/office/drawing/2014/main" id="{00000000-0008-0000-0200-00008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4" name="TextBox 11052">
          <a:extLst>
            <a:ext uri="{FF2B5EF4-FFF2-40B4-BE49-F238E27FC236}">
              <a16:creationId xmlns:a16="http://schemas.microsoft.com/office/drawing/2014/main" id="{00000000-0008-0000-0200-00008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5" name="TextBox 11053">
          <a:extLst>
            <a:ext uri="{FF2B5EF4-FFF2-40B4-BE49-F238E27FC236}">
              <a16:creationId xmlns:a16="http://schemas.microsoft.com/office/drawing/2014/main" id="{00000000-0008-0000-0200-00008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6" name="TextBox 11054">
          <a:extLst>
            <a:ext uri="{FF2B5EF4-FFF2-40B4-BE49-F238E27FC236}">
              <a16:creationId xmlns:a16="http://schemas.microsoft.com/office/drawing/2014/main" id="{00000000-0008-0000-0200-00008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7" name="TextBox 11055">
          <a:extLst>
            <a:ext uri="{FF2B5EF4-FFF2-40B4-BE49-F238E27FC236}">
              <a16:creationId xmlns:a16="http://schemas.microsoft.com/office/drawing/2014/main" id="{00000000-0008-0000-0200-00008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8" name="TextBox 11056">
          <a:extLst>
            <a:ext uri="{FF2B5EF4-FFF2-40B4-BE49-F238E27FC236}">
              <a16:creationId xmlns:a16="http://schemas.microsoft.com/office/drawing/2014/main" id="{00000000-0008-0000-0200-00008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39" name="TextBox 11057">
          <a:extLst>
            <a:ext uri="{FF2B5EF4-FFF2-40B4-BE49-F238E27FC236}">
              <a16:creationId xmlns:a16="http://schemas.microsoft.com/office/drawing/2014/main" id="{00000000-0008-0000-0200-00008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0" name="TextBox 11058">
          <a:extLst>
            <a:ext uri="{FF2B5EF4-FFF2-40B4-BE49-F238E27FC236}">
              <a16:creationId xmlns:a16="http://schemas.microsoft.com/office/drawing/2014/main" id="{00000000-0008-0000-0200-00008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1" name="TextBox 11059">
          <a:extLst>
            <a:ext uri="{FF2B5EF4-FFF2-40B4-BE49-F238E27FC236}">
              <a16:creationId xmlns:a16="http://schemas.microsoft.com/office/drawing/2014/main" id="{00000000-0008-0000-0200-00008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2" name="TextBox 11060">
          <a:extLst>
            <a:ext uri="{FF2B5EF4-FFF2-40B4-BE49-F238E27FC236}">
              <a16:creationId xmlns:a16="http://schemas.microsoft.com/office/drawing/2014/main" id="{00000000-0008-0000-0200-00008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3" name="TextBox 11061">
          <a:extLst>
            <a:ext uri="{FF2B5EF4-FFF2-40B4-BE49-F238E27FC236}">
              <a16:creationId xmlns:a16="http://schemas.microsoft.com/office/drawing/2014/main" id="{00000000-0008-0000-0200-00008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4" name="TextBox 11062">
          <a:extLst>
            <a:ext uri="{FF2B5EF4-FFF2-40B4-BE49-F238E27FC236}">
              <a16:creationId xmlns:a16="http://schemas.microsoft.com/office/drawing/2014/main" id="{00000000-0008-0000-0200-00009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5" name="TextBox 11063">
          <a:extLst>
            <a:ext uri="{FF2B5EF4-FFF2-40B4-BE49-F238E27FC236}">
              <a16:creationId xmlns:a16="http://schemas.microsoft.com/office/drawing/2014/main" id="{00000000-0008-0000-0200-00009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6" name="TextBox 11064">
          <a:extLst>
            <a:ext uri="{FF2B5EF4-FFF2-40B4-BE49-F238E27FC236}">
              <a16:creationId xmlns:a16="http://schemas.microsoft.com/office/drawing/2014/main" id="{00000000-0008-0000-0200-00009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7" name="TextBox 11065">
          <a:extLst>
            <a:ext uri="{FF2B5EF4-FFF2-40B4-BE49-F238E27FC236}">
              <a16:creationId xmlns:a16="http://schemas.microsoft.com/office/drawing/2014/main" id="{00000000-0008-0000-0200-00009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8" name="TextBox 11066">
          <a:extLst>
            <a:ext uri="{FF2B5EF4-FFF2-40B4-BE49-F238E27FC236}">
              <a16:creationId xmlns:a16="http://schemas.microsoft.com/office/drawing/2014/main" id="{00000000-0008-0000-0200-00009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49" name="TextBox 11067">
          <a:extLst>
            <a:ext uri="{FF2B5EF4-FFF2-40B4-BE49-F238E27FC236}">
              <a16:creationId xmlns:a16="http://schemas.microsoft.com/office/drawing/2014/main" id="{00000000-0008-0000-0200-00009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0" name="TextBox 11068">
          <a:extLst>
            <a:ext uri="{FF2B5EF4-FFF2-40B4-BE49-F238E27FC236}">
              <a16:creationId xmlns:a16="http://schemas.microsoft.com/office/drawing/2014/main" id="{00000000-0008-0000-0200-00009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1" name="TextBox 11069">
          <a:extLst>
            <a:ext uri="{FF2B5EF4-FFF2-40B4-BE49-F238E27FC236}">
              <a16:creationId xmlns:a16="http://schemas.microsoft.com/office/drawing/2014/main" id="{00000000-0008-0000-0200-00009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2" name="TextBox 11070">
          <a:extLst>
            <a:ext uri="{FF2B5EF4-FFF2-40B4-BE49-F238E27FC236}">
              <a16:creationId xmlns:a16="http://schemas.microsoft.com/office/drawing/2014/main" id="{00000000-0008-0000-0200-00009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3" name="TextBox 11071">
          <a:extLst>
            <a:ext uri="{FF2B5EF4-FFF2-40B4-BE49-F238E27FC236}">
              <a16:creationId xmlns:a16="http://schemas.microsoft.com/office/drawing/2014/main" id="{00000000-0008-0000-0200-00009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4" name="TextBox 11072">
          <a:extLst>
            <a:ext uri="{FF2B5EF4-FFF2-40B4-BE49-F238E27FC236}">
              <a16:creationId xmlns:a16="http://schemas.microsoft.com/office/drawing/2014/main" id="{00000000-0008-0000-0200-00009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5" name="TextBox 11073">
          <a:extLst>
            <a:ext uri="{FF2B5EF4-FFF2-40B4-BE49-F238E27FC236}">
              <a16:creationId xmlns:a16="http://schemas.microsoft.com/office/drawing/2014/main" id="{00000000-0008-0000-0200-00009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6" name="TextBox 11074">
          <a:extLst>
            <a:ext uri="{FF2B5EF4-FFF2-40B4-BE49-F238E27FC236}">
              <a16:creationId xmlns:a16="http://schemas.microsoft.com/office/drawing/2014/main" id="{00000000-0008-0000-0200-00009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7" name="TextBox 11075">
          <a:extLst>
            <a:ext uri="{FF2B5EF4-FFF2-40B4-BE49-F238E27FC236}">
              <a16:creationId xmlns:a16="http://schemas.microsoft.com/office/drawing/2014/main" id="{00000000-0008-0000-0200-00009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8" name="TextBox 11076">
          <a:extLst>
            <a:ext uri="{FF2B5EF4-FFF2-40B4-BE49-F238E27FC236}">
              <a16:creationId xmlns:a16="http://schemas.microsoft.com/office/drawing/2014/main" id="{00000000-0008-0000-0200-00009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59" name="TextBox 11077">
          <a:extLst>
            <a:ext uri="{FF2B5EF4-FFF2-40B4-BE49-F238E27FC236}">
              <a16:creationId xmlns:a16="http://schemas.microsoft.com/office/drawing/2014/main" id="{00000000-0008-0000-0200-00009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0" name="TextBox 11078">
          <a:extLst>
            <a:ext uri="{FF2B5EF4-FFF2-40B4-BE49-F238E27FC236}">
              <a16:creationId xmlns:a16="http://schemas.microsoft.com/office/drawing/2014/main" id="{00000000-0008-0000-0200-0000A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1" name="TextBox 11079">
          <a:extLst>
            <a:ext uri="{FF2B5EF4-FFF2-40B4-BE49-F238E27FC236}">
              <a16:creationId xmlns:a16="http://schemas.microsoft.com/office/drawing/2014/main" id="{00000000-0008-0000-0200-0000A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2" name="TextBox 11080">
          <a:extLst>
            <a:ext uri="{FF2B5EF4-FFF2-40B4-BE49-F238E27FC236}">
              <a16:creationId xmlns:a16="http://schemas.microsoft.com/office/drawing/2014/main" id="{00000000-0008-0000-0200-0000A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3" name="TextBox 11081">
          <a:extLst>
            <a:ext uri="{FF2B5EF4-FFF2-40B4-BE49-F238E27FC236}">
              <a16:creationId xmlns:a16="http://schemas.microsoft.com/office/drawing/2014/main" id="{00000000-0008-0000-0200-0000A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4" name="TextBox 11082">
          <a:extLst>
            <a:ext uri="{FF2B5EF4-FFF2-40B4-BE49-F238E27FC236}">
              <a16:creationId xmlns:a16="http://schemas.microsoft.com/office/drawing/2014/main" id="{00000000-0008-0000-0200-0000A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5" name="TextBox 11083">
          <a:extLst>
            <a:ext uri="{FF2B5EF4-FFF2-40B4-BE49-F238E27FC236}">
              <a16:creationId xmlns:a16="http://schemas.microsoft.com/office/drawing/2014/main" id="{00000000-0008-0000-0200-0000A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6" name="TextBox 11084">
          <a:extLst>
            <a:ext uri="{FF2B5EF4-FFF2-40B4-BE49-F238E27FC236}">
              <a16:creationId xmlns:a16="http://schemas.microsoft.com/office/drawing/2014/main" id="{00000000-0008-0000-0200-0000A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7" name="TextBox 11085">
          <a:extLst>
            <a:ext uri="{FF2B5EF4-FFF2-40B4-BE49-F238E27FC236}">
              <a16:creationId xmlns:a16="http://schemas.microsoft.com/office/drawing/2014/main" id="{00000000-0008-0000-0200-0000A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8" name="TextBox 11086">
          <a:extLst>
            <a:ext uri="{FF2B5EF4-FFF2-40B4-BE49-F238E27FC236}">
              <a16:creationId xmlns:a16="http://schemas.microsoft.com/office/drawing/2014/main" id="{00000000-0008-0000-0200-0000A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69" name="TextBox 11087">
          <a:extLst>
            <a:ext uri="{FF2B5EF4-FFF2-40B4-BE49-F238E27FC236}">
              <a16:creationId xmlns:a16="http://schemas.microsoft.com/office/drawing/2014/main" id="{00000000-0008-0000-0200-0000A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0" name="TextBox 11088">
          <a:extLst>
            <a:ext uri="{FF2B5EF4-FFF2-40B4-BE49-F238E27FC236}">
              <a16:creationId xmlns:a16="http://schemas.microsoft.com/office/drawing/2014/main" id="{00000000-0008-0000-0200-0000A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1" name="TextBox 11089">
          <a:extLst>
            <a:ext uri="{FF2B5EF4-FFF2-40B4-BE49-F238E27FC236}">
              <a16:creationId xmlns:a16="http://schemas.microsoft.com/office/drawing/2014/main" id="{00000000-0008-0000-0200-0000A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2" name="TextBox 11090">
          <a:extLst>
            <a:ext uri="{FF2B5EF4-FFF2-40B4-BE49-F238E27FC236}">
              <a16:creationId xmlns:a16="http://schemas.microsoft.com/office/drawing/2014/main" id="{00000000-0008-0000-0200-0000A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3" name="TextBox 11091">
          <a:extLst>
            <a:ext uri="{FF2B5EF4-FFF2-40B4-BE49-F238E27FC236}">
              <a16:creationId xmlns:a16="http://schemas.microsoft.com/office/drawing/2014/main" id="{00000000-0008-0000-0200-0000A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4" name="TextBox 11092">
          <a:extLst>
            <a:ext uri="{FF2B5EF4-FFF2-40B4-BE49-F238E27FC236}">
              <a16:creationId xmlns:a16="http://schemas.microsoft.com/office/drawing/2014/main" id="{00000000-0008-0000-0200-0000A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5" name="TextBox 11093">
          <a:extLst>
            <a:ext uri="{FF2B5EF4-FFF2-40B4-BE49-F238E27FC236}">
              <a16:creationId xmlns:a16="http://schemas.microsoft.com/office/drawing/2014/main" id="{00000000-0008-0000-0200-0000A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6" name="TextBox 11094">
          <a:extLst>
            <a:ext uri="{FF2B5EF4-FFF2-40B4-BE49-F238E27FC236}">
              <a16:creationId xmlns:a16="http://schemas.microsoft.com/office/drawing/2014/main" id="{00000000-0008-0000-0200-0000B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7" name="TextBox 11095">
          <a:extLst>
            <a:ext uri="{FF2B5EF4-FFF2-40B4-BE49-F238E27FC236}">
              <a16:creationId xmlns:a16="http://schemas.microsoft.com/office/drawing/2014/main" id="{00000000-0008-0000-0200-0000B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8" name="TextBox 11096">
          <a:extLst>
            <a:ext uri="{FF2B5EF4-FFF2-40B4-BE49-F238E27FC236}">
              <a16:creationId xmlns:a16="http://schemas.microsoft.com/office/drawing/2014/main" id="{00000000-0008-0000-0200-0000B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79" name="TextBox 11097">
          <a:extLst>
            <a:ext uri="{FF2B5EF4-FFF2-40B4-BE49-F238E27FC236}">
              <a16:creationId xmlns:a16="http://schemas.microsoft.com/office/drawing/2014/main" id="{00000000-0008-0000-0200-0000B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0" name="TextBox 11098">
          <a:extLst>
            <a:ext uri="{FF2B5EF4-FFF2-40B4-BE49-F238E27FC236}">
              <a16:creationId xmlns:a16="http://schemas.microsoft.com/office/drawing/2014/main" id="{00000000-0008-0000-0200-0000B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1" name="TextBox 11099">
          <a:extLst>
            <a:ext uri="{FF2B5EF4-FFF2-40B4-BE49-F238E27FC236}">
              <a16:creationId xmlns:a16="http://schemas.microsoft.com/office/drawing/2014/main" id="{00000000-0008-0000-0200-0000B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2" name="TextBox 11100">
          <a:extLst>
            <a:ext uri="{FF2B5EF4-FFF2-40B4-BE49-F238E27FC236}">
              <a16:creationId xmlns:a16="http://schemas.microsoft.com/office/drawing/2014/main" id="{00000000-0008-0000-0200-0000B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3" name="TextBox 11101">
          <a:extLst>
            <a:ext uri="{FF2B5EF4-FFF2-40B4-BE49-F238E27FC236}">
              <a16:creationId xmlns:a16="http://schemas.microsoft.com/office/drawing/2014/main" id="{00000000-0008-0000-0200-0000B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4" name="TextBox 11102">
          <a:extLst>
            <a:ext uri="{FF2B5EF4-FFF2-40B4-BE49-F238E27FC236}">
              <a16:creationId xmlns:a16="http://schemas.microsoft.com/office/drawing/2014/main" id="{00000000-0008-0000-0200-0000B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5" name="TextBox 11103">
          <a:extLst>
            <a:ext uri="{FF2B5EF4-FFF2-40B4-BE49-F238E27FC236}">
              <a16:creationId xmlns:a16="http://schemas.microsoft.com/office/drawing/2014/main" id="{00000000-0008-0000-0200-0000B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6" name="TextBox 11104">
          <a:extLst>
            <a:ext uri="{FF2B5EF4-FFF2-40B4-BE49-F238E27FC236}">
              <a16:creationId xmlns:a16="http://schemas.microsoft.com/office/drawing/2014/main" id="{00000000-0008-0000-0200-0000B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7" name="TextBox 11105">
          <a:extLst>
            <a:ext uri="{FF2B5EF4-FFF2-40B4-BE49-F238E27FC236}">
              <a16:creationId xmlns:a16="http://schemas.microsoft.com/office/drawing/2014/main" id="{00000000-0008-0000-0200-0000B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8" name="TextBox 11106">
          <a:extLst>
            <a:ext uri="{FF2B5EF4-FFF2-40B4-BE49-F238E27FC236}">
              <a16:creationId xmlns:a16="http://schemas.microsoft.com/office/drawing/2014/main" id="{00000000-0008-0000-0200-0000B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89" name="TextBox 11107">
          <a:extLst>
            <a:ext uri="{FF2B5EF4-FFF2-40B4-BE49-F238E27FC236}">
              <a16:creationId xmlns:a16="http://schemas.microsoft.com/office/drawing/2014/main" id="{00000000-0008-0000-0200-0000B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0" name="TextBox 11108">
          <a:extLst>
            <a:ext uri="{FF2B5EF4-FFF2-40B4-BE49-F238E27FC236}">
              <a16:creationId xmlns:a16="http://schemas.microsoft.com/office/drawing/2014/main" id="{00000000-0008-0000-0200-0000B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1" name="TextBox 11109">
          <a:extLst>
            <a:ext uri="{FF2B5EF4-FFF2-40B4-BE49-F238E27FC236}">
              <a16:creationId xmlns:a16="http://schemas.microsoft.com/office/drawing/2014/main" id="{00000000-0008-0000-0200-0000B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2" name="TextBox 11110">
          <a:extLst>
            <a:ext uri="{FF2B5EF4-FFF2-40B4-BE49-F238E27FC236}">
              <a16:creationId xmlns:a16="http://schemas.microsoft.com/office/drawing/2014/main" id="{00000000-0008-0000-0200-0000C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3" name="TextBox 11111">
          <a:extLst>
            <a:ext uri="{FF2B5EF4-FFF2-40B4-BE49-F238E27FC236}">
              <a16:creationId xmlns:a16="http://schemas.microsoft.com/office/drawing/2014/main" id="{00000000-0008-0000-0200-0000C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4" name="TextBox 11112">
          <a:extLst>
            <a:ext uri="{FF2B5EF4-FFF2-40B4-BE49-F238E27FC236}">
              <a16:creationId xmlns:a16="http://schemas.microsoft.com/office/drawing/2014/main" id="{00000000-0008-0000-0200-0000C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5" name="TextBox 11113">
          <a:extLst>
            <a:ext uri="{FF2B5EF4-FFF2-40B4-BE49-F238E27FC236}">
              <a16:creationId xmlns:a16="http://schemas.microsoft.com/office/drawing/2014/main" id="{00000000-0008-0000-0200-0000C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6" name="TextBox 11114">
          <a:extLst>
            <a:ext uri="{FF2B5EF4-FFF2-40B4-BE49-F238E27FC236}">
              <a16:creationId xmlns:a16="http://schemas.microsoft.com/office/drawing/2014/main" id="{00000000-0008-0000-0200-0000C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7" name="TextBox 11115">
          <a:extLst>
            <a:ext uri="{FF2B5EF4-FFF2-40B4-BE49-F238E27FC236}">
              <a16:creationId xmlns:a16="http://schemas.microsoft.com/office/drawing/2014/main" id="{00000000-0008-0000-0200-0000C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8" name="TextBox 11116">
          <a:extLst>
            <a:ext uri="{FF2B5EF4-FFF2-40B4-BE49-F238E27FC236}">
              <a16:creationId xmlns:a16="http://schemas.microsoft.com/office/drawing/2014/main" id="{00000000-0008-0000-0200-0000C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199" name="TextBox 11117">
          <a:extLst>
            <a:ext uri="{FF2B5EF4-FFF2-40B4-BE49-F238E27FC236}">
              <a16:creationId xmlns:a16="http://schemas.microsoft.com/office/drawing/2014/main" id="{00000000-0008-0000-0200-0000C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0" name="TextBox 11118">
          <a:extLst>
            <a:ext uri="{FF2B5EF4-FFF2-40B4-BE49-F238E27FC236}">
              <a16:creationId xmlns:a16="http://schemas.microsoft.com/office/drawing/2014/main" id="{00000000-0008-0000-0200-0000C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1" name="TextBox 11119">
          <a:extLst>
            <a:ext uri="{FF2B5EF4-FFF2-40B4-BE49-F238E27FC236}">
              <a16:creationId xmlns:a16="http://schemas.microsoft.com/office/drawing/2014/main" id="{00000000-0008-0000-0200-0000C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2" name="TextBox 11120">
          <a:extLst>
            <a:ext uri="{FF2B5EF4-FFF2-40B4-BE49-F238E27FC236}">
              <a16:creationId xmlns:a16="http://schemas.microsoft.com/office/drawing/2014/main" id="{00000000-0008-0000-0200-0000C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3" name="TextBox 11121">
          <a:extLst>
            <a:ext uri="{FF2B5EF4-FFF2-40B4-BE49-F238E27FC236}">
              <a16:creationId xmlns:a16="http://schemas.microsoft.com/office/drawing/2014/main" id="{00000000-0008-0000-0200-0000C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4" name="TextBox 11122">
          <a:extLst>
            <a:ext uri="{FF2B5EF4-FFF2-40B4-BE49-F238E27FC236}">
              <a16:creationId xmlns:a16="http://schemas.microsoft.com/office/drawing/2014/main" id="{00000000-0008-0000-0200-0000C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5" name="TextBox 11123">
          <a:extLst>
            <a:ext uri="{FF2B5EF4-FFF2-40B4-BE49-F238E27FC236}">
              <a16:creationId xmlns:a16="http://schemas.microsoft.com/office/drawing/2014/main" id="{00000000-0008-0000-0200-0000C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6" name="TextBox 11124">
          <a:extLst>
            <a:ext uri="{FF2B5EF4-FFF2-40B4-BE49-F238E27FC236}">
              <a16:creationId xmlns:a16="http://schemas.microsoft.com/office/drawing/2014/main" id="{00000000-0008-0000-0200-0000C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7" name="TextBox 11125">
          <a:extLst>
            <a:ext uri="{FF2B5EF4-FFF2-40B4-BE49-F238E27FC236}">
              <a16:creationId xmlns:a16="http://schemas.microsoft.com/office/drawing/2014/main" id="{00000000-0008-0000-0200-0000C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8" name="TextBox 11126">
          <a:extLst>
            <a:ext uri="{FF2B5EF4-FFF2-40B4-BE49-F238E27FC236}">
              <a16:creationId xmlns:a16="http://schemas.microsoft.com/office/drawing/2014/main" id="{00000000-0008-0000-0200-0000D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09" name="TextBox 11127">
          <a:extLst>
            <a:ext uri="{FF2B5EF4-FFF2-40B4-BE49-F238E27FC236}">
              <a16:creationId xmlns:a16="http://schemas.microsoft.com/office/drawing/2014/main" id="{00000000-0008-0000-0200-0000D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0" name="TextBox 11128">
          <a:extLst>
            <a:ext uri="{FF2B5EF4-FFF2-40B4-BE49-F238E27FC236}">
              <a16:creationId xmlns:a16="http://schemas.microsoft.com/office/drawing/2014/main" id="{00000000-0008-0000-0200-0000D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1" name="TextBox 11129">
          <a:extLst>
            <a:ext uri="{FF2B5EF4-FFF2-40B4-BE49-F238E27FC236}">
              <a16:creationId xmlns:a16="http://schemas.microsoft.com/office/drawing/2014/main" id="{00000000-0008-0000-0200-0000D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2" name="TextBox 11130">
          <a:extLst>
            <a:ext uri="{FF2B5EF4-FFF2-40B4-BE49-F238E27FC236}">
              <a16:creationId xmlns:a16="http://schemas.microsoft.com/office/drawing/2014/main" id="{00000000-0008-0000-0200-0000D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3" name="TextBox 11131">
          <a:extLst>
            <a:ext uri="{FF2B5EF4-FFF2-40B4-BE49-F238E27FC236}">
              <a16:creationId xmlns:a16="http://schemas.microsoft.com/office/drawing/2014/main" id="{00000000-0008-0000-0200-0000D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4" name="TextBox 11132">
          <a:extLst>
            <a:ext uri="{FF2B5EF4-FFF2-40B4-BE49-F238E27FC236}">
              <a16:creationId xmlns:a16="http://schemas.microsoft.com/office/drawing/2014/main" id="{00000000-0008-0000-0200-0000D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5" name="TextBox 11133">
          <a:extLst>
            <a:ext uri="{FF2B5EF4-FFF2-40B4-BE49-F238E27FC236}">
              <a16:creationId xmlns:a16="http://schemas.microsoft.com/office/drawing/2014/main" id="{00000000-0008-0000-0200-0000D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6" name="TextBox 11134">
          <a:extLst>
            <a:ext uri="{FF2B5EF4-FFF2-40B4-BE49-F238E27FC236}">
              <a16:creationId xmlns:a16="http://schemas.microsoft.com/office/drawing/2014/main" id="{00000000-0008-0000-0200-0000D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7" name="TextBox 11135">
          <a:extLst>
            <a:ext uri="{FF2B5EF4-FFF2-40B4-BE49-F238E27FC236}">
              <a16:creationId xmlns:a16="http://schemas.microsoft.com/office/drawing/2014/main" id="{00000000-0008-0000-0200-0000D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8" name="TextBox 11136">
          <a:extLst>
            <a:ext uri="{FF2B5EF4-FFF2-40B4-BE49-F238E27FC236}">
              <a16:creationId xmlns:a16="http://schemas.microsoft.com/office/drawing/2014/main" id="{00000000-0008-0000-0200-0000D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19" name="TextBox 11137">
          <a:extLst>
            <a:ext uri="{FF2B5EF4-FFF2-40B4-BE49-F238E27FC236}">
              <a16:creationId xmlns:a16="http://schemas.microsoft.com/office/drawing/2014/main" id="{00000000-0008-0000-0200-0000D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0" name="TextBox 11138">
          <a:extLst>
            <a:ext uri="{FF2B5EF4-FFF2-40B4-BE49-F238E27FC236}">
              <a16:creationId xmlns:a16="http://schemas.microsoft.com/office/drawing/2014/main" id="{00000000-0008-0000-0200-0000D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1" name="TextBox 11139">
          <a:extLst>
            <a:ext uri="{FF2B5EF4-FFF2-40B4-BE49-F238E27FC236}">
              <a16:creationId xmlns:a16="http://schemas.microsoft.com/office/drawing/2014/main" id="{00000000-0008-0000-0200-0000D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2" name="TextBox 11140">
          <a:extLst>
            <a:ext uri="{FF2B5EF4-FFF2-40B4-BE49-F238E27FC236}">
              <a16:creationId xmlns:a16="http://schemas.microsoft.com/office/drawing/2014/main" id="{00000000-0008-0000-0200-0000D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3" name="TextBox 11141">
          <a:extLst>
            <a:ext uri="{FF2B5EF4-FFF2-40B4-BE49-F238E27FC236}">
              <a16:creationId xmlns:a16="http://schemas.microsoft.com/office/drawing/2014/main" id="{00000000-0008-0000-0200-0000D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4" name="TextBox 11142">
          <a:extLst>
            <a:ext uri="{FF2B5EF4-FFF2-40B4-BE49-F238E27FC236}">
              <a16:creationId xmlns:a16="http://schemas.microsoft.com/office/drawing/2014/main" id="{00000000-0008-0000-0200-0000E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5" name="TextBox 11143">
          <a:extLst>
            <a:ext uri="{FF2B5EF4-FFF2-40B4-BE49-F238E27FC236}">
              <a16:creationId xmlns:a16="http://schemas.microsoft.com/office/drawing/2014/main" id="{00000000-0008-0000-0200-0000E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6" name="TextBox 11144">
          <a:extLst>
            <a:ext uri="{FF2B5EF4-FFF2-40B4-BE49-F238E27FC236}">
              <a16:creationId xmlns:a16="http://schemas.microsoft.com/office/drawing/2014/main" id="{00000000-0008-0000-0200-0000E2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7" name="TextBox 11145">
          <a:extLst>
            <a:ext uri="{FF2B5EF4-FFF2-40B4-BE49-F238E27FC236}">
              <a16:creationId xmlns:a16="http://schemas.microsoft.com/office/drawing/2014/main" id="{00000000-0008-0000-0200-0000E3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8" name="TextBox 11146">
          <a:extLst>
            <a:ext uri="{FF2B5EF4-FFF2-40B4-BE49-F238E27FC236}">
              <a16:creationId xmlns:a16="http://schemas.microsoft.com/office/drawing/2014/main" id="{00000000-0008-0000-0200-0000E4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29" name="TextBox 11147">
          <a:extLst>
            <a:ext uri="{FF2B5EF4-FFF2-40B4-BE49-F238E27FC236}">
              <a16:creationId xmlns:a16="http://schemas.microsoft.com/office/drawing/2014/main" id="{00000000-0008-0000-0200-0000E5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0" name="TextBox 11148">
          <a:extLst>
            <a:ext uri="{FF2B5EF4-FFF2-40B4-BE49-F238E27FC236}">
              <a16:creationId xmlns:a16="http://schemas.microsoft.com/office/drawing/2014/main" id="{00000000-0008-0000-0200-0000E6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1" name="TextBox 11149">
          <a:extLst>
            <a:ext uri="{FF2B5EF4-FFF2-40B4-BE49-F238E27FC236}">
              <a16:creationId xmlns:a16="http://schemas.microsoft.com/office/drawing/2014/main" id="{00000000-0008-0000-0200-0000E7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2" name="TextBox 11150">
          <a:extLst>
            <a:ext uri="{FF2B5EF4-FFF2-40B4-BE49-F238E27FC236}">
              <a16:creationId xmlns:a16="http://schemas.microsoft.com/office/drawing/2014/main" id="{00000000-0008-0000-0200-0000E8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3" name="TextBox 11151">
          <a:extLst>
            <a:ext uri="{FF2B5EF4-FFF2-40B4-BE49-F238E27FC236}">
              <a16:creationId xmlns:a16="http://schemas.microsoft.com/office/drawing/2014/main" id="{00000000-0008-0000-0200-0000E9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4" name="TextBox 11152">
          <a:extLst>
            <a:ext uri="{FF2B5EF4-FFF2-40B4-BE49-F238E27FC236}">
              <a16:creationId xmlns:a16="http://schemas.microsoft.com/office/drawing/2014/main" id="{00000000-0008-0000-0200-0000EA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5" name="TextBox 11153">
          <a:extLst>
            <a:ext uri="{FF2B5EF4-FFF2-40B4-BE49-F238E27FC236}">
              <a16:creationId xmlns:a16="http://schemas.microsoft.com/office/drawing/2014/main" id="{00000000-0008-0000-0200-0000EB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6" name="TextBox 11154">
          <a:extLst>
            <a:ext uri="{FF2B5EF4-FFF2-40B4-BE49-F238E27FC236}">
              <a16:creationId xmlns:a16="http://schemas.microsoft.com/office/drawing/2014/main" id="{00000000-0008-0000-0200-0000EC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7" name="TextBox 11155">
          <a:extLst>
            <a:ext uri="{FF2B5EF4-FFF2-40B4-BE49-F238E27FC236}">
              <a16:creationId xmlns:a16="http://schemas.microsoft.com/office/drawing/2014/main" id="{00000000-0008-0000-0200-0000ED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8" name="TextBox 11156">
          <a:extLst>
            <a:ext uri="{FF2B5EF4-FFF2-40B4-BE49-F238E27FC236}">
              <a16:creationId xmlns:a16="http://schemas.microsoft.com/office/drawing/2014/main" id="{00000000-0008-0000-0200-0000EE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39" name="TextBox 11157">
          <a:extLst>
            <a:ext uri="{FF2B5EF4-FFF2-40B4-BE49-F238E27FC236}">
              <a16:creationId xmlns:a16="http://schemas.microsoft.com/office/drawing/2014/main" id="{00000000-0008-0000-0200-0000EF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40" name="TextBox 11158">
          <a:extLst>
            <a:ext uri="{FF2B5EF4-FFF2-40B4-BE49-F238E27FC236}">
              <a16:creationId xmlns:a16="http://schemas.microsoft.com/office/drawing/2014/main" id="{00000000-0008-0000-0200-0000F0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409575</xdr:colOff>
      <xdr:row>394</xdr:row>
      <xdr:rowOff>0</xdr:rowOff>
    </xdr:from>
    <xdr:to>
      <xdr:col>12</xdr:col>
      <xdr:colOff>594306</xdr:colOff>
      <xdr:row>431</xdr:row>
      <xdr:rowOff>254557</xdr:rowOff>
    </xdr:to>
    <xdr:sp macro="" textlink="">
      <xdr:nvSpPr>
        <xdr:cNvPr id="241" name="TextBox 11159">
          <a:extLst>
            <a:ext uri="{FF2B5EF4-FFF2-40B4-BE49-F238E27FC236}">
              <a16:creationId xmlns:a16="http://schemas.microsoft.com/office/drawing/2014/main" id="{00000000-0008-0000-0200-0000F1000000}"/>
            </a:ext>
          </a:extLst>
        </xdr:cNvPr>
        <xdr:cNvSpPr txBox="1"/>
      </xdr:nvSpPr>
      <xdr:spPr>
        <a:xfrm>
          <a:off x="8142514" y="6896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42" name="TextBox 726">
          <a:extLst>
            <a:ext uri="{FF2B5EF4-FFF2-40B4-BE49-F238E27FC236}">
              <a16:creationId xmlns:a16="http://schemas.microsoft.com/office/drawing/2014/main" id="{00000000-0008-0000-0200-0000F2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43" name="TextBox 727">
          <a:extLst>
            <a:ext uri="{FF2B5EF4-FFF2-40B4-BE49-F238E27FC236}">
              <a16:creationId xmlns:a16="http://schemas.microsoft.com/office/drawing/2014/main" id="{00000000-0008-0000-0200-0000F3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44" name="TextBox 728">
          <a:extLst>
            <a:ext uri="{FF2B5EF4-FFF2-40B4-BE49-F238E27FC236}">
              <a16:creationId xmlns:a16="http://schemas.microsoft.com/office/drawing/2014/main" id="{00000000-0008-0000-0200-0000F4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45" name="TextBox 729">
          <a:extLst>
            <a:ext uri="{FF2B5EF4-FFF2-40B4-BE49-F238E27FC236}">
              <a16:creationId xmlns:a16="http://schemas.microsoft.com/office/drawing/2014/main" id="{00000000-0008-0000-0200-0000F5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46" name="TextBox 730">
          <a:extLst>
            <a:ext uri="{FF2B5EF4-FFF2-40B4-BE49-F238E27FC236}">
              <a16:creationId xmlns:a16="http://schemas.microsoft.com/office/drawing/2014/main" id="{00000000-0008-0000-0200-0000F6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47" name="TextBox 731">
          <a:extLst>
            <a:ext uri="{FF2B5EF4-FFF2-40B4-BE49-F238E27FC236}">
              <a16:creationId xmlns:a16="http://schemas.microsoft.com/office/drawing/2014/main" id="{00000000-0008-0000-0200-0000F7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48" name="TextBox 732">
          <a:extLst>
            <a:ext uri="{FF2B5EF4-FFF2-40B4-BE49-F238E27FC236}">
              <a16:creationId xmlns:a16="http://schemas.microsoft.com/office/drawing/2014/main" id="{00000000-0008-0000-0200-0000F8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49" name="TextBox 733">
          <a:extLst>
            <a:ext uri="{FF2B5EF4-FFF2-40B4-BE49-F238E27FC236}">
              <a16:creationId xmlns:a16="http://schemas.microsoft.com/office/drawing/2014/main" id="{00000000-0008-0000-0200-0000F9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0" name="TextBox 734">
          <a:extLst>
            <a:ext uri="{FF2B5EF4-FFF2-40B4-BE49-F238E27FC236}">
              <a16:creationId xmlns:a16="http://schemas.microsoft.com/office/drawing/2014/main" id="{00000000-0008-0000-0200-0000FA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1" name="TextBox 735">
          <a:extLst>
            <a:ext uri="{FF2B5EF4-FFF2-40B4-BE49-F238E27FC236}">
              <a16:creationId xmlns:a16="http://schemas.microsoft.com/office/drawing/2014/main" id="{00000000-0008-0000-0200-0000FB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2" name="TextBox 736">
          <a:extLst>
            <a:ext uri="{FF2B5EF4-FFF2-40B4-BE49-F238E27FC236}">
              <a16:creationId xmlns:a16="http://schemas.microsoft.com/office/drawing/2014/main" id="{00000000-0008-0000-0200-0000FC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3" name="TextBox 737">
          <a:extLst>
            <a:ext uri="{FF2B5EF4-FFF2-40B4-BE49-F238E27FC236}">
              <a16:creationId xmlns:a16="http://schemas.microsoft.com/office/drawing/2014/main" id="{00000000-0008-0000-0200-0000FD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4" name="TextBox 738">
          <a:extLst>
            <a:ext uri="{FF2B5EF4-FFF2-40B4-BE49-F238E27FC236}">
              <a16:creationId xmlns:a16="http://schemas.microsoft.com/office/drawing/2014/main" id="{00000000-0008-0000-0200-0000FE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5" name="TextBox 739">
          <a:extLst>
            <a:ext uri="{FF2B5EF4-FFF2-40B4-BE49-F238E27FC236}">
              <a16:creationId xmlns:a16="http://schemas.microsoft.com/office/drawing/2014/main" id="{00000000-0008-0000-0200-0000FF00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6" name="TextBox 740">
          <a:extLst>
            <a:ext uri="{FF2B5EF4-FFF2-40B4-BE49-F238E27FC236}">
              <a16:creationId xmlns:a16="http://schemas.microsoft.com/office/drawing/2014/main" id="{00000000-0008-0000-0200-00000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7" name="TextBox 741">
          <a:extLst>
            <a:ext uri="{FF2B5EF4-FFF2-40B4-BE49-F238E27FC236}">
              <a16:creationId xmlns:a16="http://schemas.microsoft.com/office/drawing/2014/main" id="{00000000-0008-0000-0200-00000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8" name="TextBox 742">
          <a:extLst>
            <a:ext uri="{FF2B5EF4-FFF2-40B4-BE49-F238E27FC236}">
              <a16:creationId xmlns:a16="http://schemas.microsoft.com/office/drawing/2014/main" id="{00000000-0008-0000-0200-00000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59" name="TextBox 743">
          <a:extLst>
            <a:ext uri="{FF2B5EF4-FFF2-40B4-BE49-F238E27FC236}">
              <a16:creationId xmlns:a16="http://schemas.microsoft.com/office/drawing/2014/main" id="{00000000-0008-0000-0200-00000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0" name="TextBox 744">
          <a:extLst>
            <a:ext uri="{FF2B5EF4-FFF2-40B4-BE49-F238E27FC236}">
              <a16:creationId xmlns:a16="http://schemas.microsoft.com/office/drawing/2014/main" id="{00000000-0008-0000-0200-00000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1" name="TextBox 745">
          <a:extLst>
            <a:ext uri="{FF2B5EF4-FFF2-40B4-BE49-F238E27FC236}">
              <a16:creationId xmlns:a16="http://schemas.microsoft.com/office/drawing/2014/main" id="{00000000-0008-0000-0200-00000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2" name="TextBox 746">
          <a:extLst>
            <a:ext uri="{FF2B5EF4-FFF2-40B4-BE49-F238E27FC236}">
              <a16:creationId xmlns:a16="http://schemas.microsoft.com/office/drawing/2014/main" id="{00000000-0008-0000-0200-00000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3" name="TextBox 747">
          <a:extLst>
            <a:ext uri="{FF2B5EF4-FFF2-40B4-BE49-F238E27FC236}">
              <a16:creationId xmlns:a16="http://schemas.microsoft.com/office/drawing/2014/main" id="{00000000-0008-0000-0200-00000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4" name="TextBox 748">
          <a:extLst>
            <a:ext uri="{FF2B5EF4-FFF2-40B4-BE49-F238E27FC236}">
              <a16:creationId xmlns:a16="http://schemas.microsoft.com/office/drawing/2014/main" id="{00000000-0008-0000-0200-00000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5" name="TextBox 749">
          <a:extLst>
            <a:ext uri="{FF2B5EF4-FFF2-40B4-BE49-F238E27FC236}">
              <a16:creationId xmlns:a16="http://schemas.microsoft.com/office/drawing/2014/main" id="{00000000-0008-0000-0200-00000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6" name="TextBox 750">
          <a:extLst>
            <a:ext uri="{FF2B5EF4-FFF2-40B4-BE49-F238E27FC236}">
              <a16:creationId xmlns:a16="http://schemas.microsoft.com/office/drawing/2014/main" id="{00000000-0008-0000-0200-00000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7" name="TextBox 751">
          <a:extLst>
            <a:ext uri="{FF2B5EF4-FFF2-40B4-BE49-F238E27FC236}">
              <a16:creationId xmlns:a16="http://schemas.microsoft.com/office/drawing/2014/main" id="{00000000-0008-0000-0200-00000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8" name="TextBox 752">
          <a:extLst>
            <a:ext uri="{FF2B5EF4-FFF2-40B4-BE49-F238E27FC236}">
              <a16:creationId xmlns:a16="http://schemas.microsoft.com/office/drawing/2014/main" id="{00000000-0008-0000-0200-00000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69" name="TextBox 753">
          <a:extLst>
            <a:ext uri="{FF2B5EF4-FFF2-40B4-BE49-F238E27FC236}">
              <a16:creationId xmlns:a16="http://schemas.microsoft.com/office/drawing/2014/main" id="{00000000-0008-0000-0200-00000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0" name="TextBox 754">
          <a:extLst>
            <a:ext uri="{FF2B5EF4-FFF2-40B4-BE49-F238E27FC236}">
              <a16:creationId xmlns:a16="http://schemas.microsoft.com/office/drawing/2014/main" id="{00000000-0008-0000-0200-00000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1" name="TextBox 755">
          <a:extLst>
            <a:ext uri="{FF2B5EF4-FFF2-40B4-BE49-F238E27FC236}">
              <a16:creationId xmlns:a16="http://schemas.microsoft.com/office/drawing/2014/main" id="{00000000-0008-0000-0200-00000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2" name="TextBox 756">
          <a:extLst>
            <a:ext uri="{FF2B5EF4-FFF2-40B4-BE49-F238E27FC236}">
              <a16:creationId xmlns:a16="http://schemas.microsoft.com/office/drawing/2014/main" id="{00000000-0008-0000-0200-00001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3" name="TextBox 757">
          <a:extLst>
            <a:ext uri="{FF2B5EF4-FFF2-40B4-BE49-F238E27FC236}">
              <a16:creationId xmlns:a16="http://schemas.microsoft.com/office/drawing/2014/main" id="{00000000-0008-0000-0200-00001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4" name="TextBox 758">
          <a:extLst>
            <a:ext uri="{FF2B5EF4-FFF2-40B4-BE49-F238E27FC236}">
              <a16:creationId xmlns:a16="http://schemas.microsoft.com/office/drawing/2014/main" id="{00000000-0008-0000-0200-00001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5" name="TextBox 759">
          <a:extLst>
            <a:ext uri="{FF2B5EF4-FFF2-40B4-BE49-F238E27FC236}">
              <a16:creationId xmlns:a16="http://schemas.microsoft.com/office/drawing/2014/main" id="{00000000-0008-0000-0200-00001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6" name="TextBox 760">
          <a:extLst>
            <a:ext uri="{FF2B5EF4-FFF2-40B4-BE49-F238E27FC236}">
              <a16:creationId xmlns:a16="http://schemas.microsoft.com/office/drawing/2014/main" id="{00000000-0008-0000-0200-00001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7" name="TextBox 761">
          <a:extLst>
            <a:ext uri="{FF2B5EF4-FFF2-40B4-BE49-F238E27FC236}">
              <a16:creationId xmlns:a16="http://schemas.microsoft.com/office/drawing/2014/main" id="{00000000-0008-0000-0200-00001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8" name="TextBox 762">
          <a:extLst>
            <a:ext uri="{FF2B5EF4-FFF2-40B4-BE49-F238E27FC236}">
              <a16:creationId xmlns:a16="http://schemas.microsoft.com/office/drawing/2014/main" id="{00000000-0008-0000-0200-00001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79" name="TextBox 763">
          <a:extLst>
            <a:ext uri="{FF2B5EF4-FFF2-40B4-BE49-F238E27FC236}">
              <a16:creationId xmlns:a16="http://schemas.microsoft.com/office/drawing/2014/main" id="{00000000-0008-0000-0200-00001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0" name="TextBox 764">
          <a:extLst>
            <a:ext uri="{FF2B5EF4-FFF2-40B4-BE49-F238E27FC236}">
              <a16:creationId xmlns:a16="http://schemas.microsoft.com/office/drawing/2014/main" id="{00000000-0008-0000-0200-00001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1" name="TextBox 765">
          <a:extLst>
            <a:ext uri="{FF2B5EF4-FFF2-40B4-BE49-F238E27FC236}">
              <a16:creationId xmlns:a16="http://schemas.microsoft.com/office/drawing/2014/main" id="{00000000-0008-0000-0200-00001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2" name="TextBox 766">
          <a:extLst>
            <a:ext uri="{FF2B5EF4-FFF2-40B4-BE49-F238E27FC236}">
              <a16:creationId xmlns:a16="http://schemas.microsoft.com/office/drawing/2014/main" id="{00000000-0008-0000-0200-00001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3" name="TextBox 767">
          <a:extLst>
            <a:ext uri="{FF2B5EF4-FFF2-40B4-BE49-F238E27FC236}">
              <a16:creationId xmlns:a16="http://schemas.microsoft.com/office/drawing/2014/main" id="{00000000-0008-0000-0200-00001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4" name="TextBox 768">
          <a:extLst>
            <a:ext uri="{FF2B5EF4-FFF2-40B4-BE49-F238E27FC236}">
              <a16:creationId xmlns:a16="http://schemas.microsoft.com/office/drawing/2014/main" id="{00000000-0008-0000-0200-00001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5" name="TextBox 769">
          <a:extLst>
            <a:ext uri="{FF2B5EF4-FFF2-40B4-BE49-F238E27FC236}">
              <a16:creationId xmlns:a16="http://schemas.microsoft.com/office/drawing/2014/main" id="{00000000-0008-0000-0200-00001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6" name="TextBox 770">
          <a:extLst>
            <a:ext uri="{FF2B5EF4-FFF2-40B4-BE49-F238E27FC236}">
              <a16:creationId xmlns:a16="http://schemas.microsoft.com/office/drawing/2014/main" id="{00000000-0008-0000-0200-00001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7" name="TextBox 771">
          <a:extLst>
            <a:ext uri="{FF2B5EF4-FFF2-40B4-BE49-F238E27FC236}">
              <a16:creationId xmlns:a16="http://schemas.microsoft.com/office/drawing/2014/main" id="{00000000-0008-0000-0200-00001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8" name="TextBox 772">
          <a:extLst>
            <a:ext uri="{FF2B5EF4-FFF2-40B4-BE49-F238E27FC236}">
              <a16:creationId xmlns:a16="http://schemas.microsoft.com/office/drawing/2014/main" id="{00000000-0008-0000-0200-00002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89" name="TextBox 773">
          <a:extLst>
            <a:ext uri="{FF2B5EF4-FFF2-40B4-BE49-F238E27FC236}">
              <a16:creationId xmlns:a16="http://schemas.microsoft.com/office/drawing/2014/main" id="{00000000-0008-0000-0200-00002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0" name="TextBox 774">
          <a:extLst>
            <a:ext uri="{FF2B5EF4-FFF2-40B4-BE49-F238E27FC236}">
              <a16:creationId xmlns:a16="http://schemas.microsoft.com/office/drawing/2014/main" id="{00000000-0008-0000-0200-00002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1" name="TextBox 775">
          <a:extLst>
            <a:ext uri="{FF2B5EF4-FFF2-40B4-BE49-F238E27FC236}">
              <a16:creationId xmlns:a16="http://schemas.microsoft.com/office/drawing/2014/main" id="{00000000-0008-0000-0200-00002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2" name="TextBox 776">
          <a:extLst>
            <a:ext uri="{FF2B5EF4-FFF2-40B4-BE49-F238E27FC236}">
              <a16:creationId xmlns:a16="http://schemas.microsoft.com/office/drawing/2014/main" id="{00000000-0008-0000-0200-00002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3" name="TextBox 777">
          <a:extLst>
            <a:ext uri="{FF2B5EF4-FFF2-40B4-BE49-F238E27FC236}">
              <a16:creationId xmlns:a16="http://schemas.microsoft.com/office/drawing/2014/main" id="{00000000-0008-0000-0200-00002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4" name="TextBox 778">
          <a:extLst>
            <a:ext uri="{FF2B5EF4-FFF2-40B4-BE49-F238E27FC236}">
              <a16:creationId xmlns:a16="http://schemas.microsoft.com/office/drawing/2014/main" id="{00000000-0008-0000-0200-00002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5" name="TextBox 779">
          <a:extLst>
            <a:ext uri="{FF2B5EF4-FFF2-40B4-BE49-F238E27FC236}">
              <a16:creationId xmlns:a16="http://schemas.microsoft.com/office/drawing/2014/main" id="{00000000-0008-0000-0200-00002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6" name="TextBox 780">
          <a:extLst>
            <a:ext uri="{FF2B5EF4-FFF2-40B4-BE49-F238E27FC236}">
              <a16:creationId xmlns:a16="http://schemas.microsoft.com/office/drawing/2014/main" id="{00000000-0008-0000-0200-00002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7" name="TextBox 781">
          <a:extLst>
            <a:ext uri="{FF2B5EF4-FFF2-40B4-BE49-F238E27FC236}">
              <a16:creationId xmlns:a16="http://schemas.microsoft.com/office/drawing/2014/main" id="{00000000-0008-0000-0200-00002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8" name="TextBox 782">
          <a:extLst>
            <a:ext uri="{FF2B5EF4-FFF2-40B4-BE49-F238E27FC236}">
              <a16:creationId xmlns:a16="http://schemas.microsoft.com/office/drawing/2014/main" id="{00000000-0008-0000-0200-00002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299" name="TextBox 783">
          <a:extLst>
            <a:ext uri="{FF2B5EF4-FFF2-40B4-BE49-F238E27FC236}">
              <a16:creationId xmlns:a16="http://schemas.microsoft.com/office/drawing/2014/main" id="{00000000-0008-0000-0200-00002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0" name="TextBox 784">
          <a:extLst>
            <a:ext uri="{FF2B5EF4-FFF2-40B4-BE49-F238E27FC236}">
              <a16:creationId xmlns:a16="http://schemas.microsoft.com/office/drawing/2014/main" id="{00000000-0008-0000-0200-00002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1" name="TextBox 785">
          <a:extLst>
            <a:ext uri="{FF2B5EF4-FFF2-40B4-BE49-F238E27FC236}">
              <a16:creationId xmlns:a16="http://schemas.microsoft.com/office/drawing/2014/main" id="{00000000-0008-0000-0200-00002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2" name="TextBox 786">
          <a:extLst>
            <a:ext uri="{FF2B5EF4-FFF2-40B4-BE49-F238E27FC236}">
              <a16:creationId xmlns:a16="http://schemas.microsoft.com/office/drawing/2014/main" id="{00000000-0008-0000-0200-00002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3" name="TextBox 787">
          <a:extLst>
            <a:ext uri="{FF2B5EF4-FFF2-40B4-BE49-F238E27FC236}">
              <a16:creationId xmlns:a16="http://schemas.microsoft.com/office/drawing/2014/main" id="{00000000-0008-0000-0200-00002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4" name="TextBox 788">
          <a:extLst>
            <a:ext uri="{FF2B5EF4-FFF2-40B4-BE49-F238E27FC236}">
              <a16:creationId xmlns:a16="http://schemas.microsoft.com/office/drawing/2014/main" id="{00000000-0008-0000-0200-00003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5" name="TextBox 789">
          <a:extLst>
            <a:ext uri="{FF2B5EF4-FFF2-40B4-BE49-F238E27FC236}">
              <a16:creationId xmlns:a16="http://schemas.microsoft.com/office/drawing/2014/main" id="{00000000-0008-0000-0200-00003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6" name="TextBox 790">
          <a:extLst>
            <a:ext uri="{FF2B5EF4-FFF2-40B4-BE49-F238E27FC236}">
              <a16:creationId xmlns:a16="http://schemas.microsoft.com/office/drawing/2014/main" id="{00000000-0008-0000-0200-00003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7" name="TextBox 791">
          <a:extLst>
            <a:ext uri="{FF2B5EF4-FFF2-40B4-BE49-F238E27FC236}">
              <a16:creationId xmlns:a16="http://schemas.microsoft.com/office/drawing/2014/main" id="{00000000-0008-0000-0200-00003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8" name="TextBox 792">
          <a:extLst>
            <a:ext uri="{FF2B5EF4-FFF2-40B4-BE49-F238E27FC236}">
              <a16:creationId xmlns:a16="http://schemas.microsoft.com/office/drawing/2014/main" id="{00000000-0008-0000-0200-00003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09" name="TextBox 793">
          <a:extLst>
            <a:ext uri="{FF2B5EF4-FFF2-40B4-BE49-F238E27FC236}">
              <a16:creationId xmlns:a16="http://schemas.microsoft.com/office/drawing/2014/main" id="{00000000-0008-0000-0200-00003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0" name="TextBox 794">
          <a:extLst>
            <a:ext uri="{FF2B5EF4-FFF2-40B4-BE49-F238E27FC236}">
              <a16:creationId xmlns:a16="http://schemas.microsoft.com/office/drawing/2014/main" id="{00000000-0008-0000-0200-00003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1" name="TextBox 795">
          <a:extLst>
            <a:ext uri="{FF2B5EF4-FFF2-40B4-BE49-F238E27FC236}">
              <a16:creationId xmlns:a16="http://schemas.microsoft.com/office/drawing/2014/main" id="{00000000-0008-0000-0200-00003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2" name="TextBox 796">
          <a:extLst>
            <a:ext uri="{FF2B5EF4-FFF2-40B4-BE49-F238E27FC236}">
              <a16:creationId xmlns:a16="http://schemas.microsoft.com/office/drawing/2014/main" id="{00000000-0008-0000-0200-00003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3" name="TextBox 797">
          <a:extLst>
            <a:ext uri="{FF2B5EF4-FFF2-40B4-BE49-F238E27FC236}">
              <a16:creationId xmlns:a16="http://schemas.microsoft.com/office/drawing/2014/main" id="{00000000-0008-0000-0200-00003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4" name="TextBox 798">
          <a:extLst>
            <a:ext uri="{FF2B5EF4-FFF2-40B4-BE49-F238E27FC236}">
              <a16:creationId xmlns:a16="http://schemas.microsoft.com/office/drawing/2014/main" id="{00000000-0008-0000-0200-00003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5" name="TextBox 799">
          <a:extLst>
            <a:ext uri="{FF2B5EF4-FFF2-40B4-BE49-F238E27FC236}">
              <a16:creationId xmlns:a16="http://schemas.microsoft.com/office/drawing/2014/main" id="{00000000-0008-0000-0200-00003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6" name="TextBox 800">
          <a:extLst>
            <a:ext uri="{FF2B5EF4-FFF2-40B4-BE49-F238E27FC236}">
              <a16:creationId xmlns:a16="http://schemas.microsoft.com/office/drawing/2014/main" id="{00000000-0008-0000-0200-00003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7" name="TextBox 801">
          <a:extLst>
            <a:ext uri="{FF2B5EF4-FFF2-40B4-BE49-F238E27FC236}">
              <a16:creationId xmlns:a16="http://schemas.microsoft.com/office/drawing/2014/main" id="{00000000-0008-0000-0200-00003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8" name="TextBox 802">
          <a:extLst>
            <a:ext uri="{FF2B5EF4-FFF2-40B4-BE49-F238E27FC236}">
              <a16:creationId xmlns:a16="http://schemas.microsoft.com/office/drawing/2014/main" id="{00000000-0008-0000-0200-00003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19" name="TextBox 803">
          <a:extLst>
            <a:ext uri="{FF2B5EF4-FFF2-40B4-BE49-F238E27FC236}">
              <a16:creationId xmlns:a16="http://schemas.microsoft.com/office/drawing/2014/main" id="{00000000-0008-0000-0200-00003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0" name="TextBox 804">
          <a:extLst>
            <a:ext uri="{FF2B5EF4-FFF2-40B4-BE49-F238E27FC236}">
              <a16:creationId xmlns:a16="http://schemas.microsoft.com/office/drawing/2014/main" id="{00000000-0008-0000-0200-00004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1" name="TextBox 805">
          <a:extLst>
            <a:ext uri="{FF2B5EF4-FFF2-40B4-BE49-F238E27FC236}">
              <a16:creationId xmlns:a16="http://schemas.microsoft.com/office/drawing/2014/main" id="{00000000-0008-0000-0200-00004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2" name="TextBox 806">
          <a:extLst>
            <a:ext uri="{FF2B5EF4-FFF2-40B4-BE49-F238E27FC236}">
              <a16:creationId xmlns:a16="http://schemas.microsoft.com/office/drawing/2014/main" id="{00000000-0008-0000-0200-00004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3" name="TextBox 807">
          <a:extLst>
            <a:ext uri="{FF2B5EF4-FFF2-40B4-BE49-F238E27FC236}">
              <a16:creationId xmlns:a16="http://schemas.microsoft.com/office/drawing/2014/main" id="{00000000-0008-0000-0200-00004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4" name="TextBox 808">
          <a:extLst>
            <a:ext uri="{FF2B5EF4-FFF2-40B4-BE49-F238E27FC236}">
              <a16:creationId xmlns:a16="http://schemas.microsoft.com/office/drawing/2014/main" id="{00000000-0008-0000-0200-00004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5" name="TextBox 809">
          <a:extLst>
            <a:ext uri="{FF2B5EF4-FFF2-40B4-BE49-F238E27FC236}">
              <a16:creationId xmlns:a16="http://schemas.microsoft.com/office/drawing/2014/main" id="{00000000-0008-0000-0200-00004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6" name="TextBox 810">
          <a:extLst>
            <a:ext uri="{FF2B5EF4-FFF2-40B4-BE49-F238E27FC236}">
              <a16:creationId xmlns:a16="http://schemas.microsoft.com/office/drawing/2014/main" id="{00000000-0008-0000-0200-00004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7" name="TextBox 811">
          <a:extLst>
            <a:ext uri="{FF2B5EF4-FFF2-40B4-BE49-F238E27FC236}">
              <a16:creationId xmlns:a16="http://schemas.microsoft.com/office/drawing/2014/main" id="{00000000-0008-0000-0200-00004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8" name="TextBox 812">
          <a:extLst>
            <a:ext uri="{FF2B5EF4-FFF2-40B4-BE49-F238E27FC236}">
              <a16:creationId xmlns:a16="http://schemas.microsoft.com/office/drawing/2014/main" id="{00000000-0008-0000-0200-00004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29" name="TextBox 813">
          <a:extLst>
            <a:ext uri="{FF2B5EF4-FFF2-40B4-BE49-F238E27FC236}">
              <a16:creationId xmlns:a16="http://schemas.microsoft.com/office/drawing/2014/main" id="{00000000-0008-0000-0200-00004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0" name="TextBox 814">
          <a:extLst>
            <a:ext uri="{FF2B5EF4-FFF2-40B4-BE49-F238E27FC236}">
              <a16:creationId xmlns:a16="http://schemas.microsoft.com/office/drawing/2014/main" id="{00000000-0008-0000-0200-00004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1" name="TextBox 815">
          <a:extLst>
            <a:ext uri="{FF2B5EF4-FFF2-40B4-BE49-F238E27FC236}">
              <a16:creationId xmlns:a16="http://schemas.microsoft.com/office/drawing/2014/main" id="{00000000-0008-0000-0200-00004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2" name="TextBox 816">
          <a:extLst>
            <a:ext uri="{FF2B5EF4-FFF2-40B4-BE49-F238E27FC236}">
              <a16:creationId xmlns:a16="http://schemas.microsoft.com/office/drawing/2014/main" id="{00000000-0008-0000-0200-00004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3" name="TextBox 817">
          <a:extLst>
            <a:ext uri="{FF2B5EF4-FFF2-40B4-BE49-F238E27FC236}">
              <a16:creationId xmlns:a16="http://schemas.microsoft.com/office/drawing/2014/main" id="{00000000-0008-0000-0200-00004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4" name="TextBox 818">
          <a:extLst>
            <a:ext uri="{FF2B5EF4-FFF2-40B4-BE49-F238E27FC236}">
              <a16:creationId xmlns:a16="http://schemas.microsoft.com/office/drawing/2014/main" id="{00000000-0008-0000-0200-00004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5" name="TextBox 819">
          <a:extLst>
            <a:ext uri="{FF2B5EF4-FFF2-40B4-BE49-F238E27FC236}">
              <a16:creationId xmlns:a16="http://schemas.microsoft.com/office/drawing/2014/main" id="{00000000-0008-0000-0200-00004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6" name="TextBox 820">
          <a:extLst>
            <a:ext uri="{FF2B5EF4-FFF2-40B4-BE49-F238E27FC236}">
              <a16:creationId xmlns:a16="http://schemas.microsoft.com/office/drawing/2014/main" id="{00000000-0008-0000-0200-00005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7" name="TextBox 821">
          <a:extLst>
            <a:ext uri="{FF2B5EF4-FFF2-40B4-BE49-F238E27FC236}">
              <a16:creationId xmlns:a16="http://schemas.microsoft.com/office/drawing/2014/main" id="{00000000-0008-0000-0200-00005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8" name="TextBox 822">
          <a:extLst>
            <a:ext uri="{FF2B5EF4-FFF2-40B4-BE49-F238E27FC236}">
              <a16:creationId xmlns:a16="http://schemas.microsoft.com/office/drawing/2014/main" id="{00000000-0008-0000-0200-00005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39" name="TextBox 823">
          <a:extLst>
            <a:ext uri="{FF2B5EF4-FFF2-40B4-BE49-F238E27FC236}">
              <a16:creationId xmlns:a16="http://schemas.microsoft.com/office/drawing/2014/main" id="{00000000-0008-0000-0200-00005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0" name="TextBox 824">
          <a:extLst>
            <a:ext uri="{FF2B5EF4-FFF2-40B4-BE49-F238E27FC236}">
              <a16:creationId xmlns:a16="http://schemas.microsoft.com/office/drawing/2014/main" id="{00000000-0008-0000-0200-00005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1" name="TextBox 825">
          <a:extLst>
            <a:ext uri="{FF2B5EF4-FFF2-40B4-BE49-F238E27FC236}">
              <a16:creationId xmlns:a16="http://schemas.microsoft.com/office/drawing/2014/main" id="{00000000-0008-0000-0200-00005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2" name="TextBox 826">
          <a:extLst>
            <a:ext uri="{FF2B5EF4-FFF2-40B4-BE49-F238E27FC236}">
              <a16:creationId xmlns:a16="http://schemas.microsoft.com/office/drawing/2014/main" id="{00000000-0008-0000-0200-00005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3" name="TextBox 827">
          <a:extLst>
            <a:ext uri="{FF2B5EF4-FFF2-40B4-BE49-F238E27FC236}">
              <a16:creationId xmlns:a16="http://schemas.microsoft.com/office/drawing/2014/main" id="{00000000-0008-0000-0200-00005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4" name="TextBox 828">
          <a:extLst>
            <a:ext uri="{FF2B5EF4-FFF2-40B4-BE49-F238E27FC236}">
              <a16:creationId xmlns:a16="http://schemas.microsoft.com/office/drawing/2014/main" id="{00000000-0008-0000-0200-00005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5" name="TextBox 829">
          <a:extLst>
            <a:ext uri="{FF2B5EF4-FFF2-40B4-BE49-F238E27FC236}">
              <a16:creationId xmlns:a16="http://schemas.microsoft.com/office/drawing/2014/main" id="{00000000-0008-0000-0200-00005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6" name="TextBox 830">
          <a:extLst>
            <a:ext uri="{FF2B5EF4-FFF2-40B4-BE49-F238E27FC236}">
              <a16:creationId xmlns:a16="http://schemas.microsoft.com/office/drawing/2014/main" id="{00000000-0008-0000-0200-00005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7" name="TextBox 831">
          <a:extLst>
            <a:ext uri="{FF2B5EF4-FFF2-40B4-BE49-F238E27FC236}">
              <a16:creationId xmlns:a16="http://schemas.microsoft.com/office/drawing/2014/main" id="{00000000-0008-0000-0200-00005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8" name="TextBox 832">
          <a:extLst>
            <a:ext uri="{FF2B5EF4-FFF2-40B4-BE49-F238E27FC236}">
              <a16:creationId xmlns:a16="http://schemas.microsoft.com/office/drawing/2014/main" id="{00000000-0008-0000-0200-00005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49" name="TextBox 833">
          <a:extLst>
            <a:ext uri="{FF2B5EF4-FFF2-40B4-BE49-F238E27FC236}">
              <a16:creationId xmlns:a16="http://schemas.microsoft.com/office/drawing/2014/main" id="{00000000-0008-0000-0200-00005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0" name="TextBox 834">
          <a:extLst>
            <a:ext uri="{FF2B5EF4-FFF2-40B4-BE49-F238E27FC236}">
              <a16:creationId xmlns:a16="http://schemas.microsoft.com/office/drawing/2014/main" id="{00000000-0008-0000-0200-00005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1" name="TextBox 835">
          <a:extLst>
            <a:ext uri="{FF2B5EF4-FFF2-40B4-BE49-F238E27FC236}">
              <a16:creationId xmlns:a16="http://schemas.microsoft.com/office/drawing/2014/main" id="{00000000-0008-0000-0200-00005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2" name="TextBox 836">
          <a:extLst>
            <a:ext uri="{FF2B5EF4-FFF2-40B4-BE49-F238E27FC236}">
              <a16:creationId xmlns:a16="http://schemas.microsoft.com/office/drawing/2014/main" id="{00000000-0008-0000-0200-00006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3" name="TextBox 837">
          <a:extLst>
            <a:ext uri="{FF2B5EF4-FFF2-40B4-BE49-F238E27FC236}">
              <a16:creationId xmlns:a16="http://schemas.microsoft.com/office/drawing/2014/main" id="{00000000-0008-0000-0200-00006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4" name="TextBox 838">
          <a:extLst>
            <a:ext uri="{FF2B5EF4-FFF2-40B4-BE49-F238E27FC236}">
              <a16:creationId xmlns:a16="http://schemas.microsoft.com/office/drawing/2014/main" id="{00000000-0008-0000-0200-00006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5" name="TextBox 839">
          <a:extLst>
            <a:ext uri="{FF2B5EF4-FFF2-40B4-BE49-F238E27FC236}">
              <a16:creationId xmlns:a16="http://schemas.microsoft.com/office/drawing/2014/main" id="{00000000-0008-0000-0200-00006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6" name="TextBox 840">
          <a:extLst>
            <a:ext uri="{FF2B5EF4-FFF2-40B4-BE49-F238E27FC236}">
              <a16:creationId xmlns:a16="http://schemas.microsoft.com/office/drawing/2014/main" id="{00000000-0008-0000-0200-00006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7" name="TextBox 841">
          <a:extLst>
            <a:ext uri="{FF2B5EF4-FFF2-40B4-BE49-F238E27FC236}">
              <a16:creationId xmlns:a16="http://schemas.microsoft.com/office/drawing/2014/main" id="{00000000-0008-0000-0200-00006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8" name="TextBox 842">
          <a:extLst>
            <a:ext uri="{FF2B5EF4-FFF2-40B4-BE49-F238E27FC236}">
              <a16:creationId xmlns:a16="http://schemas.microsoft.com/office/drawing/2014/main" id="{00000000-0008-0000-0200-00006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59" name="TextBox 843">
          <a:extLst>
            <a:ext uri="{FF2B5EF4-FFF2-40B4-BE49-F238E27FC236}">
              <a16:creationId xmlns:a16="http://schemas.microsoft.com/office/drawing/2014/main" id="{00000000-0008-0000-0200-00006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0" name="TextBox 844">
          <a:extLst>
            <a:ext uri="{FF2B5EF4-FFF2-40B4-BE49-F238E27FC236}">
              <a16:creationId xmlns:a16="http://schemas.microsoft.com/office/drawing/2014/main" id="{00000000-0008-0000-0200-00006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1" name="TextBox 845">
          <a:extLst>
            <a:ext uri="{FF2B5EF4-FFF2-40B4-BE49-F238E27FC236}">
              <a16:creationId xmlns:a16="http://schemas.microsoft.com/office/drawing/2014/main" id="{00000000-0008-0000-0200-00006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2" name="TextBox 11040">
          <a:extLst>
            <a:ext uri="{FF2B5EF4-FFF2-40B4-BE49-F238E27FC236}">
              <a16:creationId xmlns:a16="http://schemas.microsoft.com/office/drawing/2014/main" id="{00000000-0008-0000-0200-00006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3" name="TextBox 11041">
          <a:extLst>
            <a:ext uri="{FF2B5EF4-FFF2-40B4-BE49-F238E27FC236}">
              <a16:creationId xmlns:a16="http://schemas.microsoft.com/office/drawing/2014/main" id="{00000000-0008-0000-0200-00006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4" name="TextBox 11042">
          <a:extLst>
            <a:ext uri="{FF2B5EF4-FFF2-40B4-BE49-F238E27FC236}">
              <a16:creationId xmlns:a16="http://schemas.microsoft.com/office/drawing/2014/main" id="{00000000-0008-0000-0200-00006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5" name="TextBox 11043">
          <a:extLst>
            <a:ext uri="{FF2B5EF4-FFF2-40B4-BE49-F238E27FC236}">
              <a16:creationId xmlns:a16="http://schemas.microsoft.com/office/drawing/2014/main" id="{00000000-0008-0000-0200-00006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6" name="TextBox 11044">
          <a:extLst>
            <a:ext uri="{FF2B5EF4-FFF2-40B4-BE49-F238E27FC236}">
              <a16:creationId xmlns:a16="http://schemas.microsoft.com/office/drawing/2014/main" id="{00000000-0008-0000-0200-00006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7" name="TextBox 11045">
          <a:extLst>
            <a:ext uri="{FF2B5EF4-FFF2-40B4-BE49-F238E27FC236}">
              <a16:creationId xmlns:a16="http://schemas.microsoft.com/office/drawing/2014/main" id="{00000000-0008-0000-0200-00006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8" name="TextBox 11046">
          <a:extLst>
            <a:ext uri="{FF2B5EF4-FFF2-40B4-BE49-F238E27FC236}">
              <a16:creationId xmlns:a16="http://schemas.microsoft.com/office/drawing/2014/main" id="{00000000-0008-0000-0200-00007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69" name="TextBox 11047">
          <a:extLst>
            <a:ext uri="{FF2B5EF4-FFF2-40B4-BE49-F238E27FC236}">
              <a16:creationId xmlns:a16="http://schemas.microsoft.com/office/drawing/2014/main" id="{00000000-0008-0000-0200-00007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0" name="TextBox 11048">
          <a:extLst>
            <a:ext uri="{FF2B5EF4-FFF2-40B4-BE49-F238E27FC236}">
              <a16:creationId xmlns:a16="http://schemas.microsoft.com/office/drawing/2014/main" id="{00000000-0008-0000-0200-00007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1" name="TextBox 11049">
          <a:extLst>
            <a:ext uri="{FF2B5EF4-FFF2-40B4-BE49-F238E27FC236}">
              <a16:creationId xmlns:a16="http://schemas.microsoft.com/office/drawing/2014/main" id="{00000000-0008-0000-0200-00007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2" name="TextBox 11050">
          <a:extLst>
            <a:ext uri="{FF2B5EF4-FFF2-40B4-BE49-F238E27FC236}">
              <a16:creationId xmlns:a16="http://schemas.microsoft.com/office/drawing/2014/main" id="{00000000-0008-0000-0200-00007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3" name="TextBox 11051">
          <a:extLst>
            <a:ext uri="{FF2B5EF4-FFF2-40B4-BE49-F238E27FC236}">
              <a16:creationId xmlns:a16="http://schemas.microsoft.com/office/drawing/2014/main" id="{00000000-0008-0000-0200-00007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4" name="TextBox 11052">
          <a:extLst>
            <a:ext uri="{FF2B5EF4-FFF2-40B4-BE49-F238E27FC236}">
              <a16:creationId xmlns:a16="http://schemas.microsoft.com/office/drawing/2014/main" id="{00000000-0008-0000-0200-00007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5" name="TextBox 11053">
          <a:extLst>
            <a:ext uri="{FF2B5EF4-FFF2-40B4-BE49-F238E27FC236}">
              <a16:creationId xmlns:a16="http://schemas.microsoft.com/office/drawing/2014/main" id="{00000000-0008-0000-0200-00007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6" name="TextBox 11054">
          <a:extLst>
            <a:ext uri="{FF2B5EF4-FFF2-40B4-BE49-F238E27FC236}">
              <a16:creationId xmlns:a16="http://schemas.microsoft.com/office/drawing/2014/main" id="{00000000-0008-0000-0200-00007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7" name="TextBox 11055">
          <a:extLst>
            <a:ext uri="{FF2B5EF4-FFF2-40B4-BE49-F238E27FC236}">
              <a16:creationId xmlns:a16="http://schemas.microsoft.com/office/drawing/2014/main" id="{00000000-0008-0000-0200-00007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8" name="TextBox 11056">
          <a:extLst>
            <a:ext uri="{FF2B5EF4-FFF2-40B4-BE49-F238E27FC236}">
              <a16:creationId xmlns:a16="http://schemas.microsoft.com/office/drawing/2014/main" id="{00000000-0008-0000-0200-00007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79" name="TextBox 11057">
          <a:extLst>
            <a:ext uri="{FF2B5EF4-FFF2-40B4-BE49-F238E27FC236}">
              <a16:creationId xmlns:a16="http://schemas.microsoft.com/office/drawing/2014/main" id="{00000000-0008-0000-0200-00007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0" name="TextBox 11058">
          <a:extLst>
            <a:ext uri="{FF2B5EF4-FFF2-40B4-BE49-F238E27FC236}">
              <a16:creationId xmlns:a16="http://schemas.microsoft.com/office/drawing/2014/main" id="{00000000-0008-0000-0200-00007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1" name="TextBox 11059">
          <a:extLst>
            <a:ext uri="{FF2B5EF4-FFF2-40B4-BE49-F238E27FC236}">
              <a16:creationId xmlns:a16="http://schemas.microsoft.com/office/drawing/2014/main" id="{00000000-0008-0000-0200-00007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2" name="TextBox 11060">
          <a:extLst>
            <a:ext uri="{FF2B5EF4-FFF2-40B4-BE49-F238E27FC236}">
              <a16:creationId xmlns:a16="http://schemas.microsoft.com/office/drawing/2014/main" id="{00000000-0008-0000-0200-00007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3" name="TextBox 11061">
          <a:extLst>
            <a:ext uri="{FF2B5EF4-FFF2-40B4-BE49-F238E27FC236}">
              <a16:creationId xmlns:a16="http://schemas.microsoft.com/office/drawing/2014/main" id="{00000000-0008-0000-0200-00007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4" name="TextBox 11062">
          <a:extLst>
            <a:ext uri="{FF2B5EF4-FFF2-40B4-BE49-F238E27FC236}">
              <a16:creationId xmlns:a16="http://schemas.microsoft.com/office/drawing/2014/main" id="{00000000-0008-0000-0200-00008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5" name="TextBox 11063">
          <a:extLst>
            <a:ext uri="{FF2B5EF4-FFF2-40B4-BE49-F238E27FC236}">
              <a16:creationId xmlns:a16="http://schemas.microsoft.com/office/drawing/2014/main" id="{00000000-0008-0000-0200-00008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6" name="TextBox 11064">
          <a:extLst>
            <a:ext uri="{FF2B5EF4-FFF2-40B4-BE49-F238E27FC236}">
              <a16:creationId xmlns:a16="http://schemas.microsoft.com/office/drawing/2014/main" id="{00000000-0008-0000-0200-00008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7" name="TextBox 11065">
          <a:extLst>
            <a:ext uri="{FF2B5EF4-FFF2-40B4-BE49-F238E27FC236}">
              <a16:creationId xmlns:a16="http://schemas.microsoft.com/office/drawing/2014/main" id="{00000000-0008-0000-0200-00008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8" name="TextBox 11066">
          <a:extLst>
            <a:ext uri="{FF2B5EF4-FFF2-40B4-BE49-F238E27FC236}">
              <a16:creationId xmlns:a16="http://schemas.microsoft.com/office/drawing/2014/main" id="{00000000-0008-0000-0200-00008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89" name="TextBox 11067">
          <a:extLst>
            <a:ext uri="{FF2B5EF4-FFF2-40B4-BE49-F238E27FC236}">
              <a16:creationId xmlns:a16="http://schemas.microsoft.com/office/drawing/2014/main" id="{00000000-0008-0000-0200-00008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0" name="TextBox 11068">
          <a:extLst>
            <a:ext uri="{FF2B5EF4-FFF2-40B4-BE49-F238E27FC236}">
              <a16:creationId xmlns:a16="http://schemas.microsoft.com/office/drawing/2014/main" id="{00000000-0008-0000-0200-00008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1" name="TextBox 11069">
          <a:extLst>
            <a:ext uri="{FF2B5EF4-FFF2-40B4-BE49-F238E27FC236}">
              <a16:creationId xmlns:a16="http://schemas.microsoft.com/office/drawing/2014/main" id="{00000000-0008-0000-0200-00008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2" name="TextBox 11070">
          <a:extLst>
            <a:ext uri="{FF2B5EF4-FFF2-40B4-BE49-F238E27FC236}">
              <a16:creationId xmlns:a16="http://schemas.microsoft.com/office/drawing/2014/main" id="{00000000-0008-0000-0200-00008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3" name="TextBox 11071">
          <a:extLst>
            <a:ext uri="{FF2B5EF4-FFF2-40B4-BE49-F238E27FC236}">
              <a16:creationId xmlns:a16="http://schemas.microsoft.com/office/drawing/2014/main" id="{00000000-0008-0000-0200-00008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4" name="TextBox 11072">
          <a:extLst>
            <a:ext uri="{FF2B5EF4-FFF2-40B4-BE49-F238E27FC236}">
              <a16:creationId xmlns:a16="http://schemas.microsoft.com/office/drawing/2014/main" id="{00000000-0008-0000-0200-00008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5" name="TextBox 11073">
          <a:extLst>
            <a:ext uri="{FF2B5EF4-FFF2-40B4-BE49-F238E27FC236}">
              <a16:creationId xmlns:a16="http://schemas.microsoft.com/office/drawing/2014/main" id="{00000000-0008-0000-0200-00008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6" name="TextBox 11074">
          <a:extLst>
            <a:ext uri="{FF2B5EF4-FFF2-40B4-BE49-F238E27FC236}">
              <a16:creationId xmlns:a16="http://schemas.microsoft.com/office/drawing/2014/main" id="{00000000-0008-0000-0200-00008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7" name="TextBox 11075">
          <a:extLst>
            <a:ext uri="{FF2B5EF4-FFF2-40B4-BE49-F238E27FC236}">
              <a16:creationId xmlns:a16="http://schemas.microsoft.com/office/drawing/2014/main" id="{00000000-0008-0000-0200-00008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8" name="TextBox 11076">
          <a:extLst>
            <a:ext uri="{FF2B5EF4-FFF2-40B4-BE49-F238E27FC236}">
              <a16:creationId xmlns:a16="http://schemas.microsoft.com/office/drawing/2014/main" id="{00000000-0008-0000-0200-00008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399" name="TextBox 11077">
          <a:extLst>
            <a:ext uri="{FF2B5EF4-FFF2-40B4-BE49-F238E27FC236}">
              <a16:creationId xmlns:a16="http://schemas.microsoft.com/office/drawing/2014/main" id="{00000000-0008-0000-0200-00008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0" name="TextBox 11078">
          <a:extLst>
            <a:ext uri="{FF2B5EF4-FFF2-40B4-BE49-F238E27FC236}">
              <a16:creationId xmlns:a16="http://schemas.microsoft.com/office/drawing/2014/main" id="{00000000-0008-0000-0200-00009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1" name="TextBox 11079">
          <a:extLst>
            <a:ext uri="{FF2B5EF4-FFF2-40B4-BE49-F238E27FC236}">
              <a16:creationId xmlns:a16="http://schemas.microsoft.com/office/drawing/2014/main" id="{00000000-0008-0000-0200-00009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2" name="TextBox 11080">
          <a:extLst>
            <a:ext uri="{FF2B5EF4-FFF2-40B4-BE49-F238E27FC236}">
              <a16:creationId xmlns:a16="http://schemas.microsoft.com/office/drawing/2014/main" id="{00000000-0008-0000-0200-00009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3" name="TextBox 11081">
          <a:extLst>
            <a:ext uri="{FF2B5EF4-FFF2-40B4-BE49-F238E27FC236}">
              <a16:creationId xmlns:a16="http://schemas.microsoft.com/office/drawing/2014/main" id="{00000000-0008-0000-0200-00009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4" name="TextBox 11082">
          <a:extLst>
            <a:ext uri="{FF2B5EF4-FFF2-40B4-BE49-F238E27FC236}">
              <a16:creationId xmlns:a16="http://schemas.microsoft.com/office/drawing/2014/main" id="{00000000-0008-0000-0200-00009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5" name="TextBox 11083">
          <a:extLst>
            <a:ext uri="{FF2B5EF4-FFF2-40B4-BE49-F238E27FC236}">
              <a16:creationId xmlns:a16="http://schemas.microsoft.com/office/drawing/2014/main" id="{00000000-0008-0000-0200-00009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6" name="TextBox 11084">
          <a:extLst>
            <a:ext uri="{FF2B5EF4-FFF2-40B4-BE49-F238E27FC236}">
              <a16:creationId xmlns:a16="http://schemas.microsoft.com/office/drawing/2014/main" id="{00000000-0008-0000-0200-00009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7" name="TextBox 11085">
          <a:extLst>
            <a:ext uri="{FF2B5EF4-FFF2-40B4-BE49-F238E27FC236}">
              <a16:creationId xmlns:a16="http://schemas.microsoft.com/office/drawing/2014/main" id="{00000000-0008-0000-0200-00009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8" name="TextBox 11086">
          <a:extLst>
            <a:ext uri="{FF2B5EF4-FFF2-40B4-BE49-F238E27FC236}">
              <a16:creationId xmlns:a16="http://schemas.microsoft.com/office/drawing/2014/main" id="{00000000-0008-0000-0200-00009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09" name="TextBox 11087">
          <a:extLst>
            <a:ext uri="{FF2B5EF4-FFF2-40B4-BE49-F238E27FC236}">
              <a16:creationId xmlns:a16="http://schemas.microsoft.com/office/drawing/2014/main" id="{00000000-0008-0000-0200-00009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0" name="TextBox 11088">
          <a:extLst>
            <a:ext uri="{FF2B5EF4-FFF2-40B4-BE49-F238E27FC236}">
              <a16:creationId xmlns:a16="http://schemas.microsoft.com/office/drawing/2014/main" id="{00000000-0008-0000-0200-00009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1" name="TextBox 11089">
          <a:extLst>
            <a:ext uri="{FF2B5EF4-FFF2-40B4-BE49-F238E27FC236}">
              <a16:creationId xmlns:a16="http://schemas.microsoft.com/office/drawing/2014/main" id="{00000000-0008-0000-0200-00009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2" name="TextBox 11090">
          <a:extLst>
            <a:ext uri="{FF2B5EF4-FFF2-40B4-BE49-F238E27FC236}">
              <a16:creationId xmlns:a16="http://schemas.microsoft.com/office/drawing/2014/main" id="{00000000-0008-0000-0200-00009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3" name="TextBox 11091">
          <a:extLst>
            <a:ext uri="{FF2B5EF4-FFF2-40B4-BE49-F238E27FC236}">
              <a16:creationId xmlns:a16="http://schemas.microsoft.com/office/drawing/2014/main" id="{00000000-0008-0000-0200-00009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4" name="TextBox 11092">
          <a:extLst>
            <a:ext uri="{FF2B5EF4-FFF2-40B4-BE49-F238E27FC236}">
              <a16:creationId xmlns:a16="http://schemas.microsoft.com/office/drawing/2014/main" id="{00000000-0008-0000-0200-00009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5" name="TextBox 11093">
          <a:extLst>
            <a:ext uri="{FF2B5EF4-FFF2-40B4-BE49-F238E27FC236}">
              <a16:creationId xmlns:a16="http://schemas.microsoft.com/office/drawing/2014/main" id="{00000000-0008-0000-0200-00009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6" name="TextBox 11094">
          <a:extLst>
            <a:ext uri="{FF2B5EF4-FFF2-40B4-BE49-F238E27FC236}">
              <a16:creationId xmlns:a16="http://schemas.microsoft.com/office/drawing/2014/main" id="{00000000-0008-0000-0200-0000A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7" name="TextBox 11095">
          <a:extLst>
            <a:ext uri="{FF2B5EF4-FFF2-40B4-BE49-F238E27FC236}">
              <a16:creationId xmlns:a16="http://schemas.microsoft.com/office/drawing/2014/main" id="{00000000-0008-0000-0200-0000A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8" name="TextBox 11096">
          <a:extLst>
            <a:ext uri="{FF2B5EF4-FFF2-40B4-BE49-F238E27FC236}">
              <a16:creationId xmlns:a16="http://schemas.microsoft.com/office/drawing/2014/main" id="{00000000-0008-0000-0200-0000A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19" name="TextBox 11097">
          <a:extLst>
            <a:ext uri="{FF2B5EF4-FFF2-40B4-BE49-F238E27FC236}">
              <a16:creationId xmlns:a16="http://schemas.microsoft.com/office/drawing/2014/main" id="{00000000-0008-0000-0200-0000A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0" name="TextBox 11098">
          <a:extLst>
            <a:ext uri="{FF2B5EF4-FFF2-40B4-BE49-F238E27FC236}">
              <a16:creationId xmlns:a16="http://schemas.microsoft.com/office/drawing/2014/main" id="{00000000-0008-0000-0200-0000A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1" name="TextBox 11099">
          <a:extLst>
            <a:ext uri="{FF2B5EF4-FFF2-40B4-BE49-F238E27FC236}">
              <a16:creationId xmlns:a16="http://schemas.microsoft.com/office/drawing/2014/main" id="{00000000-0008-0000-0200-0000A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2" name="TextBox 11100">
          <a:extLst>
            <a:ext uri="{FF2B5EF4-FFF2-40B4-BE49-F238E27FC236}">
              <a16:creationId xmlns:a16="http://schemas.microsoft.com/office/drawing/2014/main" id="{00000000-0008-0000-0200-0000A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3" name="TextBox 11101">
          <a:extLst>
            <a:ext uri="{FF2B5EF4-FFF2-40B4-BE49-F238E27FC236}">
              <a16:creationId xmlns:a16="http://schemas.microsoft.com/office/drawing/2014/main" id="{00000000-0008-0000-0200-0000A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4" name="TextBox 11102">
          <a:extLst>
            <a:ext uri="{FF2B5EF4-FFF2-40B4-BE49-F238E27FC236}">
              <a16:creationId xmlns:a16="http://schemas.microsoft.com/office/drawing/2014/main" id="{00000000-0008-0000-0200-0000A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5" name="TextBox 11103">
          <a:extLst>
            <a:ext uri="{FF2B5EF4-FFF2-40B4-BE49-F238E27FC236}">
              <a16:creationId xmlns:a16="http://schemas.microsoft.com/office/drawing/2014/main" id="{00000000-0008-0000-0200-0000A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6" name="TextBox 11104">
          <a:extLst>
            <a:ext uri="{FF2B5EF4-FFF2-40B4-BE49-F238E27FC236}">
              <a16:creationId xmlns:a16="http://schemas.microsoft.com/office/drawing/2014/main" id="{00000000-0008-0000-0200-0000A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7" name="TextBox 11105">
          <a:extLst>
            <a:ext uri="{FF2B5EF4-FFF2-40B4-BE49-F238E27FC236}">
              <a16:creationId xmlns:a16="http://schemas.microsoft.com/office/drawing/2014/main" id="{00000000-0008-0000-0200-0000A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8" name="TextBox 11106">
          <a:extLst>
            <a:ext uri="{FF2B5EF4-FFF2-40B4-BE49-F238E27FC236}">
              <a16:creationId xmlns:a16="http://schemas.microsoft.com/office/drawing/2014/main" id="{00000000-0008-0000-0200-0000A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29" name="TextBox 11107">
          <a:extLst>
            <a:ext uri="{FF2B5EF4-FFF2-40B4-BE49-F238E27FC236}">
              <a16:creationId xmlns:a16="http://schemas.microsoft.com/office/drawing/2014/main" id="{00000000-0008-0000-0200-0000A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0" name="TextBox 11108">
          <a:extLst>
            <a:ext uri="{FF2B5EF4-FFF2-40B4-BE49-F238E27FC236}">
              <a16:creationId xmlns:a16="http://schemas.microsoft.com/office/drawing/2014/main" id="{00000000-0008-0000-0200-0000A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1" name="TextBox 11109">
          <a:extLst>
            <a:ext uri="{FF2B5EF4-FFF2-40B4-BE49-F238E27FC236}">
              <a16:creationId xmlns:a16="http://schemas.microsoft.com/office/drawing/2014/main" id="{00000000-0008-0000-0200-0000A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2" name="TextBox 11110">
          <a:extLst>
            <a:ext uri="{FF2B5EF4-FFF2-40B4-BE49-F238E27FC236}">
              <a16:creationId xmlns:a16="http://schemas.microsoft.com/office/drawing/2014/main" id="{00000000-0008-0000-0200-0000B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3" name="TextBox 11111">
          <a:extLst>
            <a:ext uri="{FF2B5EF4-FFF2-40B4-BE49-F238E27FC236}">
              <a16:creationId xmlns:a16="http://schemas.microsoft.com/office/drawing/2014/main" id="{00000000-0008-0000-0200-0000B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4" name="TextBox 11112">
          <a:extLst>
            <a:ext uri="{FF2B5EF4-FFF2-40B4-BE49-F238E27FC236}">
              <a16:creationId xmlns:a16="http://schemas.microsoft.com/office/drawing/2014/main" id="{00000000-0008-0000-0200-0000B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5" name="TextBox 11113">
          <a:extLst>
            <a:ext uri="{FF2B5EF4-FFF2-40B4-BE49-F238E27FC236}">
              <a16:creationId xmlns:a16="http://schemas.microsoft.com/office/drawing/2014/main" id="{00000000-0008-0000-0200-0000B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6" name="TextBox 11114">
          <a:extLst>
            <a:ext uri="{FF2B5EF4-FFF2-40B4-BE49-F238E27FC236}">
              <a16:creationId xmlns:a16="http://schemas.microsoft.com/office/drawing/2014/main" id="{00000000-0008-0000-0200-0000B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7" name="TextBox 11115">
          <a:extLst>
            <a:ext uri="{FF2B5EF4-FFF2-40B4-BE49-F238E27FC236}">
              <a16:creationId xmlns:a16="http://schemas.microsoft.com/office/drawing/2014/main" id="{00000000-0008-0000-0200-0000B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8" name="TextBox 11116">
          <a:extLst>
            <a:ext uri="{FF2B5EF4-FFF2-40B4-BE49-F238E27FC236}">
              <a16:creationId xmlns:a16="http://schemas.microsoft.com/office/drawing/2014/main" id="{00000000-0008-0000-0200-0000B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39" name="TextBox 11117">
          <a:extLst>
            <a:ext uri="{FF2B5EF4-FFF2-40B4-BE49-F238E27FC236}">
              <a16:creationId xmlns:a16="http://schemas.microsoft.com/office/drawing/2014/main" id="{00000000-0008-0000-0200-0000B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0" name="TextBox 11118">
          <a:extLst>
            <a:ext uri="{FF2B5EF4-FFF2-40B4-BE49-F238E27FC236}">
              <a16:creationId xmlns:a16="http://schemas.microsoft.com/office/drawing/2014/main" id="{00000000-0008-0000-0200-0000B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1" name="TextBox 11119">
          <a:extLst>
            <a:ext uri="{FF2B5EF4-FFF2-40B4-BE49-F238E27FC236}">
              <a16:creationId xmlns:a16="http://schemas.microsoft.com/office/drawing/2014/main" id="{00000000-0008-0000-0200-0000B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2" name="TextBox 11120">
          <a:extLst>
            <a:ext uri="{FF2B5EF4-FFF2-40B4-BE49-F238E27FC236}">
              <a16:creationId xmlns:a16="http://schemas.microsoft.com/office/drawing/2014/main" id="{00000000-0008-0000-0200-0000B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3" name="TextBox 11121">
          <a:extLst>
            <a:ext uri="{FF2B5EF4-FFF2-40B4-BE49-F238E27FC236}">
              <a16:creationId xmlns:a16="http://schemas.microsoft.com/office/drawing/2014/main" id="{00000000-0008-0000-0200-0000B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4" name="TextBox 11122">
          <a:extLst>
            <a:ext uri="{FF2B5EF4-FFF2-40B4-BE49-F238E27FC236}">
              <a16:creationId xmlns:a16="http://schemas.microsoft.com/office/drawing/2014/main" id="{00000000-0008-0000-0200-0000B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5" name="TextBox 11123">
          <a:extLst>
            <a:ext uri="{FF2B5EF4-FFF2-40B4-BE49-F238E27FC236}">
              <a16:creationId xmlns:a16="http://schemas.microsoft.com/office/drawing/2014/main" id="{00000000-0008-0000-0200-0000B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6" name="TextBox 11124">
          <a:extLst>
            <a:ext uri="{FF2B5EF4-FFF2-40B4-BE49-F238E27FC236}">
              <a16:creationId xmlns:a16="http://schemas.microsoft.com/office/drawing/2014/main" id="{00000000-0008-0000-0200-0000B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7" name="TextBox 11125">
          <a:extLst>
            <a:ext uri="{FF2B5EF4-FFF2-40B4-BE49-F238E27FC236}">
              <a16:creationId xmlns:a16="http://schemas.microsoft.com/office/drawing/2014/main" id="{00000000-0008-0000-0200-0000B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8" name="TextBox 11126">
          <a:extLst>
            <a:ext uri="{FF2B5EF4-FFF2-40B4-BE49-F238E27FC236}">
              <a16:creationId xmlns:a16="http://schemas.microsoft.com/office/drawing/2014/main" id="{00000000-0008-0000-0200-0000C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49" name="TextBox 11127">
          <a:extLst>
            <a:ext uri="{FF2B5EF4-FFF2-40B4-BE49-F238E27FC236}">
              <a16:creationId xmlns:a16="http://schemas.microsoft.com/office/drawing/2014/main" id="{00000000-0008-0000-0200-0000C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0" name="TextBox 11128">
          <a:extLst>
            <a:ext uri="{FF2B5EF4-FFF2-40B4-BE49-F238E27FC236}">
              <a16:creationId xmlns:a16="http://schemas.microsoft.com/office/drawing/2014/main" id="{00000000-0008-0000-0200-0000C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1" name="TextBox 11129">
          <a:extLst>
            <a:ext uri="{FF2B5EF4-FFF2-40B4-BE49-F238E27FC236}">
              <a16:creationId xmlns:a16="http://schemas.microsoft.com/office/drawing/2014/main" id="{00000000-0008-0000-0200-0000C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2" name="TextBox 11130">
          <a:extLst>
            <a:ext uri="{FF2B5EF4-FFF2-40B4-BE49-F238E27FC236}">
              <a16:creationId xmlns:a16="http://schemas.microsoft.com/office/drawing/2014/main" id="{00000000-0008-0000-0200-0000C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3" name="TextBox 11131">
          <a:extLst>
            <a:ext uri="{FF2B5EF4-FFF2-40B4-BE49-F238E27FC236}">
              <a16:creationId xmlns:a16="http://schemas.microsoft.com/office/drawing/2014/main" id="{00000000-0008-0000-0200-0000C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4" name="TextBox 11132">
          <a:extLst>
            <a:ext uri="{FF2B5EF4-FFF2-40B4-BE49-F238E27FC236}">
              <a16:creationId xmlns:a16="http://schemas.microsoft.com/office/drawing/2014/main" id="{00000000-0008-0000-0200-0000C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5" name="TextBox 11133">
          <a:extLst>
            <a:ext uri="{FF2B5EF4-FFF2-40B4-BE49-F238E27FC236}">
              <a16:creationId xmlns:a16="http://schemas.microsoft.com/office/drawing/2014/main" id="{00000000-0008-0000-0200-0000C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6" name="TextBox 11134">
          <a:extLst>
            <a:ext uri="{FF2B5EF4-FFF2-40B4-BE49-F238E27FC236}">
              <a16:creationId xmlns:a16="http://schemas.microsoft.com/office/drawing/2014/main" id="{00000000-0008-0000-0200-0000C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7" name="TextBox 11135">
          <a:extLst>
            <a:ext uri="{FF2B5EF4-FFF2-40B4-BE49-F238E27FC236}">
              <a16:creationId xmlns:a16="http://schemas.microsoft.com/office/drawing/2014/main" id="{00000000-0008-0000-0200-0000C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8" name="TextBox 11136">
          <a:extLst>
            <a:ext uri="{FF2B5EF4-FFF2-40B4-BE49-F238E27FC236}">
              <a16:creationId xmlns:a16="http://schemas.microsoft.com/office/drawing/2014/main" id="{00000000-0008-0000-0200-0000C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59" name="TextBox 11137">
          <a:extLst>
            <a:ext uri="{FF2B5EF4-FFF2-40B4-BE49-F238E27FC236}">
              <a16:creationId xmlns:a16="http://schemas.microsoft.com/office/drawing/2014/main" id="{00000000-0008-0000-0200-0000C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0" name="TextBox 11138">
          <a:extLst>
            <a:ext uri="{FF2B5EF4-FFF2-40B4-BE49-F238E27FC236}">
              <a16:creationId xmlns:a16="http://schemas.microsoft.com/office/drawing/2014/main" id="{00000000-0008-0000-0200-0000C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1" name="TextBox 11139">
          <a:extLst>
            <a:ext uri="{FF2B5EF4-FFF2-40B4-BE49-F238E27FC236}">
              <a16:creationId xmlns:a16="http://schemas.microsoft.com/office/drawing/2014/main" id="{00000000-0008-0000-0200-0000C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2" name="TextBox 11140">
          <a:extLst>
            <a:ext uri="{FF2B5EF4-FFF2-40B4-BE49-F238E27FC236}">
              <a16:creationId xmlns:a16="http://schemas.microsoft.com/office/drawing/2014/main" id="{00000000-0008-0000-0200-0000C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3" name="TextBox 11141">
          <a:extLst>
            <a:ext uri="{FF2B5EF4-FFF2-40B4-BE49-F238E27FC236}">
              <a16:creationId xmlns:a16="http://schemas.microsoft.com/office/drawing/2014/main" id="{00000000-0008-0000-0200-0000C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4" name="TextBox 11142">
          <a:extLst>
            <a:ext uri="{FF2B5EF4-FFF2-40B4-BE49-F238E27FC236}">
              <a16:creationId xmlns:a16="http://schemas.microsoft.com/office/drawing/2014/main" id="{00000000-0008-0000-0200-0000D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5" name="TextBox 11143">
          <a:extLst>
            <a:ext uri="{FF2B5EF4-FFF2-40B4-BE49-F238E27FC236}">
              <a16:creationId xmlns:a16="http://schemas.microsoft.com/office/drawing/2014/main" id="{00000000-0008-0000-0200-0000D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6" name="TextBox 11144">
          <a:extLst>
            <a:ext uri="{FF2B5EF4-FFF2-40B4-BE49-F238E27FC236}">
              <a16:creationId xmlns:a16="http://schemas.microsoft.com/office/drawing/2014/main" id="{00000000-0008-0000-0200-0000D2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7" name="TextBox 11145">
          <a:extLst>
            <a:ext uri="{FF2B5EF4-FFF2-40B4-BE49-F238E27FC236}">
              <a16:creationId xmlns:a16="http://schemas.microsoft.com/office/drawing/2014/main" id="{00000000-0008-0000-0200-0000D3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8" name="TextBox 11146">
          <a:extLst>
            <a:ext uri="{FF2B5EF4-FFF2-40B4-BE49-F238E27FC236}">
              <a16:creationId xmlns:a16="http://schemas.microsoft.com/office/drawing/2014/main" id="{00000000-0008-0000-0200-0000D4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69" name="TextBox 11147">
          <a:extLst>
            <a:ext uri="{FF2B5EF4-FFF2-40B4-BE49-F238E27FC236}">
              <a16:creationId xmlns:a16="http://schemas.microsoft.com/office/drawing/2014/main" id="{00000000-0008-0000-0200-0000D5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0" name="TextBox 11148">
          <a:extLst>
            <a:ext uri="{FF2B5EF4-FFF2-40B4-BE49-F238E27FC236}">
              <a16:creationId xmlns:a16="http://schemas.microsoft.com/office/drawing/2014/main" id="{00000000-0008-0000-0200-0000D6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1" name="TextBox 11149">
          <a:extLst>
            <a:ext uri="{FF2B5EF4-FFF2-40B4-BE49-F238E27FC236}">
              <a16:creationId xmlns:a16="http://schemas.microsoft.com/office/drawing/2014/main" id="{00000000-0008-0000-0200-0000D7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2" name="TextBox 11150">
          <a:extLst>
            <a:ext uri="{FF2B5EF4-FFF2-40B4-BE49-F238E27FC236}">
              <a16:creationId xmlns:a16="http://schemas.microsoft.com/office/drawing/2014/main" id="{00000000-0008-0000-0200-0000D8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3" name="TextBox 11151">
          <a:extLst>
            <a:ext uri="{FF2B5EF4-FFF2-40B4-BE49-F238E27FC236}">
              <a16:creationId xmlns:a16="http://schemas.microsoft.com/office/drawing/2014/main" id="{00000000-0008-0000-0200-0000D9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4" name="TextBox 11152">
          <a:extLst>
            <a:ext uri="{FF2B5EF4-FFF2-40B4-BE49-F238E27FC236}">
              <a16:creationId xmlns:a16="http://schemas.microsoft.com/office/drawing/2014/main" id="{00000000-0008-0000-0200-0000DA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5" name="TextBox 11153">
          <a:extLst>
            <a:ext uri="{FF2B5EF4-FFF2-40B4-BE49-F238E27FC236}">
              <a16:creationId xmlns:a16="http://schemas.microsoft.com/office/drawing/2014/main" id="{00000000-0008-0000-0200-0000DB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6" name="TextBox 11154">
          <a:extLst>
            <a:ext uri="{FF2B5EF4-FFF2-40B4-BE49-F238E27FC236}">
              <a16:creationId xmlns:a16="http://schemas.microsoft.com/office/drawing/2014/main" id="{00000000-0008-0000-0200-0000DC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7" name="TextBox 11155">
          <a:extLst>
            <a:ext uri="{FF2B5EF4-FFF2-40B4-BE49-F238E27FC236}">
              <a16:creationId xmlns:a16="http://schemas.microsoft.com/office/drawing/2014/main" id="{00000000-0008-0000-0200-0000DD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8" name="TextBox 11156">
          <a:extLst>
            <a:ext uri="{FF2B5EF4-FFF2-40B4-BE49-F238E27FC236}">
              <a16:creationId xmlns:a16="http://schemas.microsoft.com/office/drawing/2014/main" id="{00000000-0008-0000-0200-0000DE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79" name="TextBox 11157">
          <a:extLst>
            <a:ext uri="{FF2B5EF4-FFF2-40B4-BE49-F238E27FC236}">
              <a16:creationId xmlns:a16="http://schemas.microsoft.com/office/drawing/2014/main" id="{00000000-0008-0000-0200-0000DF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80" name="TextBox 11158">
          <a:extLst>
            <a:ext uri="{FF2B5EF4-FFF2-40B4-BE49-F238E27FC236}">
              <a16:creationId xmlns:a16="http://schemas.microsoft.com/office/drawing/2014/main" id="{00000000-0008-0000-0200-0000E0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twoCellAnchor editAs="oneCell">
    <xdr:from>
      <xdr:col>12</xdr:col>
      <xdr:colOff>419100</xdr:colOff>
      <xdr:row>284</xdr:row>
      <xdr:rowOff>0</xdr:rowOff>
    </xdr:from>
    <xdr:to>
      <xdr:col>12</xdr:col>
      <xdr:colOff>603831</xdr:colOff>
      <xdr:row>431</xdr:row>
      <xdr:rowOff>254557</xdr:rowOff>
    </xdr:to>
    <xdr:sp macro="" textlink="">
      <xdr:nvSpPr>
        <xdr:cNvPr id="481" name="TextBox 11159">
          <a:extLst>
            <a:ext uri="{FF2B5EF4-FFF2-40B4-BE49-F238E27FC236}">
              <a16:creationId xmlns:a16="http://schemas.microsoft.com/office/drawing/2014/main" id="{00000000-0008-0000-0200-0000E1010000}"/>
            </a:ext>
          </a:extLst>
        </xdr:cNvPr>
        <xdr:cNvSpPr txBox="1"/>
      </xdr:nvSpPr>
      <xdr:spPr>
        <a:xfrm>
          <a:off x="20276004" y="8790214"/>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1"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ar-EG" sz="1100"/>
        </a:p>
      </xdr:txBody>
    </xdr:sp>
    <xdr:clientData/>
  </xdr:twoCellAnchor>
  <xdr:oneCellAnchor>
    <xdr:from>
      <xdr:col>2</xdr:col>
      <xdr:colOff>408214</xdr:colOff>
      <xdr:row>435</xdr:row>
      <xdr:rowOff>0</xdr:rowOff>
    </xdr:from>
    <xdr:ext cx="184731" cy="254557"/>
    <xdr:sp macro="" textlink="">
      <xdr:nvSpPr>
        <xdr:cNvPr id="482" name="TextBox 481">
          <a:extLst>
            <a:ext uri="{FF2B5EF4-FFF2-40B4-BE49-F238E27FC236}">
              <a16:creationId xmlns:a16="http://schemas.microsoft.com/office/drawing/2014/main" id="{00000000-0008-0000-0200-0000E2010000}"/>
            </a:ext>
          </a:extLst>
        </xdr:cNvPr>
        <xdr:cNvSpPr txBox="1"/>
      </xdr:nvSpPr>
      <xdr:spPr>
        <a:xfrm>
          <a:off x="2027464" y="1069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435</xdr:row>
      <xdr:rowOff>0</xdr:rowOff>
    </xdr:from>
    <xdr:ext cx="184731" cy="254557"/>
    <xdr:sp macro="" textlink="">
      <xdr:nvSpPr>
        <xdr:cNvPr id="483" name="TextBox 482">
          <a:extLst>
            <a:ext uri="{FF2B5EF4-FFF2-40B4-BE49-F238E27FC236}">
              <a16:creationId xmlns:a16="http://schemas.microsoft.com/office/drawing/2014/main" id="{00000000-0008-0000-0200-0000E3010000}"/>
            </a:ext>
          </a:extLst>
        </xdr:cNvPr>
        <xdr:cNvSpPr txBox="1"/>
      </xdr:nvSpPr>
      <xdr:spPr>
        <a:xfrm>
          <a:off x="2027464" y="1069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435</xdr:row>
      <xdr:rowOff>0</xdr:rowOff>
    </xdr:from>
    <xdr:ext cx="184731" cy="254557"/>
    <xdr:sp macro="" textlink="">
      <xdr:nvSpPr>
        <xdr:cNvPr id="484" name="TextBox 483">
          <a:extLst>
            <a:ext uri="{FF2B5EF4-FFF2-40B4-BE49-F238E27FC236}">
              <a16:creationId xmlns:a16="http://schemas.microsoft.com/office/drawing/2014/main" id="{00000000-0008-0000-0200-0000E4010000}"/>
            </a:ext>
          </a:extLst>
        </xdr:cNvPr>
        <xdr:cNvSpPr txBox="1"/>
      </xdr:nvSpPr>
      <xdr:spPr>
        <a:xfrm>
          <a:off x="2027464" y="106965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436</xdr:row>
      <xdr:rowOff>0</xdr:rowOff>
    </xdr:from>
    <xdr:ext cx="184731" cy="254557"/>
    <xdr:sp macro="" textlink="">
      <xdr:nvSpPr>
        <xdr:cNvPr id="491" name="TextBox 490">
          <a:extLst>
            <a:ext uri="{FF2B5EF4-FFF2-40B4-BE49-F238E27FC236}">
              <a16:creationId xmlns:a16="http://schemas.microsoft.com/office/drawing/2014/main" id="{00000000-0008-0000-0200-0000EB010000}"/>
            </a:ext>
          </a:extLst>
        </xdr:cNvPr>
        <xdr:cNvSpPr txBox="1"/>
      </xdr:nvSpPr>
      <xdr:spPr>
        <a:xfrm>
          <a:off x="2612571" y="86628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436</xdr:row>
      <xdr:rowOff>0</xdr:rowOff>
    </xdr:from>
    <xdr:ext cx="184731" cy="254557"/>
    <xdr:sp macro="" textlink="">
      <xdr:nvSpPr>
        <xdr:cNvPr id="492" name="TextBox 491">
          <a:extLst>
            <a:ext uri="{FF2B5EF4-FFF2-40B4-BE49-F238E27FC236}">
              <a16:creationId xmlns:a16="http://schemas.microsoft.com/office/drawing/2014/main" id="{00000000-0008-0000-0200-0000EC010000}"/>
            </a:ext>
          </a:extLst>
        </xdr:cNvPr>
        <xdr:cNvSpPr txBox="1"/>
      </xdr:nvSpPr>
      <xdr:spPr>
        <a:xfrm>
          <a:off x="2612571" y="86628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436</xdr:row>
      <xdr:rowOff>0</xdr:rowOff>
    </xdr:from>
    <xdr:ext cx="184731" cy="254557"/>
    <xdr:sp macro="" textlink="">
      <xdr:nvSpPr>
        <xdr:cNvPr id="493" name="TextBox 492">
          <a:extLst>
            <a:ext uri="{FF2B5EF4-FFF2-40B4-BE49-F238E27FC236}">
              <a16:creationId xmlns:a16="http://schemas.microsoft.com/office/drawing/2014/main" id="{00000000-0008-0000-0200-0000ED010000}"/>
            </a:ext>
          </a:extLst>
        </xdr:cNvPr>
        <xdr:cNvSpPr txBox="1"/>
      </xdr:nvSpPr>
      <xdr:spPr>
        <a:xfrm>
          <a:off x="2612571" y="86628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437</xdr:row>
      <xdr:rowOff>0</xdr:rowOff>
    </xdr:from>
    <xdr:ext cx="184731" cy="254557"/>
    <xdr:sp macro="" textlink="">
      <xdr:nvSpPr>
        <xdr:cNvPr id="496" name="TextBox 495">
          <a:extLst>
            <a:ext uri="{FF2B5EF4-FFF2-40B4-BE49-F238E27FC236}">
              <a16:creationId xmlns:a16="http://schemas.microsoft.com/office/drawing/2014/main" id="{00000000-0008-0000-0200-0000F0010000}"/>
            </a:ext>
          </a:extLst>
        </xdr:cNvPr>
        <xdr:cNvSpPr txBox="1"/>
      </xdr:nvSpPr>
      <xdr:spPr>
        <a:xfrm>
          <a:off x="2612571" y="86819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437</xdr:row>
      <xdr:rowOff>0</xdr:rowOff>
    </xdr:from>
    <xdr:ext cx="184731" cy="254557"/>
    <xdr:sp macro="" textlink="">
      <xdr:nvSpPr>
        <xdr:cNvPr id="497" name="TextBox 496">
          <a:extLst>
            <a:ext uri="{FF2B5EF4-FFF2-40B4-BE49-F238E27FC236}">
              <a16:creationId xmlns:a16="http://schemas.microsoft.com/office/drawing/2014/main" id="{00000000-0008-0000-0200-0000F1010000}"/>
            </a:ext>
          </a:extLst>
        </xdr:cNvPr>
        <xdr:cNvSpPr txBox="1"/>
      </xdr:nvSpPr>
      <xdr:spPr>
        <a:xfrm>
          <a:off x="2612571" y="86819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437</xdr:row>
      <xdr:rowOff>0</xdr:rowOff>
    </xdr:from>
    <xdr:ext cx="184731" cy="254557"/>
    <xdr:sp macro="" textlink="">
      <xdr:nvSpPr>
        <xdr:cNvPr id="498" name="TextBox 497">
          <a:extLst>
            <a:ext uri="{FF2B5EF4-FFF2-40B4-BE49-F238E27FC236}">
              <a16:creationId xmlns:a16="http://schemas.microsoft.com/office/drawing/2014/main" id="{00000000-0008-0000-0200-0000F2010000}"/>
            </a:ext>
          </a:extLst>
        </xdr:cNvPr>
        <xdr:cNvSpPr txBox="1"/>
      </xdr:nvSpPr>
      <xdr:spPr>
        <a:xfrm>
          <a:off x="2612571" y="86819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438</xdr:row>
      <xdr:rowOff>0</xdr:rowOff>
    </xdr:from>
    <xdr:ext cx="184731" cy="254557"/>
    <xdr:sp macro="" textlink="">
      <xdr:nvSpPr>
        <xdr:cNvPr id="499" name="TextBox 498">
          <a:extLst>
            <a:ext uri="{FF2B5EF4-FFF2-40B4-BE49-F238E27FC236}">
              <a16:creationId xmlns:a16="http://schemas.microsoft.com/office/drawing/2014/main" id="{00000000-0008-0000-0200-0000F3010000}"/>
            </a:ext>
          </a:extLst>
        </xdr:cNvPr>
        <xdr:cNvSpPr txBox="1"/>
      </xdr:nvSpPr>
      <xdr:spPr>
        <a:xfrm>
          <a:off x="2612571" y="87009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438</xdr:row>
      <xdr:rowOff>0</xdr:rowOff>
    </xdr:from>
    <xdr:ext cx="184731" cy="254557"/>
    <xdr:sp macro="" textlink="">
      <xdr:nvSpPr>
        <xdr:cNvPr id="500" name="TextBox 499">
          <a:extLst>
            <a:ext uri="{FF2B5EF4-FFF2-40B4-BE49-F238E27FC236}">
              <a16:creationId xmlns:a16="http://schemas.microsoft.com/office/drawing/2014/main" id="{00000000-0008-0000-0200-0000F4010000}"/>
            </a:ext>
          </a:extLst>
        </xdr:cNvPr>
        <xdr:cNvSpPr txBox="1"/>
      </xdr:nvSpPr>
      <xdr:spPr>
        <a:xfrm>
          <a:off x="2612571" y="87009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438</xdr:row>
      <xdr:rowOff>0</xdr:rowOff>
    </xdr:from>
    <xdr:ext cx="184731" cy="254557"/>
    <xdr:sp macro="" textlink="">
      <xdr:nvSpPr>
        <xdr:cNvPr id="501" name="TextBox 500">
          <a:extLst>
            <a:ext uri="{FF2B5EF4-FFF2-40B4-BE49-F238E27FC236}">
              <a16:creationId xmlns:a16="http://schemas.microsoft.com/office/drawing/2014/main" id="{00000000-0008-0000-0200-0000F5010000}"/>
            </a:ext>
          </a:extLst>
        </xdr:cNvPr>
        <xdr:cNvSpPr txBox="1"/>
      </xdr:nvSpPr>
      <xdr:spPr>
        <a:xfrm>
          <a:off x="2612571" y="87009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439</xdr:row>
      <xdr:rowOff>0</xdr:rowOff>
    </xdr:from>
    <xdr:ext cx="184731" cy="254557"/>
    <xdr:sp macro="" textlink="">
      <xdr:nvSpPr>
        <xdr:cNvPr id="502" name="TextBox 501">
          <a:extLst>
            <a:ext uri="{FF2B5EF4-FFF2-40B4-BE49-F238E27FC236}">
              <a16:creationId xmlns:a16="http://schemas.microsoft.com/office/drawing/2014/main" id="{00000000-0008-0000-0200-0000F6010000}"/>
            </a:ext>
          </a:extLst>
        </xdr:cNvPr>
        <xdr:cNvSpPr txBox="1"/>
      </xdr:nvSpPr>
      <xdr:spPr>
        <a:xfrm>
          <a:off x="2612571" y="87009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439</xdr:row>
      <xdr:rowOff>0</xdr:rowOff>
    </xdr:from>
    <xdr:ext cx="184731" cy="254557"/>
    <xdr:sp macro="" textlink="">
      <xdr:nvSpPr>
        <xdr:cNvPr id="503" name="TextBox 502">
          <a:extLst>
            <a:ext uri="{FF2B5EF4-FFF2-40B4-BE49-F238E27FC236}">
              <a16:creationId xmlns:a16="http://schemas.microsoft.com/office/drawing/2014/main" id="{00000000-0008-0000-0200-0000F7010000}"/>
            </a:ext>
          </a:extLst>
        </xdr:cNvPr>
        <xdr:cNvSpPr txBox="1"/>
      </xdr:nvSpPr>
      <xdr:spPr>
        <a:xfrm>
          <a:off x="2612571" y="87009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439</xdr:row>
      <xdr:rowOff>0</xdr:rowOff>
    </xdr:from>
    <xdr:ext cx="184731" cy="254557"/>
    <xdr:sp macro="" textlink="">
      <xdr:nvSpPr>
        <xdr:cNvPr id="504" name="TextBox 503">
          <a:extLst>
            <a:ext uri="{FF2B5EF4-FFF2-40B4-BE49-F238E27FC236}">
              <a16:creationId xmlns:a16="http://schemas.microsoft.com/office/drawing/2014/main" id="{00000000-0008-0000-0200-0000F8010000}"/>
            </a:ext>
          </a:extLst>
        </xdr:cNvPr>
        <xdr:cNvSpPr txBox="1"/>
      </xdr:nvSpPr>
      <xdr:spPr>
        <a:xfrm>
          <a:off x="2612571" y="87009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440</xdr:row>
      <xdr:rowOff>0</xdr:rowOff>
    </xdr:from>
    <xdr:ext cx="184731" cy="254557"/>
    <xdr:sp macro="" textlink="">
      <xdr:nvSpPr>
        <xdr:cNvPr id="505" name="TextBox 504">
          <a:extLst>
            <a:ext uri="{FF2B5EF4-FFF2-40B4-BE49-F238E27FC236}">
              <a16:creationId xmlns:a16="http://schemas.microsoft.com/office/drawing/2014/main" id="{00000000-0008-0000-0200-0000F901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440</xdr:row>
      <xdr:rowOff>0</xdr:rowOff>
    </xdr:from>
    <xdr:ext cx="184731" cy="254557"/>
    <xdr:sp macro="" textlink="">
      <xdr:nvSpPr>
        <xdr:cNvPr id="506" name="TextBox 505">
          <a:extLst>
            <a:ext uri="{FF2B5EF4-FFF2-40B4-BE49-F238E27FC236}">
              <a16:creationId xmlns:a16="http://schemas.microsoft.com/office/drawing/2014/main" id="{00000000-0008-0000-0200-0000FA01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440</xdr:row>
      <xdr:rowOff>0</xdr:rowOff>
    </xdr:from>
    <xdr:ext cx="184731" cy="254557"/>
    <xdr:sp macro="" textlink="">
      <xdr:nvSpPr>
        <xdr:cNvPr id="507" name="TextBox 506">
          <a:extLst>
            <a:ext uri="{FF2B5EF4-FFF2-40B4-BE49-F238E27FC236}">
              <a16:creationId xmlns:a16="http://schemas.microsoft.com/office/drawing/2014/main" id="{00000000-0008-0000-0200-0000FB01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441</xdr:row>
      <xdr:rowOff>0</xdr:rowOff>
    </xdr:from>
    <xdr:ext cx="184731" cy="254557"/>
    <xdr:sp macro="" textlink="">
      <xdr:nvSpPr>
        <xdr:cNvPr id="508" name="TextBox 507">
          <a:extLst>
            <a:ext uri="{FF2B5EF4-FFF2-40B4-BE49-F238E27FC236}">
              <a16:creationId xmlns:a16="http://schemas.microsoft.com/office/drawing/2014/main" id="{00000000-0008-0000-0200-0000FC01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441</xdr:row>
      <xdr:rowOff>0</xdr:rowOff>
    </xdr:from>
    <xdr:ext cx="184731" cy="254557"/>
    <xdr:sp macro="" textlink="">
      <xdr:nvSpPr>
        <xdr:cNvPr id="509" name="TextBox 508">
          <a:extLst>
            <a:ext uri="{FF2B5EF4-FFF2-40B4-BE49-F238E27FC236}">
              <a16:creationId xmlns:a16="http://schemas.microsoft.com/office/drawing/2014/main" id="{00000000-0008-0000-0200-0000FD01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441</xdr:row>
      <xdr:rowOff>0</xdr:rowOff>
    </xdr:from>
    <xdr:ext cx="184731" cy="254557"/>
    <xdr:sp macro="" textlink="">
      <xdr:nvSpPr>
        <xdr:cNvPr id="510" name="TextBox 509">
          <a:extLst>
            <a:ext uri="{FF2B5EF4-FFF2-40B4-BE49-F238E27FC236}">
              <a16:creationId xmlns:a16="http://schemas.microsoft.com/office/drawing/2014/main" id="{00000000-0008-0000-0200-0000FE01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442</xdr:row>
      <xdr:rowOff>0</xdr:rowOff>
    </xdr:from>
    <xdr:ext cx="184731" cy="254557"/>
    <xdr:sp macro="" textlink="">
      <xdr:nvSpPr>
        <xdr:cNvPr id="511" name="TextBox 510">
          <a:extLst>
            <a:ext uri="{FF2B5EF4-FFF2-40B4-BE49-F238E27FC236}">
              <a16:creationId xmlns:a16="http://schemas.microsoft.com/office/drawing/2014/main" id="{00000000-0008-0000-0200-0000FF01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442</xdr:row>
      <xdr:rowOff>0</xdr:rowOff>
    </xdr:from>
    <xdr:ext cx="184731" cy="254557"/>
    <xdr:sp macro="" textlink="">
      <xdr:nvSpPr>
        <xdr:cNvPr id="512" name="TextBox 511">
          <a:extLst>
            <a:ext uri="{FF2B5EF4-FFF2-40B4-BE49-F238E27FC236}">
              <a16:creationId xmlns:a16="http://schemas.microsoft.com/office/drawing/2014/main" id="{00000000-0008-0000-0200-00000002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442</xdr:row>
      <xdr:rowOff>0</xdr:rowOff>
    </xdr:from>
    <xdr:ext cx="184731" cy="254557"/>
    <xdr:sp macro="" textlink="">
      <xdr:nvSpPr>
        <xdr:cNvPr id="513" name="TextBox 512">
          <a:extLst>
            <a:ext uri="{FF2B5EF4-FFF2-40B4-BE49-F238E27FC236}">
              <a16:creationId xmlns:a16="http://schemas.microsoft.com/office/drawing/2014/main" id="{00000000-0008-0000-0200-000001020000}"/>
            </a:ext>
          </a:extLst>
        </xdr:cNvPr>
        <xdr:cNvSpPr txBox="1"/>
      </xdr:nvSpPr>
      <xdr:spPr>
        <a:xfrm>
          <a:off x="2340428" y="87390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443</xdr:row>
      <xdr:rowOff>0</xdr:rowOff>
    </xdr:from>
    <xdr:ext cx="184731" cy="254557"/>
    <xdr:sp macro="" textlink="">
      <xdr:nvSpPr>
        <xdr:cNvPr id="514" name="TextBox 513">
          <a:extLst>
            <a:ext uri="{FF2B5EF4-FFF2-40B4-BE49-F238E27FC236}">
              <a16:creationId xmlns:a16="http://schemas.microsoft.com/office/drawing/2014/main" id="{00000000-0008-0000-0200-000002020000}"/>
            </a:ext>
          </a:extLst>
        </xdr:cNvPr>
        <xdr:cNvSpPr txBox="1"/>
      </xdr:nvSpPr>
      <xdr:spPr>
        <a:xfrm>
          <a:off x="2340428" y="87581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443</xdr:row>
      <xdr:rowOff>0</xdr:rowOff>
    </xdr:from>
    <xdr:ext cx="184731" cy="254557"/>
    <xdr:sp macro="" textlink="">
      <xdr:nvSpPr>
        <xdr:cNvPr id="515" name="TextBox 514">
          <a:extLst>
            <a:ext uri="{FF2B5EF4-FFF2-40B4-BE49-F238E27FC236}">
              <a16:creationId xmlns:a16="http://schemas.microsoft.com/office/drawing/2014/main" id="{00000000-0008-0000-0200-000003020000}"/>
            </a:ext>
          </a:extLst>
        </xdr:cNvPr>
        <xdr:cNvSpPr txBox="1"/>
      </xdr:nvSpPr>
      <xdr:spPr>
        <a:xfrm>
          <a:off x="2340428" y="87581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443</xdr:row>
      <xdr:rowOff>0</xdr:rowOff>
    </xdr:from>
    <xdr:ext cx="184731" cy="254557"/>
    <xdr:sp macro="" textlink="">
      <xdr:nvSpPr>
        <xdr:cNvPr id="516" name="TextBox 515">
          <a:extLst>
            <a:ext uri="{FF2B5EF4-FFF2-40B4-BE49-F238E27FC236}">
              <a16:creationId xmlns:a16="http://schemas.microsoft.com/office/drawing/2014/main" id="{00000000-0008-0000-0200-000004020000}"/>
            </a:ext>
          </a:extLst>
        </xdr:cNvPr>
        <xdr:cNvSpPr txBox="1"/>
      </xdr:nvSpPr>
      <xdr:spPr>
        <a:xfrm>
          <a:off x="2340428" y="87581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444</xdr:row>
      <xdr:rowOff>0</xdr:rowOff>
    </xdr:from>
    <xdr:ext cx="184731" cy="254557"/>
    <xdr:sp macro="" textlink="">
      <xdr:nvSpPr>
        <xdr:cNvPr id="517" name="TextBox 516">
          <a:extLst>
            <a:ext uri="{FF2B5EF4-FFF2-40B4-BE49-F238E27FC236}">
              <a16:creationId xmlns:a16="http://schemas.microsoft.com/office/drawing/2014/main" id="{00000000-0008-0000-0200-000005020000}"/>
            </a:ext>
          </a:extLst>
        </xdr:cNvPr>
        <xdr:cNvSpPr txBox="1"/>
      </xdr:nvSpPr>
      <xdr:spPr>
        <a:xfrm>
          <a:off x="2340428" y="87771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444</xdr:row>
      <xdr:rowOff>0</xdr:rowOff>
    </xdr:from>
    <xdr:ext cx="184731" cy="254557"/>
    <xdr:sp macro="" textlink="">
      <xdr:nvSpPr>
        <xdr:cNvPr id="518" name="TextBox 517">
          <a:extLst>
            <a:ext uri="{FF2B5EF4-FFF2-40B4-BE49-F238E27FC236}">
              <a16:creationId xmlns:a16="http://schemas.microsoft.com/office/drawing/2014/main" id="{00000000-0008-0000-0200-000006020000}"/>
            </a:ext>
          </a:extLst>
        </xdr:cNvPr>
        <xdr:cNvSpPr txBox="1"/>
      </xdr:nvSpPr>
      <xdr:spPr>
        <a:xfrm>
          <a:off x="2340428" y="87771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444</xdr:row>
      <xdr:rowOff>0</xdr:rowOff>
    </xdr:from>
    <xdr:ext cx="184731" cy="254557"/>
    <xdr:sp macro="" textlink="">
      <xdr:nvSpPr>
        <xdr:cNvPr id="519" name="TextBox 518">
          <a:extLst>
            <a:ext uri="{FF2B5EF4-FFF2-40B4-BE49-F238E27FC236}">
              <a16:creationId xmlns:a16="http://schemas.microsoft.com/office/drawing/2014/main" id="{00000000-0008-0000-0200-000007020000}"/>
            </a:ext>
          </a:extLst>
        </xdr:cNvPr>
        <xdr:cNvSpPr txBox="1"/>
      </xdr:nvSpPr>
      <xdr:spPr>
        <a:xfrm>
          <a:off x="2340428" y="87771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445</xdr:row>
      <xdr:rowOff>0</xdr:rowOff>
    </xdr:from>
    <xdr:ext cx="184731" cy="254557"/>
    <xdr:sp macro="" textlink="">
      <xdr:nvSpPr>
        <xdr:cNvPr id="520" name="TextBox 519">
          <a:extLst>
            <a:ext uri="{FF2B5EF4-FFF2-40B4-BE49-F238E27FC236}">
              <a16:creationId xmlns:a16="http://schemas.microsoft.com/office/drawing/2014/main" id="{00000000-0008-0000-0200-000008020000}"/>
            </a:ext>
          </a:extLst>
        </xdr:cNvPr>
        <xdr:cNvSpPr txBox="1"/>
      </xdr:nvSpPr>
      <xdr:spPr>
        <a:xfrm>
          <a:off x="2340428" y="87962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445</xdr:row>
      <xdr:rowOff>0</xdr:rowOff>
    </xdr:from>
    <xdr:ext cx="184731" cy="254557"/>
    <xdr:sp macro="" textlink="">
      <xdr:nvSpPr>
        <xdr:cNvPr id="521" name="TextBox 520">
          <a:extLst>
            <a:ext uri="{FF2B5EF4-FFF2-40B4-BE49-F238E27FC236}">
              <a16:creationId xmlns:a16="http://schemas.microsoft.com/office/drawing/2014/main" id="{00000000-0008-0000-0200-000009020000}"/>
            </a:ext>
          </a:extLst>
        </xdr:cNvPr>
        <xdr:cNvSpPr txBox="1"/>
      </xdr:nvSpPr>
      <xdr:spPr>
        <a:xfrm>
          <a:off x="2340428" y="87962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445</xdr:row>
      <xdr:rowOff>0</xdr:rowOff>
    </xdr:from>
    <xdr:ext cx="184731" cy="254557"/>
    <xdr:sp macro="" textlink="">
      <xdr:nvSpPr>
        <xdr:cNvPr id="522" name="TextBox 521">
          <a:extLst>
            <a:ext uri="{FF2B5EF4-FFF2-40B4-BE49-F238E27FC236}">
              <a16:creationId xmlns:a16="http://schemas.microsoft.com/office/drawing/2014/main" id="{00000000-0008-0000-0200-00000A020000}"/>
            </a:ext>
          </a:extLst>
        </xdr:cNvPr>
        <xdr:cNvSpPr txBox="1"/>
      </xdr:nvSpPr>
      <xdr:spPr>
        <a:xfrm>
          <a:off x="2340428" y="87962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446</xdr:row>
      <xdr:rowOff>0</xdr:rowOff>
    </xdr:from>
    <xdr:ext cx="184731" cy="254557"/>
    <xdr:sp macro="" textlink="">
      <xdr:nvSpPr>
        <xdr:cNvPr id="523" name="TextBox 522">
          <a:extLst>
            <a:ext uri="{FF2B5EF4-FFF2-40B4-BE49-F238E27FC236}">
              <a16:creationId xmlns:a16="http://schemas.microsoft.com/office/drawing/2014/main" id="{00000000-0008-0000-0200-00000B020000}"/>
            </a:ext>
          </a:extLst>
        </xdr:cNvPr>
        <xdr:cNvSpPr txBox="1"/>
      </xdr:nvSpPr>
      <xdr:spPr>
        <a:xfrm>
          <a:off x="2340428" y="88533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446</xdr:row>
      <xdr:rowOff>0</xdr:rowOff>
    </xdr:from>
    <xdr:ext cx="184731" cy="254557"/>
    <xdr:sp macro="" textlink="">
      <xdr:nvSpPr>
        <xdr:cNvPr id="524" name="TextBox 523">
          <a:extLst>
            <a:ext uri="{FF2B5EF4-FFF2-40B4-BE49-F238E27FC236}">
              <a16:creationId xmlns:a16="http://schemas.microsoft.com/office/drawing/2014/main" id="{00000000-0008-0000-0200-00000C020000}"/>
            </a:ext>
          </a:extLst>
        </xdr:cNvPr>
        <xdr:cNvSpPr txBox="1"/>
      </xdr:nvSpPr>
      <xdr:spPr>
        <a:xfrm>
          <a:off x="2340428" y="88533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446</xdr:row>
      <xdr:rowOff>0</xdr:rowOff>
    </xdr:from>
    <xdr:ext cx="184731" cy="254557"/>
    <xdr:sp macro="" textlink="">
      <xdr:nvSpPr>
        <xdr:cNvPr id="525" name="TextBox 524">
          <a:extLst>
            <a:ext uri="{FF2B5EF4-FFF2-40B4-BE49-F238E27FC236}">
              <a16:creationId xmlns:a16="http://schemas.microsoft.com/office/drawing/2014/main" id="{00000000-0008-0000-0200-00000D020000}"/>
            </a:ext>
          </a:extLst>
        </xdr:cNvPr>
        <xdr:cNvSpPr txBox="1"/>
      </xdr:nvSpPr>
      <xdr:spPr>
        <a:xfrm>
          <a:off x="2340428" y="885335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447</xdr:row>
      <xdr:rowOff>0</xdr:rowOff>
    </xdr:from>
    <xdr:ext cx="184731" cy="254557"/>
    <xdr:sp macro="" textlink="">
      <xdr:nvSpPr>
        <xdr:cNvPr id="526" name="TextBox 525">
          <a:extLst>
            <a:ext uri="{FF2B5EF4-FFF2-40B4-BE49-F238E27FC236}">
              <a16:creationId xmlns:a16="http://schemas.microsoft.com/office/drawing/2014/main" id="{00000000-0008-0000-0200-00000E020000}"/>
            </a:ext>
          </a:extLst>
        </xdr:cNvPr>
        <xdr:cNvSpPr txBox="1"/>
      </xdr:nvSpPr>
      <xdr:spPr>
        <a:xfrm>
          <a:off x="2340428" y="88724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447</xdr:row>
      <xdr:rowOff>0</xdr:rowOff>
    </xdr:from>
    <xdr:ext cx="184731" cy="254557"/>
    <xdr:sp macro="" textlink="">
      <xdr:nvSpPr>
        <xdr:cNvPr id="527" name="TextBox 526">
          <a:extLst>
            <a:ext uri="{FF2B5EF4-FFF2-40B4-BE49-F238E27FC236}">
              <a16:creationId xmlns:a16="http://schemas.microsoft.com/office/drawing/2014/main" id="{00000000-0008-0000-0200-00000F020000}"/>
            </a:ext>
          </a:extLst>
        </xdr:cNvPr>
        <xdr:cNvSpPr txBox="1"/>
      </xdr:nvSpPr>
      <xdr:spPr>
        <a:xfrm>
          <a:off x="2340428" y="88724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447</xdr:row>
      <xdr:rowOff>0</xdr:rowOff>
    </xdr:from>
    <xdr:ext cx="184731" cy="254557"/>
    <xdr:sp macro="" textlink="">
      <xdr:nvSpPr>
        <xdr:cNvPr id="528" name="TextBox 527">
          <a:extLst>
            <a:ext uri="{FF2B5EF4-FFF2-40B4-BE49-F238E27FC236}">
              <a16:creationId xmlns:a16="http://schemas.microsoft.com/office/drawing/2014/main" id="{00000000-0008-0000-0200-000010020000}"/>
            </a:ext>
          </a:extLst>
        </xdr:cNvPr>
        <xdr:cNvSpPr txBox="1"/>
      </xdr:nvSpPr>
      <xdr:spPr>
        <a:xfrm>
          <a:off x="2340428" y="88724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447</xdr:row>
      <xdr:rowOff>0</xdr:rowOff>
    </xdr:from>
    <xdr:ext cx="184731" cy="254557"/>
    <xdr:sp macro="" textlink="">
      <xdr:nvSpPr>
        <xdr:cNvPr id="529" name="TextBox 528">
          <a:extLst>
            <a:ext uri="{FF2B5EF4-FFF2-40B4-BE49-F238E27FC236}">
              <a16:creationId xmlns:a16="http://schemas.microsoft.com/office/drawing/2014/main" id="{00000000-0008-0000-0200-000011020000}"/>
            </a:ext>
          </a:extLst>
        </xdr:cNvPr>
        <xdr:cNvSpPr txBox="1"/>
      </xdr:nvSpPr>
      <xdr:spPr>
        <a:xfrm>
          <a:off x="2340428" y="88724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447</xdr:row>
      <xdr:rowOff>0</xdr:rowOff>
    </xdr:from>
    <xdr:ext cx="184731" cy="254557"/>
    <xdr:sp macro="" textlink="">
      <xdr:nvSpPr>
        <xdr:cNvPr id="530" name="TextBox 529">
          <a:extLst>
            <a:ext uri="{FF2B5EF4-FFF2-40B4-BE49-F238E27FC236}">
              <a16:creationId xmlns:a16="http://schemas.microsoft.com/office/drawing/2014/main" id="{00000000-0008-0000-0200-000012020000}"/>
            </a:ext>
          </a:extLst>
        </xdr:cNvPr>
        <xdr:cNvSpPr txBox="1"/>
      </xdr:nvSpPr>
      <xdr:spPr>
        <a:xfrm>
          <a:off x="2340428" y="88724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oneCellAnchor>
    <xdr:from>
      <xdr:col>2</xdr:col>
      <xdr:colOff>408214</xdr:colOff>
      <xdr:row>447</xdr:row>
      <xdr:rowOff>0</xdr:rowOff>
    </xdr:from>
    <xdr:ext cx="184731" cy="254557"/>
    <xdr:sp macro="" textlink="">
      <xdr:nvSpPr>
        <xdr:cNvPr id="531" name="TextBox 530">
          <a:extLst>
            <a:ext uri="{FF2B5EF4-FFF2-40B4-BE49-F238E27FC236}">
              <a16:creationId xmlns:a16="http://schemas.microsoft.com/office/drawing/2014/main" id="{00000000-0008-0000-0200-000013020000}"/>
            </a:ext>
          </a:extLst>
        </xdr:cNvPr>
        <xdr:cNvSpPr txBox="1"/>
      </xdr:nvSpPr>
      <xdr:spPr>
        <a:xfrm>
          <a:off x="2340428" y="8872401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endParaRPr lang="ar-EG"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28012</xdr:colOff>
      <xdr:row>2</xdr:row>
      <xdr:rowOff>17320</xdr:rowOff>
    </xdr:from>
    <xdr:to>
      <xdr:col>6</xdr:col>
      <xdr:colOff>0</xdr:colOff>
      <xdr:row>3</xdr:row>
      <xdr:rowOff>1</xdr:rowOff>
    </xdr:to>
    <xdr:graphicFrame macro="">
      <xdr:nvGraphicFramePr>
        <xdr:cNvPr id="8" name="Chart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8657</xdr:colOff>
      <xdr:row>1</xdr:row>
      <xdr:rowOff>13854</xdr:rowOff>
    </xdr:from>
    <xdr:to>
      <xdr:col>5</xdr:col>
      <xdr:colOff>2078182</xdr:colOff>
      <xdr:row>2</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18369</xdr:colOff>
      <xdr:row>13</xdr:row>
      <xdr:rowOff>19050</xdr:rowOff>
    </xdr:from>
    <xdr:to>
      <xdr:col>10</xdr:col>
      <xdr:colOff>13607</xdr:colOff>
      <xdr:row>36</xdr:row>
      <xdr:rowOff>199889</xdr:rowOff>
    </xdr:to>
    <xdr:graphicFrame macro="">
      <xdr:nvGraphicFramePr>
        <xdr:cNvPr id="2" name="Diagram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ohamed.sherief\AppData\Local\Microsoft\Windows\INetCache\Content.Outlook\GEMSQ132\KAL%20Maint%20%20Managers%20Monthly%20Audit%20dated%20June%2030%202024%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Khairy.wahid\AppData\Local\Microsoft\Windows\INetCache\Content.Outlook\CYFQCJFP\Berenice-38%20Managers%20Walkthrough%2027_01_2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Khairy.wahid\AppData\Local\Microsoft\Windows\INetCache\Content.Outlook\CYFQCJFP\Managers%20Weekly%20Audit%20WADPM%2023-1-202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Khairy.wahid\AppData\Local\Microsoft\Windows\INetCache\Content.Outlook\CYFQCJFP\Managers%20Weekly%20Audit%20Process%20Mgr.%201-202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Rabea.ghonaim\AppData\Local\Microsoft\Windows\INetCache\Content.Outlook\XYXA0IEZ\Managers%20Weekly%20Audit%20CAT%2020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asem.farag\AppData\Local\Microsoft\Windows\INetCache\Content.Outlook\3BW5CVG0\Managers%20Walkthrough.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Khairy.wahid\AppData\Local\Microsoft\Windows\INetCache\Content.Outlook\SKC3932W\KAL%20Maint%20%20Managers%20Monthly%20Audit%20dated%20JULY%202%20202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Khairy.wahid\AppData\Local\Microsoft\Windows\INetCache\Content.Outlook\50WXF9JA\Managers%20Weekly%20Audit%20Form%20KAL%20Lab%20Head%208-8-202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Khairy.wahid\AppData\Local\Microsoft\Windows\INetCache\Content.Outlook\K6S3UKJX\KAL%20Maint%20%20Managers%20Monthly%20Audit%20dated%20Aug%2016%202024.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ibraheem.yakoub\AppData\Local\Microsoft\Windows\INetCache\Content.Outlook\UFI29JED\Copy%20of%20Managers%20Weekly%20Audit%20Production%20eng%201-6-2023%20(003).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Y:\Kalabsha\HSE\Public\CAT\Managers-Weekly-Audits\Reports\Process%20Managers%20Walkthrough%201-6-2023.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ibraheem.yakoub\AppData\Local\Microsoft\Windows\INetCache\Content.Outlook\TARKTD1N\02%20June%202023%20_%20Managers%20Weekly%20Audit%20Form%20(002).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Khairy.wahid\AppData\Local\Microsoft\Windows\INetCache\Content.Outlook\MVU3582F\KAL%20Process%20Manager%20Audit%20-%2014-JUNE.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alam-fs\salam_fs\DEPARTMENTS\Kalabsha\HSE\Public\CAT\Managers-Weekly-Audits\Reports\29%20June%202023%20_%20Managers%20Weekly%20Audit%20Form.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alam-fs\salam_fs\DEPARTMENTS\Kalabsha\HSE\Public\CAT\Managers-Weekly-Audits\Reports\01-07-2023%20Walk%20Through%20CorrMgr%20Berneice%20MFD%201%20july.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ahmed.ibrahim\AppData\Local\Microsoft\Windows\INetCache\Content.Outlook\I0NI9YGS\Managers%20Weekly%20Audit%20by%20corrosion%20Dept.%208-7-2023.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salam-fs\salam_fs\DEPARTMENTS\Kalabsha\HSE\Public\CAT\Managers-Weekly-Audits\Reports\Copy%20of%20Managers%20Weekly%20Audit%20at%201-8-2023%20Berience-23-.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Users\basem.farag\AppData\Local\Microsoft\Windows\INetCache\Content.Outlook\RBYDVOHA\Managers%20Audit%20at%20Carpentry%20workshop23.10.2023.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Users\basem.farag\AppData\Local\Microsoft\Windows\INetCache\Content.Outlook\RBYDVOHA\Managers%20Audit%2019.10.2023.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Users\basem.farag\AppData\Local\Microsoft\Windows\INetCache\Content.Outlook\RBYDVOHA\Managers%20Weekly%20Audit%20by%20KAL%20Lab%20Head.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Users\basem.farag\AppData\Local\Microsoft\Windows\INetCache\Content.Outlook\RBYDVOHA\Managers%20Weekly%20Audit%20by%20Telecom%20Dept.%208-10-2023.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Users\basem.farag\AppData\Local\Microsoft\Windows\INetCache\Content.Outlook\EE61LRIS\Managers%20Walkthrough%20(002).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Users\basem.farag\AppData\Local\Microsoft\Windows\INetCache\Content.Outlook\1MNTCN85\Managers%20Weekly%20Audit%20Form%20KAL%20Lab%20Head%2020-12-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Input"/>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Input"/>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Input"/>
      <sheetName val="Tracking Form"/>
      <sheetName val="Dash Board"/>
      <sheetName val="MGR Audit Form"/>
    </sheetNames>
    <sheetDataSet>
      <sheetData sheetId="0"/>
      <sheetData sheetId="1" refreshError="1"/>
      <sheetData sheetId="2" refreshError="1"/>
      <sheetData sheetId="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cking Form"/>
      <sheetName val="Source Input"/>
      <sheetName val="Dash Board"/>
    </sheetNames>
    <sheetDataSet>
      <sheetData sheetId="0" refreshError="1"/>
      <sheetData sheetId="1"/>
      <sheetData sheetId="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Input"/>
      <sheetName val="Tracking Form"/>
      <sheetName val="Dash Board"/>
    </sheetNames>
    <sheetDataSet>
      <sheetData sheetId="0"/>
      <sheetData sheetId="1"/>
      <sheetData sheetId="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sheetData sheetId="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cking Form"/>
      <sheetName val="Source Input"/>
      <sheetName val="Dash Board"/>
    </sheetNames>
    <sheetDataSet>
      <sheetData sheetId="0" refreshError="1"/>
      <sheetData sheetId="1"/>
      <sheetData sheetId="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cking Form"/>
      <sheetName val="Source Input"/>
      <sheetName val="Dash Board"/>
    </sheetNames>
    <sheetDataSet>
      <sheetData sheetId="0" refreshError="1"/>
      <sheetData sheetId="1"/>
      <sheetData sheetId="2"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Input"/>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udit Form"/>
      <sheetName val="Source Input"/>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file:///C:\Users\Khairy.wahid\AppData\Local\Microsoft\Windows\INetCache\Content.Outlook\AppData\Local\Microsoft\Windows\INetCache\Content.Outlook\Y1O4G0XH\Reports%202024\02-Feb-2024\11-02-2024%20Copy%20of%20KAL%20Corr%20%20Manager%20Monthly%20Audit%20dated%20feb%2011%202024.xlsx" TargetMode="External"/><Relationship Id="rId18" Type="http://schemas.openxmlformats.org/officeDocument/2006/relationships/hyperlink" Target="file:///C:\Users\Khairy.wahid\AppData\Local\Microsoft\Windows\INetCache\Content.Outlook\AppData\Local\Microsoft\Windows\INetCache\Content.Outlook\Y1O4G0XH\Reports%202024\03-Mar-2024\WA%20Tel%20Mgr.%20Managers%20Weekly%20Audit%20Form--.xlsx" TargetMode="External"/><Relationship Id="rId26" Type="http://schemas.openxmlformats.org/officeDocument/2006/relationships/hyperlink" Target="file:///C:\Users\Khairy.wahid\AppData\Local\Microsoft\Windows\INetCache\Content.Outlook\AppData\Local\Microsoft\Windows\INetCache\Content.Outlook\Y1O4G0XH\Reports%202024\03-Mar-2024\Managers%20Walkthrough%2022-03-2024.xlsx" TargetMode="External"/><Relationship Id="rId39" Type="http://schemas.openxmlformats.org/officeDocument/2006/relationships/hyperlink" Target="file:///C:\Users\Khairy.wahid\AppData\Local\Microsoft\Windows\INetCache\Content.Outlook\AppData\Local\Microsoft\Windows\INetCache\Content.Outlook\Y1O4G0XH\Reports%202024\04-Apr-2024\WA%20Tel%20Mgr.%20Managers%20Weekly%20Audit%20Form_Fagour.xlsx" TargetMode="External"/><Relationship Id="rId21" Type="http://schemas.openxmlformats.org/officeDocument/2006/relationships/hyperlink" Target="file:///C:\Users\Khairy.wahid\AppData\Local\Microsoft\Windows\INetCache\Content.Outlook\AppData\Local\Microsoft\Windows\INetCache\Content.Outlook\Y1O4G0XH\Reports%202024\03-Mar-2024\kalabsha%20lab%20MGR%20walk%20though%20PTAH-43%20&amp;%2041.docx" TargetMode="External"/><Relationship Id="rId34" Type="http://schemas.openxmlformats.org/officeDocument/2006/relationships/hyperlink" Target="file:///C:\Users\Khairy.wahid\AppData\Local\Microsoft\Windows\INetCache\Content.Outlook\AppData\Local\Microsoft\Windows\INetCache\Content.Outlook\Y1O4G0XH\Reports%202024\04-Apr-2024\Managers%20Walkthrough%206%20April%202024.xlsx" TargetMode="External"/><Relationship Id="rId42" Type="http://schemas.openxmlformats.org/officeDocument/2006/relationships/hyperlink" Target="file:///C:\Users\Khairy.wahid\AppData\Local\Microsoft\Windows\INetCache\Content.Outlook\AppData\Local\Microsoft\Windows\INetCache\Content.Outlook\Y1O4G0XH\Reports%202024\05-May-2024\KCPF%20Heater" TargetMode="External"/><Relationship Id="rId47" Type="http://schemas.openxmlformats.org/officeDocument/2006/relationships/hyperlink" Target="file:///C:\Users\Khairy.wahid\AppData\Local\Microsoft\Windows\INetCache\Content.Outlook\AppData\Local\Microsoft\Windows\INetCache\Content.Outlook\Y1O4G0XH\Reports%202024\05-May-2024\Weekly%20Audit%20Form%20KAL%20Lab%2019-5-2024.xlsx" TargetMode="External"/><Relationship Id="rId50" Type="http://schemas.openxmlformats.org/officeDocument/2006/relationships/hyperlink" Target="file:///C:\Users\Khairy.wahid\AppData\Local\Microsoft\Windows\INetCache\Content.Outlook\AppData\Local\Microsoft\Windows\INetCache\Content.Outlook\Y1O4G0XH\Reports%202024\06-June-2024\KAL%20Maint%20%20Managers%20Monthly%20Audit%20dated%20June%2030%202024.xlsx" TargetMode="External"/><Relationship Id="rId55" Type="http://schemas.openxmlformats.org/officeDocument/2006/relationships/hyperlink" Target="file:///C:\Users\Khairy.wahid\AppData\Local\Microsoft\Windows\INetCache\Content.Outlook\AppData\Local\Microsoft\Windows\INetCache\Content.Outlook\Y1O4G0XH\Reports%202024\07-July-2024\Walk%20Through%20Report%20-BERENICE%20MFD.docx" TargetMode="External"/><Relationship Id="rId63" Type="http://schemas.openxmlformats.org/officeDocument/2006/relationships/hyperlink" Target="Reports%202024\08-Aug-2024\Managers%20Walkthrough%2017-08-2024.xlsx" TargetMode="External"/><Relationship Id="rId68" Type="http://schemas.openxmlformats.org/officeDocument/2006/relationships/drawing" Target="../drawings/drawing1.xml"/><Relationship Id="rId7" Type="http://schemas.openxmlformats.org/officeDocument/2006/relationships/hyperlink" Target="file:///C:\Users\Khairy.wahid\AppData\Local\Microsoft\Windows\INetCache\Content.Outlook\AppData\Local\Microsoft\Windows\INetCache\Content.Outlook\Y1O4G0XH\Reports%202024\01-Jan-2024\27-01-2024%20Prod%20Manager%20Walkthrough%20-%20Berenice-38.xlsx" TargetMode="External"/><Relationship Id="rId2" Type="http://schemas.openxmlformats.org/officeDocument/2006/relationships/hyperlink" Target="file:///C:\Users\Khairy.wahid\AppData\Local\Microsoft\Windows\INetCache\Content.Outlook\AppData\Local\Microsoft\Windows\INetCache\Content.Outlook\Y1O4G0XH\Reports%202024\01-Jan-2024\08-01-2024%20Projects%20Managers%20Walkthrough%20-%20Lithium%2001X%20-%20CM.docx" TargetMode="External"/><Relationship Id="rId16" Type="http://schemas.openxmlformats.org/officeDocument/2006/relationships/hyperlink" Target="file:///C:\Users\Khairy.wahid\AppData\Local\Microsoft\Windows\INetCache\Content.Outlook\AppData\Local\Microsoft\Windows\INetCache\Content.Outlook\Y1O4G0XH\Reports%202024\02-Feb-2024\Managers%20Walkthrough%2026-02-2024.xlsx" TargetMode="External"/><Relationship Id="rId29" Type="http://schemas.openxmlformats.org/officeDocument/2006/relationships/hyperlink" Target="file:///C:\Users\Khairy.wahid\AppData\Local\Microsoft\Windows\INetCache\Content.Outlook\AppData\Local\Microsoft\Windows\INetCache\Content.Outlook\Y1O4G0XH\Reports%202024\03-Mar-2024\KAL%20Maint%20%20Managers%20Monthly%20Audit%20dated%20MARCH%2025%202024.xlsx" TargetMode="External"/><Relationship Id="rId1" Type="http://schemas.openxmlformats.org/officeDocument/2006/relationships/hyperlink" Target="file:///C:\Users\Khairy.wahid\AppData\Local\Microsoft\Windows\INetCache\Content.Outlook\AppData\Local\Microsoft\Windows\INetCache\Content.Outlook\Y1O4G0XH\Reports%202024\01-Jan-2024\04-01-2024%20KAL%20Lab%20Managers%20Walkthrough.xlsx" TargetMode="External"/><Relationship Id="rId6" Type="http://schemas.openxmlformats.org/officeDocument/2006/relationships/hyperlink" Target="file:///C:\Users\Khairy.wahid\AppData\Local\Microsoft\Windows\INetCache\Content.Outlook\AppData\Local\Microsoft\Windows\INetCache\Content.Outlook\Y1O4G0XH\Reports%202024\01-Jan-2024\23-01-2024%20KAL%20Maint%20Manager%20Walkthrough%20-%20Villas%20First%20Aid%20%20Box.docx" TargetMode="External"/><Relationship Id="rId11" Type="http://schemas.openxmlformats.org/officeDocument/2006/relationships/hyperlink" Target="file:///C:\Users\Khairy.wahid\AppData\Local\Microsoft\Windows\INetCache\Content.Outlook\AppData\Local\Microsoft\Windows\INetCache\Content.Outlook\Y1O4G0XH\Reports%202024\01-Jan-2024\30-01-2024%20S.S.%20Manager%20Walkthrough%204.docx" TargetMode="External"/><Relationship Id="rId24" Type="http://schemas.openxmlformats.org/officeDocument/2006/relationships/hyperlink" Target="file:///C:\Users\Khairy.wahid\AppData\Local\Microsoft\Windows\INetCache\Content.Outlook\AppData\Local\Microsoft\Windows\INetCache\Content.Outlook\Y1O4G0XH\Reports%202024\03-Mar-2024\18-03-2024%20Projects%20Walkthrough%20-%20Kalabsha%20API%20-%20CM.DOCX" TargetMode="External"/><Relationship Id="rId32" Type="http://schemas.openxmlformats.org/officeDocument/2006/relationships/hyperlink" Target="file:///C:\Users\Khairy.wahid\AppData\Local\Microsoft\Windows\INetCache\Content.Outlook\AppData\Local\Microsoft\Windows\INetCache\Content.Outlook\Y1O4G0XH\Reports%202024\04-Apr-2024\WA%20Tel%20Mgr.%20Managers%20Weekly%20Audit%20Form.xlsx" TargetMode="External"/><Relationship Id="rId37" Type="http://schemas.openxmlformats.org/officeDocument/2006/relationships/hyperlink" Target="file:///C:\Users\Khairy.wahid\AppData\Local\Microsoft\Windows\INetCache\Content.Outlook\AppData\Local\Microsoft\Windows\INetCache\Content.Outlook\Y1O4G0XH\Reports%202024\04-Apr-2024\Copy%20of%20Process%20Manager%20Walkthrough_.xlsx" TargetMode="External"/><Relationship Id="rId40" Type="http://schemas.openxmlformats.org/officeDocument/2006/relationships/hyperlink" Target="file:///C:\Users\Khairy.wahid\AppData\Local\Microsoft\Windows\INetCache\Content.Outlook\AppData\Local\Microsoft\Windows\INetCache\Content.Outlook\Y1O4G0XH\Reports%202024\05-May-2024\Managers%20Walkthrough%20May%202024.xlsx" TargetMode="External"/><Relationship Id="rId45" Type="http://schemas.openxmlformats.org/officeDocument/2006/relationships/hyperlink" Target="file:///C:\Users\Khairy.wahid\AppData\Local\Microsoft\Windows\INetCache\Content.Outlook\AppData\Local\Microsoft\Windows\INetCache\Content.Outlook\Y1O4G0XH\Reports%202024\05-May-2024\MWT%20Maintenance%2015-May-2024.xlsx" TargetMode="External"/><Relationship Id="rId53" Type="http://schemas.openxmlformats.org/officeDocument/2006/relationships/hyperlink" Target="file:///C:\Users\Khairy.wahid\AppData\Local\Microsoft\Windows\INetCache\Content.Outlook\AppData\Local\Microsoft\Windows\INetCache\Content.Outlook\Y1O4G0XH\Reports%202024\07-July-2024\Managers%20Walk%20through%2015-07-2024.xlsx" TargetMode="External"/><Relationship Id="rId58" Type="http://schemas.openxmlformats.org/officeDocument/2006/relationships/hyperlink" Target="Reports%202024\05-May-2024\Walk%20Through%20Report%2024-5-2024.docx" TargetMode="External"/><Relationship Id="rId66" Type="http://schemas.openxmlformats.org/officeDocument/2006/relationships/hyperlink" Target="Reports%202024\09-Sep-2024\Walk%20Through%20Report%20-%20BERENICE%2033.docx" TargetMode="External"/><Relationship Id="rId5" Type="http://schemas.openxmlformats.org/officeDocument/2006/relationships/hyperlink" Target="file:///C:\Users\Khairy.wahid\AppData\Local\Microsoft\Windows\INetCache\Content.Outlook\AppData\Local\Microsoft\Windows\INetCache\Content.Outlook\Y1O4G0XH\Reports%202024\01-Jan-2024\21-01-2024%20Telecom%20Manager%20Walkthrough.xlsx" TargetMode="External"/><Relationship Id="rId15" Type="http://schemas.openxmlformats.org/officeDocument/2006/relationships/hyperlink" Target="file:///C:\Users\Khairy.wahid\AppData\Local\Microsoft\Windows\INetCache\Content.Outlook\AppData\Local\Microsoft\Windows\INetCache\Content.Outlook\Y1O4G0XH\Reports%202024\02-Feb-2024\19-02-2024%20Managers%20Weekly%20Audit%20by%20Telecom%20Dept..xlsx" TargetMode="External"/><Relationship Id="rId23" Type="http://schemas.openxmlformats.org/officeDocument/2006/relationships/hyperlink" Target="file:///C:\Users\Khairy.wahid\AppData\Local\Microsoft\Windows\INetCache\Content.Outlook\AppData\Local\Microsoft\Windows\INetCache\Content.Outlook\Y1O4G0XH\Reports%202024\03-Mar-2024\Walk%20Through%20Summary%20Report%2015-3-2024---.docx" TargetMode="External"/><Relationship Id="rId28" Type="http://schemas.openxmlformats.org/officeDocument/2006/relationships/hyperlink" Target="file:///C:\Users\Khairy.wahid\AppData\Local\Microsoft\Windows\INetCache\Content.Outlook\AppData\Local\Microsoft\Windows\INetCache\Content.Outlook\Y1O4G0XH\Reports%202024\03-Mar-2024\25-03-2024%20Projects%20Walkthrough%20-%20Disposal%20Pond%20Booster%20Pump%20Electrical%20....docx" TargetMode="External"/><Relationship Id="rId36" Type="http://schemas.openxmlformats.org/officeDocument/2006/relationships/hyperlink" Target="file:///C:\Users\Khairy.wahid\AppData\Local\Microsoft\Windows\INetCache\Content.Outlook\AppData\Local\Microsoft\Windows\INetCache\Content.Outlook\Y1O4G0XH\Reports%202024\04-Apr-2024\Managers%20Weekly%20Audit%20by%20Telecom%20Dept.%2016-4-2024.xlsx" TargetMode="External"/><Relationship Id="rId49" Type="http://schemas.openxmlformats.org/officeDocument/2006/relationships/hyperlink" Target="file:///C:\Users\Khairy.wahid\AppData\Local\Microsoft\Windows\INetCache\Content.Outlook\AppData\Local\Microsoft\Windows\INetCache\Content.Outlook\Y1O4G0XH\Reports%202024\05-May-2024\Walkthrough%20Diesel%20Station%2025-May-24.pdf" TargetMode="External"/><Relationship Id="rId57" Type="http://schemas.openxmlformats.org/officeDocument/2006/relationships/hyperlink" Target="file:///C:\Users\Khairy.wahid\AppData\Local\Microsoft\Windows\INetCache\Content.Outlook\AppData\Local\Microsoft\Windows\INetCache\Content.Outlook\Y1O4G0XH\Reports%202024\07-July-2024\Walk%20Through%20Summary%20Report%2002-AUG-2024%20Khenum%20area.docx" TargetMode="External"/><Relationship Id="rId61" Type="http://schemas.openxmlformats.org/officeDocument/2006/relationships/hyperlink" Target="Reports%202024\08-Aug-2024\KAL%20Maint%20%20Managers%20Monthly%20Audit%20dated%20Aug%2016%202024.xlsx" TargetMode="External"/><Relationship Id="rId10" Type="http://schemas.openxmlformats.org/officeDocument/2006/relationships/hyperlink" Target="file:///C:\Users\Khairy.wahid\AppData\Local\Microsoft\Windows\INetCache\Content.Outlook\AppData\Local\Microsoft\Windows\INetCache\Content.Outlook\Y1O4G0XH\Reports%202024\01-Jan-2024\23-01-2024%20WADPM%20Managers%20Walkthrough.xlsx" TargetMode="External"/><Relationship Id="rId19" Type="http://schemas.openxmlformats.org/officeDocument/2006/relationships/hyperlink" Target="file:///C:\Users\Khairy.wahid\AppData\Local\Microsoft\Windows\INetCache\Content.Outlook\AppData\Local\Microsoft\Windows\INetCache\Content.Outlook\Y1O4G0XH\Reports%202024\03-Mar-2024\PTAH-31.docx" TargetMode="External"/><Relationship Id="rId31" Type="http://schemas.openxmlformats.org/officeDocument/2006/relationships/hyperlink" Target="file:///C:\Users\Khairy.wahid\AppData\Local\Microsoft\Windows\INetCache\Content.Outlook\AppData\Local\Microsoft\Windows\INetCache\Content.Outlook\Y1O4G0XH\Reports%202024\03-Mar-2024\Corrosion%2031-3-2024%20Managers%20Walkthrough.xlsx" TargetMode="External"/><Relationship Id="rId44" Type="http://schemas.openxmlformats.org/officeDocument/2006/relationships/hyperlink" Target="file:///C:\Users\Khairy.wahid\AppData\Local\Microsoft\Windows\INetCache\Content.Outlook\AppData\Local\Microsoft\Windows\INetCache\Content.Outlook\Y1O4G0XH\Reports%202024\05-May-2024\Managers%20Weekly%20Audit%20by%20Telecom%20Dept.%2013-5-2024.xlsx" TargetMode="External"/><Relationship Id="rId52" Type="http://schemas.openxmlformats.org/officeDocument/2006/relationships/hyperlink" Target="file:///C:\Users\Khairy.wahid\AppData\Local\Microsoft\Windows\INetCache\Content.Outlook\AppData\Local\Microsoft\Windows\INetCache\Content.Outlook\Y1O4G0XH\Reports%202024\07-July-2024\Walkthrough-KAL%20Material%20Yard%2006-July-24.pdf" TargetMode="External"/><Relationship Id="rId60" Type="http://schemas.openxmlformats.org/officeDocument/2006/relationships/hyperlink" Target="Reports%202024\08-Aug-2024\Managers%20Walkthrough%2010-08-2024.xlsx" TargetMode="External"/><Relationship Id="rId65" Type="http://schemas.openxmlformats.org/officeDocument/2006/relationships/hyperlink" Target="Reports%202024\06-June-2024\Weekly%20Audit%20Form%20KAL%20Lab%2005-06-2024.xlsx" TargetMode="External"/><Relationship Id="rId4" Type="http://schemas.openxmlformats.org/officeDocument/2006/relationships/hyperlink" Target="file:///C:\Users\Khairy.wahid\AppData\Local\Microsoft\Windows\INetCache\Content.Outlook\AppData\Local\Microsoft\Windows\INetCache\Content.Outlook\Y1O4G0XH\Reports%202024\01-Jan-2024\20-01-2024%20KAL%20Corrosion%20Manager%20Wlalkthrough.xlsx" TargetMode="External"/><Relationship Id="rId9" Type="http://schemas.openxmlformats.org/officeDocument/2006/relationships/hyperlink" Target="file:///C:\Users\Khairy.wahid\AppData\Local\Microsoft\Windows\INetCache\Content.Outlook\AppData\Local\Microsoft\Windows\INetCache\Content.Outlook\Y1O4G0XH\Reports%202024\01-Jan-2024\27-01-2024%20Managers%20Weekly%20Audit%20by%20M.Morrison,%20S%20Campbell,%20Bernice%2028..xlsx" TargetMode="External"/><Relationship Id="rId14" Type="http://schemas.openxmlformats.org/officeDocument/2006/relationships/hyperlink" Target="file:///C:\Users\Khairy.wahid\AppData\Local\Microsoft\Windows\INetCache\Content.Outlook\AppData\Local\Microsoft\Windows\INetCache\Content.Outlook\Y1O4G0XH\Reports%202024\02-Feb-2024\12-02-2024%20WA%20FGM%20Walkthrough-KAL%20AP.docx" TargetMode="External"/><Relationship Id="rId22" Type="http://schemas.openxmlformats.org/officeDocument/2006/relationships/hyperlink" Target="file:///C:\Users\Khairy.wahid\AppData\Local\Microsoft\Windows\INetCache\Content.Outlook\AppData\Local\Microsoft\Windows\INetCache\Content.Outlook\Y1O4G0XH\Reports%202024\03-Mar-2024\Walkthrough%20Service%20Camp%2016-Mar-24.pdf" TargetMode="External"/><Relationship Id="rId27" Type="http://schemas.openxmlformats.org/officeDocument/2006/relationships/hyperlink" Target="file:///C:\Users\Khairy.wahid\AppData\Local\Microsoft\Windows\INetCache\Content.Outlook\AppData\Local\Microsoft\Windows\INetCache\Content.Outlook\Y1O4G0XH\Reports%202024\03-Mar-2024\Copy%20of%20Managers%20Walkthrough%2022-03-2024%20(003).xlsx" TargetMode="External"/><Relationship Id="rId30" Type="http://schemas.openxmlformats.org/officeDocument/2006/relationships/hyperlink" Target="file:///C:\Users\Khairy.wahid\AppData\Local\Microsoft\Windows\INetCache\Content.Outlook\AppData\Local\Microsoft\Windows\INetCache\Content.Outlook\Y1O4G0XH\Reports%202024\03-Mar-2024\Managers%20Weekly%20Audit%20Form%20KAL%20Lab%20Head%2026-3-2024.xlsx" TargetMode="External"/><Relationship Id="rId35" Type="http://schemas.openxmlformats.org/officeDocument/2006/relationships/hyperlink" Target="file:///C:\Users\Khairy.wahid\AppData\Local\Microsoft\Windows\INetCache\Content.Outlook\AppData\Local\Microsoft\Windows\INetCache\Content.Outlook\Y1O4G0XH\Reports%202024\04-Apr-2024\Managers%20Walkthrough%2013-04-2024.xlsx" TargetMode="External"/><Relationship Id="rId43" Type="http://schemas.openxmlformats.org/officeDocument/2006/relationships/hyperlink" Target="file:///C:\Users\Khairy.wahid\AppData\Local\Microsoft\Windows\INetCache\Content.Outlook\AppData\Local\Microsoft\Windows\INetCache\Content.Outlook\Y1O4G0XH\Reports%202024\05-May-2024\S.S.%20G.M.%20Audit%20Sewage%20plant.docx" TargetMode="External"/><Relationship Id="rId48" Type="http://schemas.openxmlformats.org/officeDocument/2006/relationships/hyperlink" Target="file:///C:\Users\Khairy.wahid\AppData\Local\Microsoft\Windows\INetCache\Content.Outlook\AppData\Local\Microsoft\Windows\INetCache\Content.Outlook\Y1O4G0XH\Reports%202024\05-May-2024\Managers%20Walk%20through%2022-05-2024.xlsx" TargetMode="External"/><Relationship Id="rId56" Type="http://schemas.openxmlformats.org/officeDocument/2006/relationships/hyperlink" Target="file:///C:\Users\Khairy.wahid\AppData\Local\Microsoft\Windows\INetCache\Content.Outlook\AppData\Local\Microsoft\Windows\INetCache\Content.Outlook\Y1O4G0XH\Reports%202024\07-July-2024\Managers%20Weekly%20Audit%20Form%20KAL%20Lab%20Head%2031-07-2024.xlsx" TargetMode="External"/><Relationship Id="rId64" Type="http://schemas.openxmlformats.org/officeDocument/2006/relationships/hyperlink" Target="Reports%202024\08-Aug-2024\Process%20Manager%20Walkthrough%20.xlsx" TargetMode="External"/><Relationship Id="rId8" Type="http://schemas.openxmlformats.org/officeDocument/2006/relationships/hyperlink" Target="file:///C:\Users\Khairy.wahid\AppData\Local\Microsoft\Windows\INetCache\Content.Outlook\AppData\Local\Microsoft\Windows\INetCache\Content.Outlook\Y1O4G0XH\Reports%202024\01-Jan-2024\27-01-2024%20Prod%20Eng%20Manager%20Walkthrough.xlsx" TargetMode="External"/><Relationship Id="rId51" Type="http://schemas.openxmlformats.org/officeDocument/2006/relationships/hyperlink" Target="file:///C:\Users\Khairy.wahid\AppData\Local\Microsoft\Windows\INetCache\Content.Outlook\AppData\Local\Microsoft\Windows\INetCache\Content.Outlook\Y1O4G0XH\Reports%202024\07-July-2024\KAL%20Maint%20%20Managers%20Monthly%20Audit%20dated%20JULY%202%202024.xlsx" TargetMode="External"/><Relationship Id="rId3" Type="http://schemas.openxmlformats.org/officeDocument/2006/relationships/hyperlink" Target="file:///C:\Users\Khairy.wahid\AppData\Local\Microsoft\Windows\INetCache\Content.Outlook\AppData\Local\Microsoft\Windows\INetCache\Content.Outlook\Y1O4G0XH\Reports%202024\01-Jan-2024\19-01-2024%20KAL%20Maint%20Managers%20Walkthrough.xlsx" TargetMode="External"/><Relationship Id="rId12" Type="http://schemas.openxmlformats.org/officeDocument/2006/relationships/hyperlink" Target="file:///C:\Users\Khairy.wahid\AppData\Local\Microsoft\Windows\INetCache\Content.Outlook\AppData\Local\Microsoft\Windows\INetCache\Content.Outlook\Y1O4G0XH\Reports%202024\02-Feb-2024\07-02-2024%20Process%20Managers%20Walkthrough.xlsx" TargetMode="External"/><Relationship Id="rId17" Type="http://schemas.openxmlformats.org/officeDocument/2006/relationships/hyperlink" Target="file:///C:\Users\Khairy.wahid\AppData\Local\Microsoft\Windows\INetCache\Content.Outlook\AppData\Local\Microsoft\Windows\INetCache\Content.Outlook\Y1O4G0XH\Reports%202024\02-Feb-2024\Managers%20Weekly%20Audit%20Form%20KAL%20Lab%20Head%2027-2-2024.xlsx" TargetMode="External"/><Relationship Id="rId25" Type="http://schemas.openxmlformats.org/officeDocument/2006/relationships/hyperlink" Target="file:///C:\Users\Khairy.wahid\AppData\Local\Microsoft\Windows\INetCache\Content.Outlook\AppData\Local\Microsoft\Windows\INetCache\Content.Outlook\Y1O4G0XH\Reports%202024\03-Mar-2024\S.S.%20G.M.%20Audit%20Corrosion%20building.docx" TargetMode="External"/><Relationship Id="rId33" Type="http://schemas.openxmlformats.org/officeDocument/2006/relationships/hyperlink" Target="file:///C:\Users\Khairy.wahid\AppData\Local\Microsoft\Windows\INetCache\Content.Outlook\AppData\Local\Microsoft\Windows\INetCache\Content.Outlook\Y1O4G0XH\Reports%202024\04-Apr-2024\Service%20Mess%20Lighting.docx" TargetMode="External"/><Relationship Id="rId38" Type="http://schemas.openxmlformats.org/officeDocument/2006/relationships/hyperlink" Target="file:///C:\Users\Khairy.wahid\AppData\Local\Microsoft\Windows\INetCache\Content.Outlook\AppData\Local\Microsoft\Windows\INetCache\Content.Outlook\Y1O4G0XH\Reports%202024\04-Apr-2024\KAL%20Maint%20%20Managers%20Monthly%20Audit%20dated%20APRIL%2018%202024.xlsx" TargetMode="External"/><Relationship Id="rId46" Type="http://schemas.openxmlformats.org/officeDocument/2006/relationships/hyperlink" Target="file:///C:\Users\Khairy.wahid\AppData\Local\Microsoft\Windows\INetCache\Content.Outlook\AppData\Local\Microsoft\Windows\INetCache\Content.Outlook\Y1O4G0XH\Reports%202024\05-May-2024\KAL%20Maint%20%20Managers%20Monthly%20Audit%20dated%20MAY%2018%202024.xlsx" TargetMode="External"/><Relationship Id="rId59" Type="http://schemas.openxmlformats.org/officeDocument/2006/relationships/hyperlink" Target="Reports%202024\08-Aug-2024\Managers%20Weekly%20Audit%20Form%20KAL%20Lab%20Head%208-8-2024.xlsx" TargetMode="External"/><Relationship Id="rId67" Type="http://schemas.openxmlformats.org/officeDocument/2006/relationships/printerSettings" Target="../printerSettings/printerSettings1.bin"/><Relationship Id="rId20" Type="http://schemas.openxmlformats.org/officeDocument/2006/relationships/hyperlink" Target="file:///C:\Users\Khairy.wahid\AppData\Local\Microsoft\Windows\INetCache\Content.Outlook\AppData\Local\Microsoft\Windows\INetCache\Content.Outlook\Y1O4G0XH\Reports%202024\03-Mar-2024\Managers%20Walkthrough-Process%208-3-2024.xlsx" TargetMode="External"/><Relationship Id="rId41" Type="http://schemas.openxmlformats.org/officeDocument/2006/relationships/hyperlink" Target="file:///C:\Users\Khairy.wahid\AppData\Local\Microsoft\Windows\INetCache\Content.Outlook\AppData\Local\Microsoft\Windows\INetCache\Content.Outlook\Y1O4G0XH\Reports%202024\05-May-2024\Managers%20audit%2005-05-2024.xlsx" TargetMode="External"/><Relationship Id="rId54" Type="http://schemas.openxmlformats.org/officeDocument/2006/relationships/hyperlink" Target="file:///C:\Users\Khairy.wahid\AppData\Local\Microsoft\Windows\INetCache\Content.Outlook\AppData\Local\Microsoft\Windows\INetCache\Content.Outlook\Y1O4G0XH\Reports%202024\07-July-2024\Walk%20Through%20Report%20-PTAH%20MFD.docx" TargetMode="External"/><Relationship Id="rId62" Type="http://schemas.openxmlformats.org/officeDocument/2006/relationships/hyperlink" Target="Reports%202024\09-Sep-2024\1-09-2024%20Process%20Managers%20Walkthrough.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file:///C:\Users\Khairy.wahid\AppData\Local\Microsoft\Windows\INetCache\Content.Outlook\AppData\Local\Microsoft\Windows\INetCache\Content.Outlook\Y1O4G0XH\Reports\06-07-2023%20Walk%20Through%20Report%20at%20KOPF.docx" TargetMode="External"/><Relationship Id="rId21"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42" Type="http://schemas.openxmlformats.org/officeDocument/2006/relationships/hyperlink" Target="file:///C:\Users\Khairy.wahid\AppData\Local\Microsoft\Windows\INetCache\Content.Outlook\AppData\Local\Microsoft\Windows\INetCache\Content.Outlook\Y1O4G0XH\Reports\Process%20Managers%20Walkthrough%201-6-2023.xlsx" TargetMode="External"/><Relationship Id="rId63" Type="http://schemas.openxmlformats.org/officeDocument/2006/relationships/hyperlink" Target="file:///C:\Users\Khairy.wahid\AppData\Local\Microsoft\Windows\INetCache\Content.Outlook\AppData\Local\Microsoft\Windows\INetCache\Content.Outlook\Y1O4G0XH\Reports\05-06-2023%20Projects%20Walk%20Through%20Summary%20Report.docx" TargetMode="External"/><Relationship Id="rId84" Type="http://schemas.openxmlformats.org/officeDocument/2006/relationships/hyperlink" Target="file:///C:\Users\Khairy.wahid\AppData\Local\Microsoft\Windows\INetCache\Content.Outlook\AppData\Local\Microsoft\Windows\INetCache\Content.Outlook\Y1O4G0XH\Reports\10-06-2023%20Corrosion%20Walk%20Through.pdf" TargetMode="External"/><Relationship Id="rId138" Type="http://schemas.openxmlformats.org/officeDocument/2006/relationships/hyperlink" Target="file:///C:\Users\Khairy.wahid\AppData\Local\Microsoft\Windows\INetCache\Content.Outlook\AppData\Local\Microsoft\Windows\INetCache\Content.Outlook\Y1O4G0XH\Reports\15%20July%202023%20_%20Managers%20Weekly%20Audit%20Form.xlsx" TargetMode="External"/><Relationship Id="rId159" Type="http://schemas.openxmlformats.org/officeDocument/2006/relationships/hyperlink" Target="file:///C:\Users\Khairy.wahid\AppData\Local\Microsoft\Windows\INetCache\Content.Outlook\AppData\Local\Microsoft\Windows\INetCache\Content.Outlook\Y1O4G0XH\Reports\27-7-2023%20Prod%20Managers%20Weekly%20Audit.xlsx" TargetMode="External"/><Relationship Id="rId170" Type="http://schemas.openxmlformats.org/officeDocument/2006/relationships/hyperlink" Target="file:///C:\Users\Khairy.wahid\AppData\Local\Microsoft\Windows\INetCache\Content.Outlook\AppData\Local\Microsoft\Windows\INetCache\Content.Outlook\Y1O4G0XH\Reports\08-Aug-2023\Process%20Walk%20Through%20%2003-08-23.docx" TargetMode="External"/><Relationship Id="rId191" Type="http://schemas.openxmlformats.org/officeDocument/2006/relationships/hyperlink" Target="file:///C:\Users\Khairy.wahid\AppData\Local\Microsoft\Windows\INetCache\Content.Outlook\AppData\Local\Microsoft\Windows\INetCache\Content.Outlook\Y1O4G0XH\Reports\08-Aug-2023\15-08-2023%20S.S.%20G.M.%20Audit1.docx" TargetMode="External"/><Relationship Id="rId205" Type="http://schemas.openxmlformats.org/officeDocument/2006/relationships/hyperlink" Target="file:///C:\Users\Khairy.wahid\AppData\Local\Microsoft\Windows\INetCache\Content.Outlook\AppData\Local\Microsoft\Windows\INetCache\Content.Outlook\Y1O4G0XH\Reports\08-Aug-2023\22-08-2023%20Managers%20Weekly%20Audit%20ptah%20manifold.xlsx" TargetMode="External"/><Relationship Id="rId226" Type="http://schemas.openxmlformats.org/officeDocument/2006/relationships/hyperlink" Target="file:///C:\Users\Khairy.wahid\AppData\Local\Microsoft\Windows\INetCache\Content.Outlook\AppData\Local\Microsoft\Windows\INetCache\Content.Outlook\Y1O4G0XH\Reports\09-Sep-2023\Walk%20Through%20Report%20by%20Telecom%20MGR%2029-9-2023.docx" TargetMode="External"/><Relationship Id="rId247" Type="http://schemas.openxmlformats.org/officeDocument/2006/relationships/hyperlink" Target="file:///C:\Users\Khairy.wahid\AppData\Local\Microsoft\Windows\INetCache\Content.Outlook\AppData\Local\Microsoft\Windows\INetCache\Content.Outlook\Y1O4G0XH\Reports\12-Dec\Managers%20monthly%20audit%2014.12.2023.xlsx" TargetMode="External"/><Relationship Id="rId107" Type="http://schemas.openxmlformats.org/officeDocument/2006/relationships/hyperlink" Target="file:///C:\Users\Khairy.wahid\AppData\Local\Microsoft\Windows\INetCache\Content.Outlook\AppData\Local\Microsoft\Windows\INetCache\Content.Outlook\Y1O4G0XH\Reports\30%20June%202023%20_%20Managers%20Weekly%20Audit%20Form.xlsx" TargetMode="External"/><Relationship Id="rId11"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32" Type="http://schemas.openxmlformats.org/officeDocument/2006/relationships/hyperlink" Target="file:///C:\Users\Khairy.wahid\AppData\Local\Microsoft\Windows\INetCache\Content.Outlook\AppData\Local\Microsoft\Windows\INetCache\Content.Outlook\Y1O4G0XH\Reports\Walk%20Through%20Report%20by%20Process%20Head%2024-5-2023.docx" TargetMode="External"/><Relationship Id="rId53"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74"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128" Type="http://schemas.openxmlformats.org/officeDocument/2006/relationships/hyperlink" Target="file:///C:\Users\Khairy.wahid\AppData\Local\Microsoft\Windows\INetCache\Content.Outlook\AppData\Local\Microsoft\Windows\INetCache\Content.Outlook\Y1O4G0XH\Reports\Walk%20Through%20Report%20by%20KAL%20lab%20Head%2011-7-2023.docx" TargetMode="External"/><Relationship Id="rId149" Type="http://schemas.openxmlformats.org/officeDocument/2006/relationships/hyperlink" Target="file:///C:\Users\Khairy.wahid\AppData\Local\Microsoft\Windows\INetCache\Content.Outlook\AppData\Local\Microsoft\Windows\INetCache\Content.Outlook\Y1O4G0XH\Reports\26-07-2023%20Process%20Managers%20Walkthrough.xlsx" TargetMode="External"/><Relationship Id="rId5"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95" Type="http://schemas.openxmlformats.org/officeDocument/2006/relationships/hyperlink" Target="file:///C:\Users\Khairy.wahid\AppData\Local\Microsoft\Windows\INetCache\Content.Outlook\AppData\Local\Microsoft\Windows\INetCache\Content.Outlook\Y1O4G0XH\Reports\18-06-2023%20Walk%20Through%20Report%20by%20Telecom%20MGR.docx" TargetMode="External"/><Relationship Id="rId160" Type="http://schemas.openxmlformats.org/officeDocument/2006/relationships/hyperlink" Target="file:///C:\Users\Khairy.wahid\AppData\Local\Microsoft\Windows\INetCache\Content.Outlook\AppData\Local\Microsoft\Windows\INetCache\Content.Outlook\Y1O4G0XH\Reports\27-7-2023%20Prod%20Managers%20Weekly%20Audit.xlsx" TargetMode="External"/><Relationship Id="rId181" Type="http://schemas.openxmlformats.org/officeDocument/2006/relationships/hyperlink" Target="file:///C:\Users\Khairy.wahid\AppData\Local\Microsoft\Windows\INetCache\Content.Outlook\AppData\Local\Microsoft\Windows\INetCache\Content.Outlook\Y1O4G0XH\Reports\08-Aug-2023\10-08-2023%20S.S.%20G.M.%20Audit.docx" TargetMode="External"/><Relationship Id="rId216" Type="http://schemas.openxmlformats.org/officeDocument/2006/relationships/hyperlink" Target="file:///C:\Users\Khairy.wahid\AppData\Local\Microsoft\Windows\INetCache\Content.Outlook\AppData\Local\Microsoft\Windows\INetCache\Content.Outlook\Y1O4G0XH\Reports\09-Sep-2023\09-09-2023%20S.S.%20G.M.%20Audit1.docx" TargetMode="External"/><Relationship Id="rId237" Type="http://schemas.openxmlformats.org/officeDocument/2006/relationships/hyperlink" Target="file:///C:\Users\Khairy.wahid\AppData\Local\Microsoft\Windows\INetCache\Content.Outlook\AppData\Local\Microsoft\Windows\INetCache\Content.Outlook\Y1O4G0XH\Reports\Oct%202023\Managers%20Walkthrough-Process%2018-10-2023.xlsx" TargetMode="External"/><Relationship Id="rId258" Type="http://schemas.openxmlformats.org/officeDocument/2006/relationships/drawing" Target="../drawings/drawing3.xml"/><Relationship Id="rId22"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43" Type="http://schemas.openxmlformats.org/officeDocument/2006/relationships/hyperlink" Target="file:///C:\Users\Khairy.wahid\AppData\Local\Microsoft\Windows\INetCache\Content.Outlook\AppData\Local\Microsoft\Windows\INetCache\Content.Outlook\Y1O4G0XH\Reports\Production%20eng%20%20Managers%20Weekly%20Audit1-6-2023.xlsx" TargetMode="External"/><Relationship Id="rId64"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118" Type="http://schemas.openxmlformats.org/officeDocument/2006/relationships/hyperlink" Target="file:///C:\Users\Khairy.wahid\AppData\Local\Microsoft\Windows\INetCache\Content.Outlook\AppData\Local\Microsoft\Windows\INetCache\Content.Outlook\Y1O4G0XH\Reports\Audit%20by%20Admin%20MGR%2007-07-2023.docx" TargetMode="External"/><Relationship Id="rId139" Type="http://schemas.openxmlformats.org/officeDocument/2006/relationships/hyperlink" Target="file:///C:\Users\Khairy.wahid\AppData\Local\Microsoft\Windows\INetCache\Content.Outlook\AppData\Local\Microsoft\Windows\INetCache\Content.Outlook\Y1O4G0XH\Reports\Managers%20Weekly%20Audit%20by%20corrosion%20Dept.%2015-7-2023.xlsx" TargetMode="External"/><Relationship Id="rId85" Type="http://schemas.openxmlformats.org/officeDocument/2006/relationships/hyperlink" Target="file:///C:\Users\Khairy.wahid\AppData\Local\Microsoft\Windows\INetCache\Content.Outlook\AppData\Local\Microsoft\Windows\INetCache\Content.Outlook\Y1O4G0XH\Reports\12-06-2023%20Projects%20Walk%20Through%20Summary%20Report.docx" TargetMode="External"/><Relationship Id="rId150" Type="http://schemas.openxmlformats.org/officeDocument/2006/relationships/hyperlink" Target="file:///C:\Users\Khairy.wahid\AppData\Local\Microsoft\Windows\INetCache\Content.Outlook\AppData\Local\Microsoft\Windows\INetCache\Content.Outlook\Y1O4G0XH\Reports\26-07-2023%20Admin.%20Manager%20Walk%20Through%20Summary%20Report%2026-7-2023.docx" TargetMode="External"/><Relationship Id="rId171" Type="http://schemas.openxmlformats.org/officeDocument/2006/relationships/hyperlink" Target="file:///C:\Users\Khairy.wahid\AppData\Local\Microsoft\Windows\INetCache\Content.Outlook\AppData\Local\Microsoft\Windows\INetCache\Content.Outlook\Y1O4G0XH\Reports\08-Aug-2023\Health%20%20Care-Safety%20Observation%20Report_Managers%20Audit.docx" TargetMode="External"/><Relationship Id="rId192" Type="http://schemas.openxmlformats.org/officeDocument/2006/relationships/hyperlink" Target="file:///C:\Users\Khairy.wahid\AppData\Local\Microsoft\Windows\INetCache\Content.Outlook\AppData\Local\Microsoft\Windows\INetCache\Content.Outlook\Y1O4G0XH\Reports\08-Aug-2023\12-08-2023%20KAL%20Maint%20%20Managers%20Weekly%20Audit%20dated%20aug%2012%202023.xlsx" TargetMode="External"/><Relationship Id="rId206" Type="http://schemas.openxmlformats.org/officeDocument/2006/relationships/hyperlink" Target="file:///C:\Users\Khairy.wahid\AppData\Local\Microsoft\Windows\INetCache\Content.Outlook\AppData\Local\Microsoft\Windows\INetCache\Content.Outlook\Y1O4G0XH\Reports\08-Aug-2023\26-08-2023%20Managers%20Weekly%20Audit%20by%20corrosion%20Dept.%2026-8-2023.xlsx" TargetMode="External"/><Relationship Id="rId227" Type="http://schemas.openxmlformats.org/officeDocument/2006/relationships/hyperlink" Target="file:///C:\Users\Khairy.wahid\AppData\Local\Microsoft\Windows\INetCache\Content.Outlook\AppData\Local\Microsoft\Windows\INetCache\Content.Outlook\Y1O4G0XH\Reports\09-Sep-2023\Walk%20Through%20Report%20by%20Telecom%20MGR%2029-9-2023.docx" TargetMode="External"/><Relationship Id="rId248" Type="http://schemas.openxmlformats.org/officeDocument/2006/relationships/hyperlink" Target="file:///C:\Users\Khairy.wahid\AppData\Local\Microsoft\Windows\INetCache\Content.Outlook\AppData\Local\Microsoft\Windows\INetCache\Content.Outlook\Y1O4G0XH\Reports\12-Dec\Managers%20Weekly%20Audit%20Form%20KAL%20Lab%20Head%2020-12-2023.xlsx" TargetMode="External"/><Relationship Id="rId12"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33" Type="http://schemas.openxmlformats.org/officeDocument/2006/relationships/hyperlink" Target="file:///C:\Users\Khairy.wahid\AppData\Local\Microsoft\Windows\INetCache\Content.Outlook\AppData\Local\Microsoft\Windows\INetCache\Content.Outlook\Y1O4G0XH\Reports\Safe%20Driving-Safety%20Observation%20Report.pdf" TargetMode="External"/><Relationship Id="rId108" Type="http://schemas.openxmlformats.org/officeDocument/2006/relationships/hyperlink" Target="file:///C:\Users\Khairy.wahid\AppData\Local\Microsoft\Windows\INetCache\Content.Outlook\AppData\Local\Microsoft\Windows\INetCache\Content.Outlook\Y1O4G0XH\Reports\30%20June%202023%20_%20Managers%20Weekly%20Audit%20Form.xlsx" TargetMode="External"/><Relationship Id="rId129" Type="http://schemas.openxmlformats.org/officeDocument/2006/relationships/hyperlink" Target="file:///C:\Users\Khairy.wahid\AppData\Local\Microsoft\Windows\INetCache\Content.Outlook\AppData\Local\Microsoft\Windows\INetCache\Content.Outlook\Y1O4G0XH\Reports\S.S.%20G.M.%20Audit%203.docx" TargetMode="External"/><Relationship Id="rId54"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70"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75" Type="http://schemas.openxmlformats.org/officeDocument/2006/relationships/hyperlink" Target="file:///C:\Users\Khairy.wahid\AppData\Local\Microsoft\Windows\INetCache\Content.Outlook\AppData\Local\Microsoft\Windows\INetCache\Content.Outlook\Y1O4G0XH\Reports\Safety%20Observation%20Card%20(SOC)%20Police%20camp%2023%205%202023.docx" TargetMode="External"/><Relationship Id="rId91" Type="http://schemas.openxmlformats.org/officeDocument/2006/relationships/hyperlink" Target="file:///C:\Users\Khairy.wahid\AppData\Local\Microsoft\Windows\INetCache\Content.Outlook\AppData\Local\Microsoft\Windows\INetCache\Content.Outlook\Y1O4G0XH\Reports\Process%20Managers%20Walkthrough%201-6-2023.xlsx" TargetMode="External"/><Relationship Id="rId96" Type="http://schemas.openxmlformats.org/officeDocument/2006/relationships/hyperlink" Target="file:///C:\Users\Khairy.wahid\AppData\Local\Microsoft\Windows\INetCache\Content.Outlook\AppData\Local\Microsoft\Windows\INetCache\Content.Outlook\Y1O4G0XH\Reports\18-06-2023%20Walk%20Through%20Report%20by%20Telecom%20MGR.docx" TargetMode="External"/><Relationship Id="rId140" Type="http://schemas.openxmlformats.org/officeDocument/2006/relationships/hyperlink" Target="file:///C:\Users\Khairy.wahid\AppData\Local\Microsoft\Windows\INetCache\Content.Outlook\AppData\Local\Microsoft\Windows\INetCache\Content.Outlook\Y1O4G0XH\Reports\S.S.%20G.M.%20Audit.docx" TargetMode="External"/><Relationship Id="rId145" Type="http://schemas.openxmlformats.org/officeDocument/2006/relationships/hyperlink" Target="file:///C:\Users\Khairy.wahid\AppData\Local\Microsoft\Windows\INetCache\Content.Outlook\AppData\Local\Microsoft\Windows\INetCache\Content.Outlook\Y1O4G0XH\Reports\Managers%20Weekly%20Audit%20Form%2018-7-2023.xlsx" TargetMode="External"/><Relationship Id="rId161" Type="http://schemas.openxmlformats.org/officeDocument/2006/relationships/hyperlink" Target="file:///C:\Users\Khairy.wahid\AppData\Local\Microsoft\Windows\INetCache\Content.Outlook\AppData\Local\Microsoft\Windows\INetCache\Content.Outlook\Y1O4G0XH\Reports\27-7-2023%20Prod%20Managers%20Weekly%20Audit.xlsx" TargetMode="External"/><Relationship Id="rId166" Type="http://schemas.openxmlformats.org/officeDocument/2006/relationships/hyperlink" Target="file:///C:\Users\Khairy.wahid\AppData\Local\Microsoft\Windows\INetCache\Content.Outlook\AppData\Local\Microsoft\Windows\INetCache\Content.Outlook\Y1O4G0XH\Reports\1-8-2023%20Managers%20Weekly%20Audit%20at%20Berience-23.xlsx" TargetMode="External"/><Relationship Id="rId182" Type="http://schemas.openxmlformats.org/officeDocument/2006/relationships/hyperlink" Target="file:///C:\Users\Khairy.wahid\AppData\Local\Microsoft\Windows\INetCache\Content.Outlook\AppData\Local\Microsoft\Windows\INetCache\Content.Outlook\Y1O4G0XH\Reports\08-Aug-2023\10-08-2023%20S.S.%20G.M.%20Audit.docx" TargetMode="External"/><Relationship Id="rId187" Type="http://schemas.openxmlformats.org/officeDocument/2006/relationships/hyperlink" Target="file:///C:\Users\Khairy.wahid\AppData\Local\Microsoft\Windows\INetCache\Content.Outlook\AppData\Local\Microsoft\Windows\INetCache\Content.Outlook\Y1O4G0XH\Reports\08-Aug-2023\14-08-2023%20Walk%20Through%20Report%20by%20Telecom%20MGR%2014-8-2023.docx" TargetMode="External"/><Relationship Id="rId217" Type="http://schemas.openxmlformats.org/officeDocument/2006/relationships/hyperlink" Target="file:///C:\Users\Khairy.wahid\AppData\Local\Microsoft\Windows\INetCache\Content.Outlook\AppData\Local\Microsoft\Windows\INetCache\Content.Outlook\Y1O4G0XH\Reports\09-Sep-2023\11-09-2023%20Monthly%20Managers%20Walkthrough.xlsx" TargetMode="External"/><Relationship Id="rId1" Type="http://schemas.openxmlformats.org/officeDocument/2006/relationships/hyperlink" Target="file:///C:\Users\Khairy.wahid\AppData\Local\Microsoft\Windows\INetCache\Content.Outlook\AppData\Local\Microsoft\Windows\INetCache\Content.Outlook\Y1O4G0XH\Reports\KAL%20Process%20Manager%20Audit.xlsx" TargetMode="External"/><Relationship Id="rId6"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212" Type="http://schemas.openxmlformats.org/officeDocument/2006/relationships/hyperlink" Target="file:///C:\Users\Khairy.wahid\AppData\Local\Microsoft\Windows\INetCache\Content.Outlook\AppData\Local\Microsoft\Windows\INetCache\Content.Outlook\Y1O4G0XH\Reports\08-Aug-2023\Health%20%20Care-Safety%20Observation%20Report_Managers%20Audit.docx" TargetMode="External"/><Relationship Id="rId233" Type="http://schemas.openxmlformats.org/officeDocument/2006/relationships/hyperlink" Target="file:///C:\Users\Khairy.wahid\AppData\Local\Microsoft\Windows\INetCache\Content.Outlook\AppData\Local\Microsoft\Windows\INetCache\Content.Outlook\Y1O4G0XH\Reports\Oct%202023\Managers%20Audit%20at%20Carpentry%20workshop23.10.2023.xlsx" TargetMode="External"/><Relationship Id="rId238" Type="http://schemas.openxmlformats.org/officeDocument/2006/relationships/hyperlink" Target="file:///C:\Users\Khairy.wahid\AppData\Local\Microsoft\Windows\INetCache\Content.Outlook\AppData\Local\Microsoft\Windows\INetCache\Content.Outlook\Y1O4G0XH\Reports\Oct%202023\Managers%20Weekly%20Audit%20by%20KAL%20Lab%20Head.xlsx" TargetMode="External"/><Relationship Id="rId254" Type="http://schemas.openxmlformats.org/officeDocument/2006/relationships/hyperlink" Target="file:///C:\Users\Khairy.wahid\AppData\Local\Microsoft\Windows\INetCache\Content.Outlook\AppData\Local\Microsoft\Windows\INetCache\Content.Outlook\Y1O4G0XH\Reports\Managers%20Weekly%20Audit%20by%20Telecom%20Dept.%2027-12-2023.xlsx" TargetMode="External"/><Relationship Id="rId23"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28"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49"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114" Type="http://schemas.openxmlformats.org/officeDocument/2006/relationships/hyperlink" Target="file:///C:\Users\Khairy.wahid\AppData\Local\Microsoft\Windows\INetCache\Content.Outlook\AppData\Local\Microsoft\Windows\INetCache\Content.Outlook\Y1O4G0XH\Reports\04-07-2023%20Managers%20Weekly%20Audit%20R.O.xlsx" TargetMode="External"/><Relationship Id="rId119" Type="http://schemas.openxmlformats.org/officeDocument/2006/relationships/hyperlink" Target="file:///C:\Users\Khairy.wahid\AppData\Local\Microsoft\Windows\INetCache\Content.Outlook\AppData\Local\Microsoft\Windows\INetCache\Content.Outlook\Y1O4G0XH\Reports\Audit%20by%20Admin%20MGR%2007-07-2023.docx" TargetMode="External"/><Relationship Id="rId44" Type="http://schemas.openxmlformats.org/officeDocument/2006/relationships/hyperlink" Target="file:///C:\Users\Khairy.wahid\AppData\Local\Microsoft\Windows\INetCache\Content.Outlook\AppData\Local\Microsoft\Windows\INetCache\Content.Outlook\Y1O4G0XH\Reports\Production%20eng%20%20Managers%20Weekly%20Audit1-6-2023.xlsx" TargetMode="External"/><Relationship Id="rId60" Type="http://schemas.openxmlformats.org/officeDocument/2006/relationships/hyperlink" Target="file:///C:\Users\Khairy.wahid\AppData\Local\Microsoft\Windows\INetCache\Content.Outlook\AppData\Local\Microsoft\Windows\INetCache\Content.Outlook\Y1O4G0XH\Reports\05-06-2023%20Projects%20Walk%20Through%20Summary%20Report.docx" TargetMode="External"/><Relationship Id="rId65"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81" Type="http://schemas.openxmlformats.org/officeDocument/2006/relationships/hyperlink" Target="file:///C:\Users\Khairy.wahid\AppData\Local\Microsoft\Windows\INetCache\Content.Outlook\AppData\Local\Microsoft\Windows\INetCache\Content.Outlook\Y1O4G0XH\Reports\10-06-2023%20Corrosion%20Walk%20Through.pdf" TargetMode="External"/><Relationship Id="rId86" Type="http://schemas.openxmlformats.org/officeDocument/2006/relationships/hyperlink" Target="file:///C:\Users\Khairy.wahid\AppData\Local\Microsoft\Windows\INetCache\Content.Outlook\AppData\Local\Microsoft\Windows\INetCache\Content.Outlook\Y1O4G0XH\Reports\12-06-2023%20Projects%20Walk%20Through%20Summary%20Report.docx" TargetMode="External"/><Relationship Id="rId130" Type="http://schemas.openxmlformats.org/officeDocument/2006/relationships/hyperlink" Target="file:///C:\Users\Khairy.wahid\AppData\Local\Microsoft\Windows\INetCache\Content.Outlook\AppData\Local\Microsoft\Windows\INetCache\Content.Outlook\Y1O4G0XH\Reports\Walkthrough%20over%20PTAH%20MFLD%20and%20Adjacent%20wells,%2006%20July%202023.docx" TargetMode="External"/><Relationship Id="rId135" Type="http://schemas.openxmlformats.org/officeDocument/2006/relationships/hyperlink" Target="file:///C:\Users\Khairy.wahid\AppData\Local\Microsoft\Windows\INetCache\Content.Outlook\AppData\Local\Microsoft\Windows\INetCache\Content.Outlook\Y1O4G0XH\Reports\Managers%20Weekly%20Audit%2014.07.23.xlsx" TargetMode="External"/><Relationship Id="rId151" Type="http://schemas.openxmlformats.org/officeDocument/2006/relationships/hyperlink" Target="file:///C:\Users\Khairy.wahid\AppData\Local\Microsoft\Windows\INetCache\Content.Outlook\AppData\Local\Microsoft\Windows\INetCache\Content.Outlook\Y1O4G0XH\Reports\26-07-2023%20Admin.%20Manager%20Walk%20Through%20Summary%20Report%2026-7-2023.docx" TargetMode="External"/><Relationship Id="rId156" Type="http://schemas.openxmlformats.org/officeDocument/2006/relationships/hyperlink" Target="file:///C:\Users\Khairy.wahid\AppData\Local\Microsoft\Windows\INetCache\Content.Outlook\AppData\Local\Microsoft\Windows\INetCache\Content.Outlook\Y1O4G0XH\Reports\24-07-2023%20Projects%20Walk%20Through%20WKAL%20I08%20-%20Projects%20%20CM.DOCX" TargetMode="External"/><Relationship Id="rId177" Type="http://schemas.openxmlformats.org/officeDocument/2006/relationships/hyperlink" Target="file:///C:\Users\Khairy.wahid\AppData\Local\Microsoft\Windows\INetCache\Content.Outlook\AppData\Local\Microsoft\Windows\INetCache\Content.Outlook\Y1O4G0XH\Reports\08-Aug-2023\10-08-2023%20Managers%20Walkthrough.xlsx" TargetMode="External"/><Relationship Id="rId198" Type="http://schemas.openxmlformats.org/officeDocument/2006/relationships/hyperlink" Target="file:///C:\Users\Khairy.wahid\AppData\Local\Microsoft\Windows\INetCache\Content.Outlook\AppData\Local\Microsoft\Windows\INetCache\Content.Outlook\Y1O4G0XH\Reports\08-Aug-2023\18-08-2023%20Walk%20Through%20Summary%20Report%2018-08-2023.pdf" TargetMode="External"/><Relationship Id="rId172" Type="http://schemas.openxmlformats.org/officeDocument/2006/relationships/hyperlink" Target="file:///C:\Users\Khairy.wahid\AppData\Local\Microsoft\Windows\INetCache\Content.Outlook\AppData\Local\Microsoft\Windows\INetCache\Content.Outlook\Y1O4G0XH\Reports\08-Aug-2023\07-08-2023%20Projects%20Walk%20Through%20KCPF%20-%20Projects%20%20CM.docx" TargetMode="External"/><Relationship Id="rId193" Type="http://schemas.openxmlformats.org/officeDocument/2006/relationships/hyperlink" Target="file:///C:\Users\Khairy.wahid\AppData\Local\Microsoft\Windows\INetCache\Content.Outlook\AppData\Local\Microsoft\Windows\INetCache\Content.Outlook\Y1O4G0XH\Reports\08-Aug-2023\12-08-2023%20KAL%20Maint%20%20Managers%20Weekly%20Audit%20dated%20aug%2012%202023.xlsx" TargetMode="External"/><Relationship Id="rId202" Type="http://schemas.openxmlformats.org/officeDocument/2006/relationships/hyperlink" Target="file:///C:\Users\Khairy.wahid\AppData\Local\Microsoft\Windows\INetCache\Content.Outlook\AppData\Local\Microsoft\Windows\INetCache\Content.Outlook\Y1O4G0XH\Reports\08-Aug-2023\20-08-2023%20WA%20Tel%20Mgr.%20Managers%20Weekly%20Audit%20Form.xlsx" TargetMode="External"/><Relationship Id="rId207" Type="http://schemas.openxmlformats.org/officeDocument/2006/relationships/hyperlink" Target="file:///C:\Users\Khairy.wahid\AppData\Local\Microsoft\Windows\INetCache\Content.Outlook\AppData\Local\Microsoft\Windows\INetCache\Content.Outlook\Y1O4G0XH\Reports\08-Aug-2023\26-08-2023%20Managers%20Weekly%20Audit%20by%20corrosion%20Dept.%2026-8-2023.xlsx" TargetMode="External"/><Relationship Id="rId223" Type="http://schemas.openxmlformats.org/officeDocument/2006/relationships/hyperlink" Target="file:///C:\Users\Khairy.wahid\AppData\Local\Microsoft\Windows\INetCache\Content.Outlook\AppData\Local\Microsoft\Windows\INetCache\Content.Outlook\Y1O4G0XH\Reports\09-Sep-2023\24-09-2023%20Maint%20MGR-Safety%20Observation%20Report%20Sep%202023.pdf" TargetMode="External"/><Relationship Id="rId228" Type="http://schemas.openxmlformats.org/officeDocument/2006/relationships/hyperlink" Target="file:///C:\Users\Khairy.wahid\AppData\Local\Microsoft\Windows\INetCache\Content.Outlook\AppData\Local\Microsoft\Windows\INetCache\Content.Outlook\Y1O4G0XH\Reports\Oct%202023\Managers%20Audit%20at%20Carpentry%20workshop23.10.2023.xlsx" TargetMode="External"/><Relationship Id="rId244" Type="http://schemas.openxmlformats.org/officeDocument/2006/relationships/hyperlink" Target="file:///C:\Users\Khairy.wahid\AppData\Local\Microsoft\Windows\INetCache\Content.Outlook\AppData\Local\Microsoft\Windows\INetCache\Content.Outlook\Y1O4G0XH\Reports\Nov%202023\18-11-2023%20Projects%20Walkthrough%20-%20Bernice%20Area%20-%20CM%20%20.docx" TargetMode="External"/><Relationship Id="rId249" Type="http://schemas.openxmlformats.org/officeDocument/2006/relationships/hyperlink" Target="file:///C:\Users\Khairy.wahid\AppData\Local\Microsoft\Windows\INetCache\Content.Outlook\AppData\Local\Microsoft\Windows\INetCache\Content.Outlook\Y1O4G0XH\Reports\12-Dec\Managers%20Weekly%20Audit%20Form%20KAL%20Lab%20Head%2020-12-2023.xlsx" TargetMode="External"/><Relationship Id="rId13"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18"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39" Type="http://schemas.openxmlformats.org/officeDocument/2006/relationships/hyperlink" Target="file:///C:\Users\Khairy.wahid\AppData\Local\Microsoft\Windows\INetCache\Content.Outlook\AppData\Local\Microsoft\Windows\INetCache\Content.Outlook\Y1O4G0XH\Reports\Walk%20Through%20-%20W.KAL-I%20EPF%2020-May-2023.pdf" TargetMode="External"/><Relationship Id="rId109" Type="http://schemas.openxmlformats.org/officeDocument/2006/relationships/hyperlink" Target="file:///C:\Users\Khairy.wahid\AppData\Local\Microsoft\Windows\INetCache\Content.Outlook\AppData\Local\Microsoft\Windows\INetCache\Content.Outlook\Y1O4G0XH\Reports\01-07-2023%20Walk%20Through%20CorrMgr%20Berneice%20MFD%201%20july.xlsx" TargetMode="External"/><Relationship Id="rId34" Type="http://schemas.openxmlformats.org/officeDocument/2006/relationships/hyperlink" Target="file:///C:\Users\Khairy.wahid\AppData\Local\Microsoft\Windows\INetCache\Content.Outlook\AppData\Local\Microsoft\Windows\INetCache\Content.Outlook\Y1O4G0XH\Reports\Telecom%20Managers%20Weekly%20Audit%20Form.xlsx" TargetMode="External"/><Relationship Id="rId50"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55"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76" Type="http://schemas.openxmlformats.org/officeDocument/2006/relationships/hyperlink" Target="file:///C:\Users\Khairy.wahid\AppData\Local\Microsoft\Windows\INetCache\Content.Outlook\AppData\Local\Microsoft\Windows\INetCache\Content.Outlook\Y1O4G0XH\Reports\Walk%20Through%20beside%20Kalasbha%20Maint.yard.docx" TargetMode="External"/><Relationship Id="rId97" Type="http://schemas.openxmlformats.org/officeDocument/2006/relationships/hyperlink" Target="file:///C:\Users\Khairy.wahid\AppData\Local\Microsoft\Windows\INetCache\Content.Outlook\AppData\Local\Microsoft\Windows\INetCache\Content.Outlook\Y1O4G0XH\Reports\18-06-2023%20Walk%20Through%20Report%20by%20Telecom%20MGR.docx" TargetMode="External"/><Relationship Id="rId104" Type="http://schemas.openxmlformats.org/officeDocument/2006/relationships/hyperlink" Target="file:///C:\Users\Khairy.wahid\AppData\Local\Microsoft\Windows\INetCache\Content.Outlook\AppData\Local\Microsoft\Windows\INetCache\Content.Outlook\Y1O4G0XH\Reports\26-06-2023%20Projects%20Walk%20Through%20Summary%20Report%20DS%20.docx" TargetMode="External"/><Relationship Id="rId120" Type="http://schemas.openxmlformats.org/officeDocument/2006/relationships/hyperlink" Target="file:///C:\Users\Khairy.wahid\AppData\Local\Microsoft\Windows\INetCache\Content.Outlook\AppData\Local\Microsoft\Windows\INetCache\Content.Outlook\Y1O4G0XH\Reports\Telecomm%20Copy%20of%20Managers%20Weekly%20Audit%20Form.xlsx" TargetMode="External"/><Relationship Id="rId125" Type="http://schemas.openxmlformats.org/officeDocument/2006/relationships/hyperlink" Target="file:///C:\Users\Khairy.wahid\AppData\Local\Microsoft\Windows\INetCache\Content.Outlook\AppData\Local\Microsoft\Windows\INetCache\Content.Outlook\Y1O4G0XH\Reports\Walk%20Through%20Report%20by%20KAL%20lab%20Head%2011-7-2023.docx" TargetMode="External"/><Relationship Id="rId141" Type="http://schemas.openxmlformats.org/officeDocument/2006/relationships/hyperlink" Target="file:///C:\Users\Khairy.wahid\AppData\Local\Microsoft\Windows\INetCache\Content.Outlook\AppData\Local\Microsoft\Windows\INetCache\Content.Outlook\Y1O4G0XH\Reports\S.S.%20G.M.%20Audit.docx" TargetMode="External"/><Relationship Id="rId146" Type="http://schemas.openxmlformats.org/officeDocument/2006/relationships/hyperlink" Target="file:///C:\Users\Khairy.wahid\AppData\Local\Microsoft\Windows\INetCache\Content.Outlook\AppData\Local\Microsoft\Windows\INetCache\Content.Outlook\Y1O4G0XH\Reports\26-07-2023%20Managers%20Weekly%20Audit%20at%20corrosion%20building.xlsx" TargetMode="External"/><Relationship Id="rId167" Type="http://schemas.openxmlformats.org/officeDocument/2006/relationships/hyperlink" Target="file:///C:\Users\Khairy.wahid\AppData\Local\Microsoft\Windows\INetCache\Content.Outlook\AppData\Local\Microsoft\Windows\INetCache\Content.Outlook\Y1O4G0XH\Reports\31-07-2023%20Projects%20Walk%20Through%20WKAL%20I08%20-%20Projects%20%20CM.DOCX" TargetMode="External"/><Relationship Id="rId188" Type="http://schemas.openxmlformats.org/officeDocument/2006/relationships/hyperlink" Target="file:///C:\Users\Khairy.wahid\AppData\Local\Microsoft\Windows\INetCache\Content.Outlook\AppData\Local\Microsoft\Windows\INetCache\Content.Outlook\Y1O4G0XH\Reports\08-Aug-2023\14-08-2023%20Walk%20Through%20Report%20by%20Telecom%20MGR%2014-8-2023.docx" TargetMode="External"/><Relationship Id="rId7"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71" Type="http://schemas.openxmlformats.org/officeDocument/2006/relationships/hyperlink" Target="file:///C:\Users\Khairy.wahid\AppData\Local\Microsoft\Windows\INetCache\Content.Outlook\AppData\Local\Microsoft\Windows\INetCache\Content.Outlook\Y1O4G0XH\Reports\Walkthrough%20Telecom%20MGR%204-6-2023.xlsx" TargetMode="External"/><Relationship Id="rId92" Type="http://schemas.openxmlformats.org/officeDocument/2006/relationships/hyperlink" Target="file:///C:\Users\Khairy.wahid\AppData\Local\Microsoft\Windows\INetCache\Content.Outlook\AppData\Local\Microsoft\Windows\INetCache\Content.Outlook\Y1O4G0XH\Reports\30-05-2023%20Lab%20Manager%20Walkthrough.xlsx" TargetMode="External"/><Relationship Id="rId162" Type="http://schemas.openxmlformats.org/officeDocument/2006/relationships/hyperlink" Target="file:///C:\Users\Khairy.wahid\AppData\Local\Microsoft\Windows\INetCache\Content.Outlook\AppData\Local\Microsoft\Windows\INetCache\Content.Outlook\Y1O4G0XH\Reports\27-7-2023%20Prod%20Managers%20Weekly%20Audit.xlsx" TargetMode="External"/><Relationship Id="rId183" Type="http://schemas.openxmlformats.org/officeDocument/2006/relationships/hyperlink" Target="file:///C:\Users\Khairy.wahid\AppData\Local\Microsoft\Windows\INetCache\Content.Outlook\AppData\Local\Microsoft\Windows\INetCache\Content.Outlook\Y1O4G0XH\Reports\08-Aug-2023\12-08-2023%20Managers%20Weekly%20Audit%20by%20corrosion%20Dept.%2012-8-2023.xlsx" TargetMode="External"/><Relationship Id="rId213" Type="http://schemas.openxmlformats.org/officeDocument/2006/relationships/hyperlink" Target="file:///C:\Users\Khairy.wahid\AppData\Local\Microsoft\Windows\INetCache\Content.Outlook\AppData\Local\Microsoft\Windows\INetCache\Content.Outlook\Y1O4G0XH\Reports\09-Sep-2023\04-09-2023%20Projects%20Walkthrough%20-%20Kalabsha%20Projects%20Materiasl%20Laydown-Ya....docx" TargetMode="External"/><Relationship Id="rId218" Type="http://schemas.openxmlformats.org/officeDocument/2006/relationships/hyperlink" Target="file:///C:\Users\Khairy.wahid\AppData\Local\Microsoft\Windows\INetCache\Content.Outlook\AppData\Local\Microsoft\Windows\INetCache\Content.Outlook\Y1O4G0XH\Reports\09-Sep-2023\18-09-2023%20WA%20Tel%20Mgr.%20Managers%20Weekly%20Audit%20Form.xlsx" TargetMode="External"/><Relationship Id="rId234" Type="http://schemas.openxmlformats.org/officeDocument/2006/relationships/hyperlink" Target="file:///C:\Users\Khairy.wahid\AppData\Local\Microsoft\Windows\INetCache\Content.Outlook\AppData\Local\Microsoft\Windows\INetCache\Content.Outlook\Y1O4G0XH\Reports\Oct%202023\Managers%20Audit%2019.10.2023%20Production%20Engineering.xlsx" TargetMode="External"/><Relationship Id="rId239" Type="http://schemas.openxmlformats.org/officeDocument/2006/relationships/hyperlink" Target="file:///C:\Users\Khairy.wahid\AppData\Local\Microsoft\Windows\INetCache\Content.Outlook\AppData\Local\Microsoft\Windows\INetCache\Content.Outlook\Y1O4G0XH\Reports\Oct%202023\Managers%20Weekly%20Audit%20by%20KAL%20Lab%20Head.xlsx" TargetMode="External"/><Relationship Id="rId2"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29"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250" Type="http://schemas.openxmlformats.org/officeDocument/2006/relationships/hyperlink" Target="file:///C:\Users\Khairy.wahid\AppData\Local\Microsoft\Windows\INetCache\Content.Outlook\AppData\Local\Microsoft\Windows\INetCache\Content.Outlook\Y1O4G0XH\Reports\12-Dec\Walk%20Through%20Summary%20Report%20at%20wells-Inst..docx" TargetMode="External"/><Relationship Id="rId255" Type="http://schemas.openxmlformats.org/officeDocument/2006/relationships/hyperlink" Target="file:///C:\Users\Khairy.wahid\AppData\Local\Microsoft\Windows\INetCache\Content.Outlook\AppData\Local\Microsoft\Windows\INetCache\Content.Outlook\Y1O4G0XH\Reports\Managers%20Weekly%20Audit%20by%20Telecom%20Dept.%2027-12-2023.xlsx" TargetMode="External"/><Relationship Id="rId24"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40" Type="http://schemas.openxmlformats.org/officeDocument/2006/relationships/hyperlink" Target="file:///\\salam-fs\..\hamza.baghi\AppData\Local\Microsoft\Windows\INetCache\Content.Outlook\APMSXW9R\Reports\KAL%20Process%20Manager%20Audit.xlsx" TargetMode="External"/><Relationship Id="rId45" Type="http://schemas.openxmlformats.org/officeDocument/2006/relationships/hyperlink" Target="file:///C:\Users\Khairy.wahid\AppData\Local\Microsoft\Windows\INetCache\Content.Outlook\AppData\Local\Microsoft\Windows\INetCache\Content.Outlook\Y1O4G0XH\Reports\Production%20eng%20%20Managers%20Weekly%20Audit1-6-2023.xlsx" TargetMode="External"/><Relationship Id="rId66"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87" Type="http://schemas.openxmlformats.org/officeDocument/2006/relationships/hyperlink" Target="file:///C:\Users\Khairy.wahid\AppData\Local\Microsoft\Windows\INetCache\Content.Outlook\AppData\Local\Microsoft\Windows\INetCache\Content.Outlook\Y1O4G0XH\Reports\14-06-2023%20KAL%20Process%20Manager%20Audit.xlsx" TargetMode="External"/><Relationship Id="rId110" Type="http://schemas.openxmlformats.org/officeDocument/2006/relationships/hyperlink" Target="file:///C:\Users\Khairy.wahid\AppData\Local\Microsoft\Windows\INetCache\Content.Outlook\AppData\Local\Microsoft\Windows\INetCache\Content.Outlook\Y1O4G0XH\Reports\01-07-2023%20Walk%20Through%20CorrMgr%20Berneice%20MFD%201%20july.xlsx" TargetMode="External"/><Relationship Id="rId115" Type="http://schemas.openxmlformats.org/officeDocument/2006/relationships/hyperlink" Target="file:///C:\Users\Khairy.wahid\AppData\Local\Microsoft\Windows\INetCache\Content.Outlook\AppData\Local\Microsoft\Windows\INetCache\Content.Outlook\Y1O4G0XH\Reports\06-07-2023%20Walk%20Through%20Report%20at%20KOPF.docx" TargetMode="External"/><Relationship Id="rId131" Type="http://schemas.openxmlformats.org/officeDocument/2006/relationships/hyperlink" Target="file:///C:\Users\Khairy.wahid\AppData\Local\Microsoft\Windows\INetCache\Content.Outlook\AppData\Local\Microsoft\Windows\INetCache\Content.Outlook\Y1O4G0XH\Reports\Walkthrough%20over%20PTAH%20MFLD%20and%20Adjacent%20wells,%2006%20July%202023.docx" TargetMode="External"/><Relationship Id="rId136" Type="http://schemas.openxmlformats.org/officeDocument/2006/relationships/hyperlink" Target="file:///C:\Users\Khairy.wahid\AppData\Local\Microsoft\Windows\INetCache\Content.Outlook\AppData\Local\Microsoft\Windows\INetCache\Content.Outlook\Y1O4G0XH\Reports\15%20July%202023%20_%20Managers%20Weekly%20Audit%20Form.xlsx" TargetMode="External"/><Relationship Id="rId157" Type="http://schemas.openxmlformats.org/officeDocument/2006/relationships/hyperlink" Target="file:///C:\Users\Khairy.wahid\AppData\Local\Microsoft\Windows\INetCache\Content.Outlook\AppData\Local\Microsoft\Windows\INetCache\Content.Outlook\Y1O4G0XH\Reports\24-07-2023%20Projects%20Walk%20Through%20WKAL%20I08%20-%20Projects%20%20CM.DOCX" TargetMode="External"/><Relationship Id="rId178" Type="http://schemas.openxmlformats.org/officeDocument/2006/relationships/hyperlink" Target="file:///C:\Users\Khairy.wahid\AppData\Local\Microsoft\Windows\INetCache\Content.Outlook\AppData\Local\Microsoft\Windows\INetCache\Content.Outlook\Y1O4G0XH\Reports\08-Aug-2023\10-08-2023%20Managers%20Walkthrough.xlsx" TargetMode="External"/><Relationship Id="rId61" Type="http://schemas.openxmlformats.org/officeDocument/2006/relationships/hyperlink" Target="file:///C:\Users\Khairy.wahid\AppData\Local\Microsoft\Windows\INetCache\Content.Outlook\AppData\Local\Microsoft\Windows\INetCache\Content.Outlook\Y1O4G0XH\Reports\05-06-2023%20Projects%20Walk%20Through%20Summary%20Report.docx" TargetMode="External"/><Relationship Id="rId82" Type="http://schemas.openxmlformats.org/officeDocument/2006/relationships/hyperlink" Target="file:///C:\Users\Khairy.wahid\AppData\Local\Microsoft\Windows\INetCache\Content.Outlook\AppData\Local\Microsoft\Windows\INetCache\Content.Outlook\Y1O4G0XH\Reports\10-06-2023%20Corrosion%20Walk%20Through.pdf" TargetMode="External"/><Relationship Id="rId152" Type="http://schemas.openxmlformats.org/officeDocument/2006/relationships/hyperlink" Target="file:///C:\Users\Khairy.wahid\AppData\Local\Microsoft\Windows\INetCache\Content.Outlook\AppData\Local\Microsoft\Windows\INetCache\Content.Outlook\Y1O4G0XH\Reports\26-7-2023%20Maint.%20Manager%20Walk%20Through%20Summary%20Report.docx" TargetMode="External"/><Relationship Id="rId173" Type="http://schemas.openxmlformats.org/officeDocument/2006/relationships/hyperlink" Target="file:///C:\Users\Khairy.wahid\AppData\Local\Microsoft\Windows\INetCache\Content.Outlook\AppData\Local\Microsoft\Windows\INetCache\Content.Outlook\Y1O4G0XH\Reports\08-Aug-2023\Walk%20Through%20Report%20by%20Telecom%20MGR%206-8-2023.docx" TargetMode="External"/><Relationship Id="rId194" Type="http://schemas.openxmlformats.org/officeDocument/2006/relationships/hyperlink" Target="file:///C:\Users\Khairy.wahid\AppData\Local\Microsoft\Windows\INetCache\Content.Outlook\AppData\Local\Microsoft\Windows\INetCache\Content.Outlook\Y1O4G0XH\Reports\08-Aug-2023\17-08-2023%20Managers%20Walkthrough.xlsx" TargetMode="External"/><Relationship Id="rId199" Type="http://schemas.openxmlformats.org/officeDocument/2006/relationships/hyperlink" Target="file:///C:\Users\Khairy.wahid\AppData\Local\Microsoft\Windows\INetCache\Content.Outlook\AppData\Local\Microsoft\Windows\INetCache\Content.Outlook\Y1O4G0XH\Reports\08-Aug-2023\19-08-2023%20Managers%20Weekly%20Audit%20by%20corrosion%20Dept.%2019-8-2023.xlsx" TargetMode="External"/><Relationship Id="rId203" Type="http://schemas.openxmlformats.org/officeDocument/2006/relationships/hyperlink" Target="file:///C:\Users\Khairy.wahid\AppData\Local\Microsoft\Windows\INetCache\Content.Outlook\AppData\Local\Microsoft\Windows\INetCache\Content.Outlook\Y1O4G0XH\Reports\08-Aug-2023\22-08-2023%20Managers%20Audit%20-%20camp%20Fence.docx" TargetMode="External"/><Relationship Id="rId208" Type="http://schemas.openxmlformats.org/officeDocument/2006/relationships/hyperlink" Target="file:///C:\Users\Khairy.wahid\AppData\Local\Microsoft\Windows\INetCache\Content.Outlook\AppData\Local\Microsoft\Windows\INetCache\Content.Outlook\Y1O4G0XH\Reports\29-08-2023%20Walk%20Through%20Report%20-%20R.O%20Unit.docx" TargetMode="External"/><Relationship Id="rId229" Type="http://schemas.openxmlformats.org/officeDocument/2006/relationships/hyperlink" Target="file:///C:\Users\Khairy.wahid\AppData\Local\Microsoft\Windows\INetCache\Content.Outlook\AppData\Local\Microsoft\Windows\INetCache\Content.Outlook\Y1O4G0XH\Reports\Oct%202023\Managers%20Audit%20at%20Carpentry%20workshop23.10.2023.xlsx" TargetMode="External"/><Relationship Id="rId19"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224" Type="http://schemas.openxmlformats.org/officeDocument/2006/relationships/hyperlink" Target="file:///C:\Users\Khairy.wahid\AppData\Local\Microsoft\Windows\INetCache\Content.Outlook\AppData\Local\Microsoft\Windows\INetCache\Content.Outlook\Y1O4G0XH\Reports\Maintenance%20Managers%20Audit%20-%20Maint.%20WS%20Sept%2026%20,%202023.docx" TargetMode="External"/><Relationship Id="rId240" Type="http://schemas.openxmlformats.org/officeDocument/2006/relationships/hyperlink" Target="file:///C:\Users\Khairy.wahid\AppData\Local\Microsoft\Windows\INetCache\Content.Outlook\AppData\Local\Microsoft\Windows\INetCache\Content.Outlook\Y1O4G0XH\Reports\Oct%202023\Managers%20Weekly%20Audit%20by%20Telecom%20Dept.%208-10-2023.xlsx" TargetMode="External"/><Relationship Id="rId245" Type="http://schemas.openxmlformats.org/officeDocument/2006/relationships/hyperlink" Target="file:///C:\Users\Khairy.wahid\AppData\Local\Microsoft\Windows\INetCache\Content.Outlook\AppData\Local\Microsoft\Windows\INetCache\Content.Outlook\Y1O4G0XH\Reports\Nov%202023\25-11-2023%20Projects%20Walk%20Through%20@EMC%20Work%20shop.docx" TargetMode="External"/><Relationship Id="rId14"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30"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35" Type="http://schemas.openxmlformats.org/officeDocument/2006/relationships/hyperlink" Target="file:///C:\Users\Khairy.wahid\AppData\Local\Microsoft\Windows\INetCache\Content.Outlook\AppData\Local\Microsoft\Windows\INetCache\Content.Outlook\Y1O4G0XH\Reports\Corrosion%20Walk%20Through%20-%20Ptah%20MFD%2027-May-2023.pdf" TargetMode="External"/><Relationship Id="rId56"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77" Type="http://schemas.openxmlformats.org/officeDocument/2006/relationships/hyperlink" Target="file:///C:\Users\Khairy.wahid\AppData\Local\Microsoft\Windows\INetCache\Content.Outlook\AppData\Local\Microsoft\Windows\INetCache\Content.Outlook\Y1O4G0XH\Reports\10-06-2023%20Corrosion%20Walk%20Through.pdf" TargetMode="External"/><Relationship Id="rId100" Type="http://schemas.openxmlformats.org/officeDocument/2006/relationships/hyperlink" Target="file:///C:\Users\Khairy.wahid\AppData\Local\Microsoft\Windows\INetCache\Content.Outlook\AppData\Local\Microsoft\Windows\INetCache\Content.Outlook\Y1O4G0XH\Reports\18-06-2023%20Walk%20Through%20Report%20by%20Telecom%20MGR.docx" TargetMode="External"/><Relationship Id="rId105" Type="http://schemas.openxmlformats.org/officeDocument/2006/relationships/hyperlink" Target="file:///C:\Users\Khairy.wahid\AppData\Local\Microsoft\Windows\INetCache\Content.Outlook\AppData\Local\Microsoft\Windows\INetCache\Content.Outlook\Y1O4G0XH\Reports\29%20June%202023%20_%20Managers%20Weekly%20Audit%20Form.xlsx" TargetMode="External"/><Relationship Id="rId126" Type="http://schemas.openxmlformats.org/officeDocument/2006/relationships/hyperlink" Target="file:///C:\Users\Khairy.wahid\AppData\Local\Microsoft\Windows\INetCache\Content.Outlook\AppData\Local\Microsoft\Windows\INetCache\Content.Outlook\Y1O4G0XH\Reports\Managers%20Weekly%20Audit%20by%20corrosion%20Dept.%208-7-2023.xlsx" TargetMode="External"/><Relationship Id="rId147" Type="http://schemas.openxmlformats.org/officeDocument/2006/relationships/hyperlink" Target="file:///C:\Users\Khairy.wahid\AppData\Local\Microsoft\Windows\INetCache\Content.Outlook\AppData\Local\Microsoft\Windows\INetCache\Content.Outlook\Y1O4G0XH\Reports\26-07-2023%20Managers%20Weekly%20Audit%20at%20corrosion%20building.xlsx" TargetMode="External"/><Relationship Id="rId168" Type="http://schemas.openxmlformats.org/officeDocument/2006/relationships/hyperlink" Target="file:///C:\Users\Khairy.wahid\AppData\Local\Microsoft\Windows\INetCache\Content.Outlook\AppData\Local\Microsoft\Windows\INetCache\Content.Outlook\Y1O4G0XH\Reports\08-Aug-2023\Process%20Walk%20Through%20%2003-08-23.docx" TargetMode="External"/><Relationship Id="rId8"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51"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72" Type="http://schemas.openxmlformats.org/officeDocument/2006/relationships/hyperlink" Target="file:///C:\Users\Khairy.wahid\AppData\Local\Microsoft\Windows\INetCache\Content.Outlook\AppData\Local\Microsoft\Windows\INetCache\Content.Outlook\Y1O4G0XH\Reports\Walkthrough%20Telecom%20MGR%204-6-2023.xlsx" TargetMode="External"/><Relationship Id="rId93" Type="http://schemas.openxmlformats.org/officeDocument/2006/relationships/hyperlink" Target="file:///C:\Users\Khairy.wahid\AppData\Local\Microsoft\Windows\INetCache\Content.Outlook\AppData\Local\Microsoft\Windows\INetCache\Content.Outlook\Y1O4G0XH\Reports\30-05-2023%20Lab%20Manager%20Walkthrough.xlsx" TargetMode="External"/><Relationship Id="rId98" Type="http://schemas.openxmlformats.org/officeDocument/2006/relationships/hyperlink" Target="file:///C:\Users\Khairy.wahid\AppData\Local\Microsoft\Windows\INetCache\Content.Outlook\AppData\Local\Microsoft\Windows\INetCache\Content.Outlook\Y1O4G0XH\Reports\18-06-2023%20Walk%20Through%20Report%20by%20Telecom%20MGR.docx" TargetMode="External"/><Relationship Id="rId121" Type="http://schemas.openxmlformats.org/officeDocument/2006/relationships/hyperlink" Target="file:///C:\Users\Khairy.wahid\AppData\Local\Microsoft\Windows\INetCache\Content.Outlook\AppData\Local\Microsoft\Windows\INetCache\Content.Outlook\Y1O4G0XH\Reports\06-07-2023%20(KAL%20MAint.)%20Slip%20%20Trip-Safety%20Observation%20Report.docx" TargetMode="External"/><Relationship Id="rId142" Type="http://schemas.openxmlformats.org/officeDocument/2006/relationships/hyperlink" Target="file:///C:\Users\Khairy.wahid\AppData\Local\Microsoft\Windows\INetCache\Content.Outlook\AppData\Local\Microsoft\Windows\INetCache\Content.Outlook\Y1O4G0XH\Reports\S.S.%20G.M.%20Audit.docx" TargetMode="External"/><Relationship Id="rId163" Type="http://schemas.openxmlformats.org/officeDocument/2006/relationships/hyperlink" Target="file:///C:\Users\Khairy.wahid\AppData\Local\Microsoft\Windows\INetCache\Content.Outlook\AppData\Local\Microsoft\Windows\INetCache\Content.Outlook\Y1O4G0XH\Reports\27-07-2023%20tele%20Managers%20Weekly%20Audit%20Form.xlsx" TargetMode="External"/><Relationship Id="rId184" Type="http://schemas.openxmlformats.org/officeDocument/2006/relationships/hyperlink" Target="file:///C:\Users\Khairy.wahid\AppData\Local\Microsoft\Windows\INetCache\Content.Outlook\AppData\Local\Microsoft\Windows\INetCache\Content.Outlook\Y1O4G0XH\Reports\08-Aug-2023\12-08-2023%20Managers%20Weekly%20Audit%20by%20corrosion%20Dept.%2012-8-2023.xlsx" TargetMode="External"/><Relationship Id="rId189" Type="http://schemas.openxmlformats.org/officeDocument/2006/relationships/hyperlink" Target="file:///C:\Users\Khairy.wahid\AppData\Local\Microsoft\Windows\INetCache\Content.Outlook\AppData\Local\Microsoft\Windows\INetCache\Content.Outlook\Y1O4G0XH\Reports\08-Aug-2023\15-08-2023%20Managers%20Weekly%20Audit%20Buchus%20MFD%2015-8-2023.xlsx" TargetMode="External"/><Relationship Id="rId219" Type="http://schemas.openxmlformats.org/officeDocument/2006/relationships/hyperlink" Target="file:///C:\Users\Khairy.wahid\AppData\Local\Microsoft\Windows\INetCache\Content.Outlook\AppData\Local\Microsoft\Windows\INetCache\Content.Outlook\Y1O4G0XH\Reports\09-Sep-2023\22-09-2023%20Managers%20Walkthrough.xlsx" TargetMode="External"/><Relationship Id="rId3"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214" Type="http://schemas.openxmlformats.org/officeDocument/2006/relationships/hyperlink" Target="file:///C:\Users\Khairy.wahid\AppData\Local\Microsoft\Windows\INetCache\Content.Outlook\AppData\Local\Microsoft\Windows\INetCache\Content.Outlook\Y1O4G0XH\Reports\09-Sep-2023\04-09-2023%20Projects%20Walkthrough%20-%20Kalabsha%20Projects%20Materiasl%20Laydown-Ya....docx" TargetMode="External"/><Relationship Id="rId230" Type="http://schemas.openxmlformats.org/officeDocument/2006/relationships/hyperlink" Target="file:///C:\Users\Khairy.wahid\AppData\Local\Microsoft\Windows\INetCache\Content.Outlook\AppData\Local\Microsoft\Windows\INetCache\Content.Outlook\Y1O4G0XH\Reports\Oct%202023\Managers%20Audit%20at%20Carpentry%20workshop23.10.2023.xlsx" TargetMode="External"/><Relationship Id="rId235" Type="http://schemas.openxmlformats.org/officeDocument/2006/relationships/hyperlink" Target="file:///C:\Users\Khairy.wahid\AppData\Local\Microsoft\Windows\INetCache\Content.Outlook\AppData\Local\Microsoft\Windows\INetCache\Content.Outlook\Y1O4G0XH\Reports\Oct%202023\Managers%20Audit%2019.10.2023%20Production%20Engineering.xlsx" TargetMode="External"/><Relationship Id="rId251" Type="http://schemas.openxmlformats.org/officeDocument/2006/relationships/hyperlink" Target="file:///C:\Users\Khairy.wahid\AppData\Local\Microsoft\Windows\INetCache\Content.Outlook\AppData\Local\Microsoft\Windows\INetCache\Content.Outlook\Y1O4G0XH\Reports\12-Dec\Walk%20Through%20Summary%20At%20KCPF_Corrosion.docx" TargetMode="External"/><Relationship Id="rId256" Type="http://schemas.openxmlformats.org/officeDocument/2006/relationships/hyperlink" Target="file:///C:\Users\Khairy.wahid\AppData\Local\Microsoft\Windows\INetCache\Content.Outlook\AppData\Local\Microsoft\Windows\INetCache\Content.Outlook\Y1O4G0XH\Reports\12-Dec\Walk%20Through%20Summary%20Report%2029-12-2023.pdf" TargetMode="External"/><Relationship Id="rId25"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46" Type="http://schemas.openxmlformats.org/officeDocument/2006/relationships/hyperlink" Target="file:///C:\Users\Khairy.wahid\AppData\Local\Microsoft\Windows\INetCache\Content.Outlook\AppData\Local\Microsoft\Windows\INetCache\Content.Outlook\Y1O4G0XH\Reports\Production%20eng%20%20Managers%20Weekly%20Audit1-6-2023.xlsx" TargetMode="External"/><Relationship Id="rId67"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116" Type="http://schemas.openxmlformats.org/officeDocument/2006/relationships/hyperlink" Target="file:///C:\Users\Khairy.wahid\AppData\Local\Microsoft\Windows\INetCache\Content.Outlook\AppData\Local\Microsoft\Windows\INetCache\Content.Outlook\Y1O4G0XH\Reports\06-07-2023%20Walk%20Through%20Report%20at%20KOPF.docx" TargetMode="External"/><Relationship Id="rId137" Type="http://schemas.openxmlformats.org/officeDocument/2006/relationships/hyperlink" Target="file:///C:\Users\Khairy.wahid\AppData\Local\Microsoft\Windows\INetCache\Content.Outlook\AppData\Local\Microsoft\Windows\INetCache\Content.Outlook\Y1O4G0XH\Reports\15%20July%202023%20_%20Managers%20Weekly%20Audit%20Form.xlsx" TargetMode="External"/><Relationship Id="rId158" Type="http://schemas.openxmlformats.org/officeDocument/2006/relationships/hyperlink" Target="file:///C:\Users\Khairy.wahid\AppData\Local\Microsoft\Windows\INetCache\Content.Outlook\AppData\Local\Microsoft\Windows\INetCache\Content.Outlook\Y1O4G0XH\Reports\27-7-2023%20Prod%20Managers%20Weekly%20Audit.xlsx" TargetMode="External"/><Relationship Id="rId20"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41" Type="http://schemas.openxmlformats.org/officeDocument/2006/relationships/hyperlink" Target="file:///C:\Users\Khairy.wahid\AppData\Local\Microsoft\Windows\INetCache\Content.Outlook\AppData\Local\Microsoft\Windows\INetCache\Content.Outlook\Y1O4G0XH\Reports\Process%20Managers%20Walkthrough%201-6-2023.xlsx" TargetMode="External"/><Relationship Id="rId62" Type="http://schemas.openxmlformats.org/officeDocument/2006/relationships/hyperlink" Target="file:///C:\Users\Khairy.wahid\AppData\Local\Microsoft\Windows\INetCache\Content.Outlook\AppData\Local\Microsoft\Windows\INetCache\Content.Outlook\Y1O4G0XH\Reports\05-06-2023%20Projects%20Walk%20Through%20Summary%20Report.docx" TargetMode="External"/><Relationship Id="rId83" Type="http://schemas.openxmlformats.org/officeDocument/2006/relationships/hyperlink" Target="file:///C:\Users\Khairy.wahid\AppData\Local\Microsoft\Windows\INetCache\Content.Outlook\AppData\Local\Microsoft\Windows\INetCache\Content.Outlook\Y1O4G0XH\Reports\10-06-2023%20Corrosion%20Walk%20Through.pdf" TargetMode="External"/><Relationship Id="rId88" Type="http://schemas.openxmlformats.org/officeDocument/2006/relationships/hyperlink" Target="file:///C:\Users\Khairy.wahid\AppData\Local\Microsoft\Windows\INetCache\Content.Outlook\AppData\Local\Microsoft\Windows\INetCache\Content.Outlook\Y1O4G0XH\Reports\14-06-2023%20KAL%20Process%20Manager%20Audit.xlsx" TargetMode="External"/><Relationship Id="rId111" Type="http://schemas.openxmlformats.org/officeDocument/2006/relationships/hyperlink" Target="file:///C:\Users\Khairy.wahid\AppData\Local\Microsoft\Windows\INetCache\Content.Outlook\AppData\Local\Microsoft\Windows\INetCache\Content.Outlook\Y1O4G0XH\Reports\07-07-2023%20Managers%20Weekly%20Audit%207.07.23.xlsx" TargetMode="External"/><Relationship Id="rId132" Type="http://schemas.openxmlformats.org/officeDocument/2006/relationships/hyperlink" Target="file:///C:\Users\Khairy.wahid\AppData\Local\Microsoft\Windows\INetCache\Content.Outlook\AppData\Local\Microsoft\Windows\INetCache\Content.Outlook\Y1O4G0XH\Reports\Walk%20Through%20Report%20at%20the%20carpentry%20workshop.docx" TargetMode="External"/><Relationship Id="rId153" Type="http://schemas.openxmlformats.org/officeDocument/2006/relationships/hyperlink" Target="file:///C:\Users\Khairy.wahid\AppData\Local\Microsoft\Windows\INetCache\Content.Outlook\AppData\Local\Microsoft\Windows\INetCache\Content.Outlook\Y1O4G0XH\Reports\26-7-2023%20Maint.%20Manager%20Walk%20Through%20Summary%20Report.docx" TargetMode="External"/><Relationship Id="rId174" Type="http://schemas.openxmlformats.org/officeDocument/2006/relationships/hyperlink" Target="file:///C:\Users\Khairy.wahid\AppData\Local\Microsoft\Windows\INetCache\Content.Outlook\AppData\Local\Microsoft\Windows\INetCache\Content.Outlook\Y1O4G0XH\Reports\08-Aug-2023\Walk%20Through%20Report%20by%20Telecom%20MGR%206-8-2023.docx" TargetMode="External"/><Relationship Id="rId179" Type="http://schemas.openxmlformats.org/officeDocument/2006/relationships/hyperlink" Target="file:///C:\Users\Khairy.wahid\AppData\Local\Microsoft\Windows\INetCache\Content.Outlook\AppData\Local\Microsoft\Windows\INetCache\Content.Outlook\Y1O4G0XH\Reports\08-Aug-2023\10-08-2023%20Process%20Manager-Walk%20Through%20Report.docx" TargetMode="External"/><Relationship Id="rId195" Type="http://schemas.openxmlformats.org/officeDocument/2006/relationships/hyperlink" Target="file:///C:\Users\Khairy.wahid\AppData\Local\Microsoft\Windows\INetCache\Content.Outlook\AppData\Local\Microsoft\Windows\INetCache\Content.Outlook\Y1O4G0XH\Reports\08-Aug-2023\17-08-2023%20Managers%20Walkthrough.xlsx" TargetMode="External"/><Relationship Id="rId209" Type="http://schemas.openxmlformats.org/officeDocument/2006/relationships/hyperlink" Target="file:///C:\Users\Khairy.wahid\AppData\Local\Microsoft\Windows\INetCache\Content.Outlook\AppData\Local\Microsoft\Windows\INetCache\Content.Outlook\Y1O4G0XH\Reports\29-08-2023%20Walk%20Through%20Report%20-%20R.O%20Unit.docx" TargetMode="External"/><Relationship Id="rId190" Type="http://schemas.openxmlformats.org/officeDocument/2006/relationships/hyperlink" Target="file:///C:\Users\Khairy.wahid\AppData\Local\Microsoft\Windows\INetCache\Content.Outlook\AppData\Local\Microsoft\Windows\INetCache\Content.Outlook\Y1O4G0XH\Reports\08-Aug-2023\15-08-2023%20Managers%20Weekly%20Audit%20Buchus%20MFD%2015-8-2023.xlsx" TargetMode="External"/><Relationship Id="rId204" Type="http://schemas.openxmlformats.org/officeDocument/2006/relationships/hyperlink" Target="file:///C:\Users\Khairy.wahid\AppData\Local\Microsoft\Windows\INetCache\Content.Outlook\AppData\Local\Microsoft\Windows\INetCache\Content.Outlook\Y1O4G0XH\Reports\08-Aug-2023\22-08-2023%20Managers%20Weekly%20Audit%20ptah%20manifold.xlsx" TargetMode="External"/><Relationship Id="rId220" Type="http://schemas.openxmlformats.org/officeDocument/2006/relationships/hyperlink" Target="file:///C:\Users\Khairy.wahid\AppData\Local\Microsoft\Windows\INetCache\Content.Outlook\AppData\Local\Microsoft\Windows\INetCache\Content.Outlook\Y1O4G0XH\Reports\09-Sep-2023\22-09-2023%20Managers%20Walkthrough.xlsx" TargetMode="External"/><Relationship Id="rId225" Type="http://schemas.openxmlformats.org/officeDocument/2006/relationships/hyperlink" Target="file:///C:\Users\Khairy.wahid\AppData\Local\Microsoft\Windows\INetCache\Content.Outlook\AppData\Local\Microsoft\Windows\INetCache\Content.Outlook\Y1O4G0XH\Reports\09-Sep-2023\Walk%20Through%20Summary%20Report_turbines_29sep23.docx.pdf" TargetMode="External"/><Relationship Id="rId241" Type="http://schemas.openxmlformats.org/officeDocument/2006/relationships/hyperlink" Target="file:///C:\Users\Khairy.wahid\AppData\Local\Microsoft\Windows\INetCache\Content.Outlook\AppData\Local\Microsoft\Windows\INetCache\Content.Outlook\Y1O4G0XH\Reports\Oct%202023\Managers%20Weekly%20Audit%20by%20Telecom%20Dept.%208-10-2023.xlsx" TargetMode="External"/><Relationship Id="rId246" Type="http://schemas.openxmlformats.org/officeDocument/2006/relationships/hyperlink" Target="file:///C:\Users\Khairy.wahid\AppData\Local\Microsoft\Windows\INetCache\Content.Outlook\AppData\Local\Microsoft\Windows\INetCache\Content.Outlook\Y1O4G0XH\Reports\Nov%202023\25-11-2023%20Projects%20Walk%20Through%20@EMC%20Work%20shop.docx" TargetMode="External"/><Relationship Id="rId15" Type="http://schemas.openxmlformats.org/officeDocument/2006/relationships/hyperlink" Target="file:///C:\Users\Khairy.wahid\AppData\Local\Microsoft\Windows\INetCache\Content.Outlook\AppData\Local\Microsoft\Windows\INetCache\Content.Outlook\Y1O4G0XH\Reports\Walk%20Through%20Report%20Admin.docx" TargetMode="External"/><Relationship Id="rId36" Type="http://schemas.openxmlformats.org/officeDocument/2006/relationships/hyperlink" Target="file:///C:\Users\Khairy.wahid\AppData\Local\Microsoft\Windows\INetCache\Content.Outlook\AppData\Local\Microsoft\Windows\INetCache\Content.Outlook\Y1O4G0XH\Reports\Corrosion%20Walk%20Through%20-%20Ptah%20MFD%2027-May-2023.pdf" TargetMode="External"/><Relationship Id="rId57"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106" Type="http://schemas.openxmlformats.org/officeDocument/2006/relationships/hyperlink" Target="file:///C:\Users\Khairy.wahid\AppData\Local\Microsoft\Windows\INetCache\Content.Outlook\AppData\Local\Microsoft\Windows\INetCache\Content.Outlook\Y1O4G0XH\Reports\29%20June%202023%20_%20Managers%20Weekly%20Audit%20Form.xlsx" TargetMode="External"/><Relationship Id="rId127" Type="http://schemas.openxmlformats.org/officeDocument/2006/relationships/hyperlink" Target="file:///C:\Users\Khairy.wahid\AppData\Local\Microsoft\Windows\INetCache\Content.Outlook\AppData\Local\Microsoft\Windows\INetCache\Content.Outlook\Y1O4G0XH\Reports\Managers%20Weekly%20Audit%20by%20corrosion%20Dept.%208-7-2023.xlsx" TargetMode="External"/><Relationship Id="rId10"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31"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52" Type="http://schemas.openxmlformats.org/officeDocument/2006/relationships/hyperlink" Target="file:///C:\Users\Khairy.wahid\AppData\Local\Microsoft\Windows\INetCache\Content.Outlook\AppData\Local\Microsoft\Windows\INetCache\Content.Outlook\Y1O4G0XH\Reports\02%20June%202023%20_%20Managers%20Weekly%20Audit%20Maintenance.xlsx" TargetMode="External"/><Relationship Id="rId73"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78" Type="http://schemas.openxmlformats.org/officeDocument/2006/relationships/hyperlink" Target="file:///C:\Users\Khairy.wahid\AppData\Local\Microsoft\Windows\INetCache\Content.Outlook\AppData\Local\Microsoft\Windows\INetCache\Content.Outlook\Y1O4G0XH\Reports\10-06-2023%20Corrosion%20Walk%20Through.pdf" TargetMode="External"/><Relationship Id="rId94" Type="http://schemas.openxmlformats.org/officeDocument/2006/relationships/hyperlink" Target="file:///C:\Users\Khairy.wahid\AppData\Local\Microsoft\Windows\INetCache\Content.Outlook\AppData\Local\Microsoft\Windows\INetCache\Content.Outlook\Y1O4G0XH\Reports\Process%20Managers%20Walkthrough%201-6-2023.xlsx" TargetMode="External"/><Relationship Id="rId99" Type="http://schemas.openxmlformats.org/officeDocument/2006/relationships/hyperlink" Target="file:///C:\Users\Khairy.wahid\AppData\Local\Microsoft\Windows\INetCache\Content.Outlook\AppData\Local\Microsoft\Windows\INetCache\Content.Outlook\Y1O4G0XH\Reports\18-06-2023%20Walk%20Through%20Report%20by%20Telecom%20MGR.docx" TargetMode="External"/><Relationship Id="rId101" Type="http://schemas.openxmlformats.org/officeDocument/2006/relationships/hyperlink" Target="file:///C:\Users\Khairy.wahid\AppData\Local\Microsoft\Windows\INetCache\Content.Outlook\AppData\Local\Microsoft\Windows\INetCache\Content.Outlook\Y1O4G0XH\Reports\20-06-2023%20Managers%20Weekly%20Audit%20Form.xlsx" TargetMode="External"/><Relationship Id="rId122" Type="http://schemas.openxmlformats.org/officeDocument/2006/relationships/hyperlink" Target="file:///C:\Users\Khairy.wahid\AppData\Local\Microsoft\Windows\INetCache\Content.Outlook\AppData\Local\Microsoft\Windows\INetCache\Content.Outlook\Y1O4G0XH\Reports\Data\Walk%20Through%20-%20KAL%20MAINT.-%2025-May-2023.pdf" TargetMode="External"/><Relationship Id="rId143" Type="http://schemas.openxmlformats.org/officeDocument/2006/relationships/hyperlink" Target="file:///C:\Users\Khairy.wahid\AppData\Local\Microsoft\Windows\INetCache\Content.Outlook\AppData\Local\Microsoft\Windows\INetCache\Content.Outlook\Y1O4G0XH\Reports\S.S.%20G.M.%20Audit.docx" TargetMode="External"/><Relationship Id="rId148" Type="http://schemas.openxmlformats.org/officeDocument/2006/relationships/hyperlink" Target="file:///C:\Users\Khairy.wahid\AppData\Local\Microsoft\Windows\INetCache\Content.Outlook\AppData\Local\Microsoft\Windows\INetCache\Content.Outlook\Y1O4G0XH\Reports\26-07-2023%20Process%20Managers%20Walkthrough.xlsx" TargetMode="External"/><Relationship Id="rId164" Type="http://schemas.openxmlformats.org/officeDocument/2006/relationships/hyperlink" Target="file:///C:\Users\Khairy.wahid\AppData\Local\Microsoft\Windows\INetCache\Content.Outlook\AppData\Local\Microsoft\Windows\INetCache\Content.Outlook\Y1O4G0XH\Reports\27-7-2023%20Prod%20Managers%20Weekly%20Audit.xlsx" TargetMode="External"/><Relationship Id="rId169" Type="http://schemas.openxmlformats.org/officeDocument/2006/relationships/hyperlink" Target="file:///C:\Users\Khairy.wahid\AppData\Local\Microsoft\Windows\INetCache\Content.Outlook\AppData\Local\Microsoft\Windows\INetCache\Content.Outlook\Y1O4G0XH\Reports\08-Aug-2023\Process%20Walk%20Through%20%2003-08-23.docx" TargetMode="External"/><Relationship Id="rId185" Type="http://schemas.openxmlformats.org/officeDocument/2006/relationships/hyperlink" Target="file:///C:\Users\Khairy.wahid\AppData\Local\Microsoft\Windows\INetCache\Content.Outlook\AppData\Local\Microsoft\Windows\INetCache\Content.Outlook\Y1O4G0XH\Reports\08-Aug-2023\12-08-2023%20Walk%20Through%20Summary%20Report%2012-8-2023.pdf" TargetMode="External"/><Relationship Id="rId4"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9" Type="http://schemas.openxmlformats.org/officeDocument/2006/relationships/hyperlink" Target="file:///C:\Users\Khairy.wahid\AppData\Local\Microsoft\Windows\INetCache\Content.Outlook\AppData\Local\Microsoft\Windows\INetCache\Content.Outlook\Y1O4G0XH\Reports\Dept.%20Weekly%20Workplace%20Audit%20-%20WA%20Maint.%20GM%2019.05.2023.docx" TargetMode="External"/><Relationship Id="rId180" Type="http://schemas.openxmlformats.org/officeDocument/2006/relationships/hyperlink" Target="file:///C:\Users\Khairy.wahid\AppData\Local\Microsoft\Windows\INetCache\Content.Outlook\AppData\Local\Microsoft\Windows\INetCache\Content.Outlook\Y1O4G0XH\Reports\08-Aug-2023\10-08-2023%20Process%20Manager-Walk%20Through%20Report.docx" TargetMode="External"/><Relationship Id="rId210" Type="http://schemas.openxmlformats.org/officeDocument/2006/relationships/hyperlink" Target="file:///C:\Users\Khairy.wahid\AppData\Local\Microsoft\Windows\INetCache\Content.Outlook\AppData\Local\Microsoft\Windows\INetCache\Content.Outlook\Y1O4G0XH\Reports\31-08-2023%20Process%20Walk%20Through.docx" TargetMode="External"/><Relationship Id="rId215" Type="http://schemas.openxmlformats.org/officeDocument/2006/relationships/hyperlink" Target="file:///C:\Users\Khairy.wahid\AppData\Local\Microsoft\Windows\INetCache\Content.Outlook\AppData\Local\Microsoft\Windows\INetCache\Content.Outlook\Y1O4G0XH\Reports\09-Sep-2023\09-09-2023%20S.S.%20G.M.%20Audit1.docx" TargetMode="External"/><Relationship Id="rId236" Type="http://schemas.openxmlformats.org/officeDocument/2006/relationships/hyperlink" Target="file:///C:\Users\Khairy.wahid\AppData\Local\Microsoft\Windows\INetCache\Content.Outlook\AppData\Local\Microsoft\Windows\INetCache\Content.Outlook\Y1O4G0XH\Reports\Oct%202023\Managers%20Walkthrough-Process%2018-10-2023.xlsx" TargetMode="External"/><Relationship Id="rId257" Type="http://schemas.openxmlformats.org/officeDocument/2006/relationships/printerSettings" Target="../printerSettings/printerSettings3.bin"/><Relationship Id="rId26"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231" Type="http://schemas.openxmlformats.org/officeDocument/2006/relationships/hyperlink" Target="file:///C:\Users\Khairy.wahid\AppData\Local\Microsoft\Windows\INetCache\Content.Outlook\AppData\Local\Microsoft\Windows\INetCache\Content.Outlook\Y1O4G0XH\Reports\Oct%202023\Managers%20Audit%20at%20Carpentry%20workshop23.10.2023.xlsx" TargetMode="External"/><Relationship Id="rId252" Type="http://schemas.openxmlformats.org/officeDocument/2006/relationships/hyperlink" Target="file:///C:\Users\Khairy.wahid\AppData\Local\Microsoft\Windows\INetCache\Content.Outlook\AppData\Local\Microsoft\Windows\INetCache\Content.Outlook\Y1O4G0XH\Reports\12-Dec\Walk%20Through%20Summary%20At%20KCPF_Corrosion.docx" TargetMode="External"/><Relationship Id="rId47" Type="http://schemas.openxmlformats.org/officeDocument/2006/relationships/hyperlink" Target="file:///C:\Users\Khairy.wahid\AppData\Local\Microsoft\Windows\INetCache\Content.Outlook\AppData\Local\Microsoft\Windows\INetCache\Content.Outlook\Y1O4G0XH\Reports\Production%20eng%20%20Managers%20Weekly%20Audit1-6-2023.xlsx" TargetMode="External"/><Relationship Id="rId68"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89" Type="http://schemas.openxmlformats.org/officeDocument/2006/relationships/hyperlink" Target="file:///C:\Users\Khairy.wahid\AppData\Local\Microsoft\Windows\INetCache\Content.Outlook\AppData\Local\Microsoft\Windows\INetCache\Content.Outlook\Y1O4G0XH\Reports\16-06-2023%20Walk%20Through%20Report%20PGM%20%20_%20Diesel%20St..docx" TargetMode="External"/><Relationship Id="rId112" Type="http://schemas.openxmlformats.org/officeDocument/2006/relationships/hyperlink" Target="file:///C:\Users\Khairy.wahid\AppData\Local\Microsoft\Windows\INetCache\Content.Outlook\AppData\Local\Microsoft\Windows\INetCache\Content.Outlook\Y1O4G0XH\Reports\07-07-2023%20Managers%20Weekly%20Audit%207.07.23.xlsx" TargetMode="External"/><Relationship Id="rId133" Type="http://schemas.openxmlformats.org/officeDocument/2006/relationships/hyperlink" Target="file:///C:\Users\Khairy.wahid\AppData\Local\Microsoft\Windows\INetCache\Content.Outlook\AppData\Local\Microsoft\Windows\INetCache\Content.Outlook\Y1O4G0XH\Reports\Walk%20Through%20Report%20at%20the%20carpentry%20workshop.docx" TargetMode="External"/><Relationship Id="rId154" Type="http://schemas.openxmlformats.org/officeDocument/2006/relationships/hyperlink" Target="file:///C:\Users\Khairy.wahid\AppData\Local\Microsoft\Windows\INetCache\Content.Outlook\AppData\Local\Microsoft\Windows\INetCache\Content.Outlook\Y1O4G0XH\Reports\22-7-2023%20Managers%20Weekly%20Audit%20by%20corrosion%20Dept..xlsx" TargetMode="External"/><Relationship Id="rId175" Type="http://schemas.openxmlformats.org/officeDocument/2006/relationships/hyperlink" Target="file:///C:\Users\Khairy.wahid\AppData\Local\Microsoft\Windows\INetCache\Content.Outlook\AppData\Local\Microsoft\Windows\INetCache\Content.Outlook\Y1O4G0XH\Reports\08-Aug-2023\Walk%20Through%20Report%20by%20Telecom%20MGR%206-8-2023.docx" TargetMode="External"/><Relationship Id="rId196" Type="http://schemas.openxmlformats.org/officeDocument/2006/relationships/hyperlink" Target="file:///C:\Users\Khairy.wahid\AppData\Local\Microsoft\Windows\INetCache\Content.Outlook\AppData\Local\Microsoft\Windows\INetCache\Content.Outlook\Y1O4G0XH\Reports\08-Aug-2023\17-08-2023%20Managers%20Weekly%20Audit%2017.08.23.xlsx" TargetMode="External"/><Relationship Id="rId200" Type="http://schemas.openxmlformats.org/officeDocument/2006/relationships/hyperlink" Target="file:///C:\Users\Khairy.wahid\AppData\Local\Microsoft\Windows\INetCache\Content.Outlook\AppData\Local\Microsoft\Windows\INetCache\Content.Outlook\Y1O4G0XH\Reports\08-Aug-2023\19-08-2023%20Managers%20Weekly%20Audit%20by%20corrosion%20Dept.%2019-8-2023.xlsx" TargetMode="External"/><Relationship Id="rId16"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221" Type="http://schemas.openxmlformats.org/officeDocument/2006/relationships/hyperlink" Target="file:///C:\Users\Khairy.wahid\AppData\Local\Microsoft\Windows\INetCache\Content.Outlook\AppData\Local\Microsoft\Windows\INetCache\Content.Outlook\Y1O4G0XH\Reports\09-Sep-2023\22-09-2023%20Managers%20Weekly%20Audit%2022.9.23.xlsx" TargetMode="External"/><Relationship Id="rId242" Type="http://schemas.openxmlformats.org/officeDocument/2006/relationships/hyperlink" Target="file:///C:\Users\Khairy.wahid\AppData\Local\Microsoft\Windows\INetCache\Content.Outlook\AppData\Local\Microsoft\Windows\INetCache\Content.Outlook\Y1O4G0XH\Reports\Nov%202023\Managers%20Weekly%20Audit%20Form%2018-11-2023%20Corrosion.xlsx" TargetMode="External"/><Relationship Id="rId37" Type="http://schemas.openxmlformats.org/officeDocument/2006/relationships/hyperlink" Target="file:///C:\Users\Khairy.wahid\AppData\Local\Microsoft\Windows\INetCache\Content.Outlook\AppData\Local\Microsoft\Windows\INetCache\Content.Outlook\Y1O4G0XH\Reports\Corrosion%20Walk%20Through%20-%20Ptah%20MFD%2027-May-2023.pdf" TargetMode="External"/><Relationship Id="rId58" Type="http://schemas.openxmlformats.org/officeDocument/2006/relationships/hyperlink" Target="file:///C:\Users\Khairy.wahid\AppData\Local\Microsoft\Windows\INetCache\Content.Outlook\AppData\Local\Microsoft\Windows\INetCache\Content.Outlook\Y1O4G0XH\Reports\05-06-2023%20Projects%20Walk%20Through%20Summary%20Report.docx" TargetMode="External"/><Relationship Id="rId79" Type="http://schemas.openxmlformats.org/officeDocument/2006/relationships/hyperlink" Target="file:///C:\Users\Khairy.wahid\AppData\Local\Microsoft\Windows\INetCache\Content.Outlook\AppData\Local\Microsoft\Windows\INetCache\Content.Outlook\Y1O4G0XH\Reports\10-06-2023%20Corrosion%20Walk%20Through.pdf" TargetMode="External"/><Relationship Id="rId102" Type="http://schemas.openxmlformats.org/officeDocument/2006/relationships/hyperlink" Target="file:///C:\Users\Khairy.wahid\AppData\Local\Microsoft\Windows\INetCache\Content.Outlook\AppData\Local\Microsoft\Windows\INetCache\Content.Outlook\Y1O4G0XH\Reports\20-06-2023%20Managers%20Weekly%20Audit%20Form.xlsx" TargetMode="External"/><Relationship Id="rId123" Type="http://schemas.openxmlformats.org/officeDocument/2006/relationships/hyperlink" Target="file:///C:\Users\Khairy.wahid\AppData\Local\Microsoft\Windows\INetCache\Content.Outlook\AppData\Local\Microsoft\Windows\INetCache\Content.Outlook\Y1O4G0XH\Reports\Walk%20Through%20-%20KAL%20MAINT.-%2016-June-2023.pdf" TargetMode="External"/><Relationship Id="rId144" Type="http://schemas.openxmlformats.org/officeDocument/2006/relationships/hyperlink" Target="file:///C:\Users\Khairy.wahid\AppData\Local\Microsoft\Windows\INetCache\Content.Outlook\AppData\Local\Microsoft\Windows\INetCache\Content.Outlook\Y1O4G0XH\Reports\Managers%20Weekly%20Audit%20Form%2018-7-2023.xlsx" TargetMode="External"/><Relationship Id="rId90" Type="http://schemas.openxmlformats.org/officeDocument/2006/relationships/hyperlink" Target="file:///C:\Users\Khairy.wahid\AppData\Local\Microsoft\Windows\INetCache\Content.Outlook\AppData\Local\Microsoft\Windows\INetCache\Content.Outlook\Y1O4G0XH\Reports\16-06-2023%20Walk%20Through%20Report%20PGM%20%20_%20Diesel%20St..docx" TargetMode="External"/><Relationship Id="rId165" Type="http://schemas.openxmlformats.org/officeDocument/2006/relationships/hyperlink" Target="file:///C:\Users\Khairy.wahid\AppData\Local\Microsoft\Windows\INetCache\Content.Outlook\AppData\Local\Microsoft\Windows\INetCache\Content.Outlook\Y1O4G0XH\Reports\1-8-2023%20Managers%20Weekly%20Audit%20at%20Berience-23.xlsx" TargetMode="External"/><Relationship Id="rId186" Type="http://schemas.openxmlformats.org/officeDocument/2006/relationships/hyperlink" Target="file:///C:\Users\Khairy.wahid\AppData\Local\Microsoft\Windows\INetCache\Content.Outlook\AppData\Local\Microsoft\Windows\INetCache\Content.Outlook\Y1O4G0XH\Reports\08-Aug-2023\12-08-2023%20Walk%20Through%20Summary%20Report%2012-8-2023.pdf" TargetMode="External"/><Relationship Id="rId211" Type="http://schemas.openxmlformats.org/officeDocument/2006/relationships/hyperlink" Target="file:///C:\Users\Khairy.wahid\AppData\Local\Microsoft\Windows\INetCache\Content.Outlook\AppData\Local\Microsoft\Windows\INetCache\Content.Outlook\Y1O4G0XH\Reports\31-08-2023%20Process%20Walk%20Through.docx" TargetMode="External"/><Relationship Id="rId232" Type="http://schemas.openxmlformats.org/officeDocument/2006/relationships/hyperlink" Target="file:///C:\Users\Khairy.wahid\AppData\Local\Microsoft\Windows\INetCache\Content.Outlook\AppData\Local\Microsoft\Windows\INetCache\Content.Outlook\Y1O4G0XH\Reports\Oct%202023\Managers%20Audit%20at%20Carpentry%20workshop23.10.2023.xlsx" TargetMode="External"/><Relationship Id="rId253" Type="http://schemas.openxmlformats.org/officeDocument/2006/relationships/hyperlink" Target="file:///C:\Users\Khairy.wahid\AppData\Local\Microsoft\Windows\INetCache\Content.Outlook\AppData\Local\Microsoft\Windows\INetCache\Content.Outlook\Y1O4G0XH\Reports\12-Dec\Walk%20Through%20Summary%20At%20KCPF_Corrosion.docx" TargetMode="External"/><Relationship Id="rId27"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48" Type="http://schemas.openxmlformats.org/officeDocument/2006/relationships/hyperlink" Target="file:///C:\Users\Khairy.wahid\AppData\Local\Microsoft\Windows\INetCache\Content.Outlook\AppData\Local\Microsoft\Windows\INetCache\Content.Outlook\Y1O4G0XH\Reports\Production%20eng%20%20Managers%20Weekly%20Audit1-6-2023.xlsx" TargetMode="External"/><Relationship Id="rId69" Type="http://schemas.openxmlformats.org/officeDocument/2006/relationships/hyperlink" Target="file:///C:\Users\Khairy.wahid\AppData\Local\Microsoft\Windows\INetCache\Content.Outlook\AppData\Local\Microsoft\Windows\INetCache\Content.Outlook\Y1O4G0XH\Reports\Walk%20Through%20Report%20by%20Process%20MGR%207-6-2023.docx" TargetMode="External"/><Relationship Id="rId113" Type="http://schemas.openxmlformats.org/officeDocument/2006/relationships/hyperlink" Target="file:///C:\Users\Khairy.wahid\AppData\Local\Microsoft\Windows\INetCache\Content.Outlook\AppData\Local\Microsoft\Windows\INetCache\Content.Outlook\Y1O4G0XH\Reports\04-07-2023%20Managers%20Weekly%20Audit%20R.O.xlsx" TargetMode="External"/><Relationship Id="rId134" Type="http://schemas.openxmlformats.org/officeDocument/2006/relationships/hyperlink" Target="file:///C:\Users\Khairy.wahid\AppData\Local\Microsoft\Windows\INetCache\Content.Outlook\AppData\Local\Microsoft\Windows\INetCache\Content.Outlook\Y1O4G0XH\Reports\Managers%20Weekly%20Audit%2014.07.23.xlsx" TargetMode="External"/><Relationship Id="rId80" Type="http://schemas.openxmlformats.org/officeDocument/2006/relationships/hyperlink" Target="file:///C:\Users\Khairy.wahid\AppData\Local\Microsoft\Windows\INetCache\Content.Outlook\AppData\Local\Microsoft\Windows\INetCache\Content.Outlook\Y1O4G0XH\Reports\10-06-2023%20Corrosion%20Walk%20Through.pdf" TargetMode="External"/><Relationship Id="rId155" Type="http://schemas.openxmlformats.org/officeDocument/2006/relationships/hyperlink" Target="file:///C:\Users\Khairy.wahid\AppData\Local\Microsoft\Windows\INetCache\Content.Outlook\AppData\Local\Microsoft\Windows\INetCache\Content.Outlook\Y1O4G0XH\Reports\22-7-2023%20Managers%20Weekly%20Audit%20by%20corrosion%20Dept..xlsx" TargetMode="External"/><Relationship Id="rId176" Type="http://schemas.openxmlformats.org/officeDocument/2006/relationships/hyperlink" Target="file:///C:\Users\Khairy.wahid\AppData\Local\Microsoft\Windows\INetCache\Content.Outlook\AppData\Local\Microsoft\Windows\INetCache\Content.Outlook\Y1O4G0XH\Reports\08-Aug-2023\Walk%20Through%20Report%20by%20Telecom%20MGR%206-8-2023.docx" TargetMode="External"/><Relationship Id="rId197" Type="http://schemas.openxmlformats.org/officeDocument/2006/relationships/hyperlink" Target="file:///C:\Users\Khairy.wahid\AppData\Local\Microsoft\Windows\INetCache\Content.Outlook\AppData\Local\Microsoft\Windows\INetCache\Content.Outlook\Y1O4G0XH\Reports\08-Aug-2023\17-08-2023%20Managers%20Weekly%20Audit%2017.08.23.xlsx" TargetMode="External"/><Relationship Id="rId201" Type="http://schemas.openxmlformats.org/officeDocument/2006/relationships/hyperlink" Target="file:///C:\Users\Khairy.wahid\AppData\Local\Microsoft\Windows\INetCache\Content.Outlook\AppData\Local\Microsoft\Windows\INetCache\Content.Outlook\Y1O4G0XH\Reports\08-Aug-2023\20-08-2023%20WA%20Tel%20Mgr.%20Managers%20Weekly%20Audit%20Form.xlsx" TargetMode="External"/><Relationship Id="rId222" Type="http://schemas.openxmlformats.org/officeDocument/2006/relationships/hyperlink" Target="file:///C:\Users\Khairy.wahid\AppData\Local\Microsoft\Windows\INetCache\Content.Outlook\AppData\Local\Microsoft\Windows\INetCache\Content.Outlook\Y1O4G0XH\Reports\09-Sep-2023\22-09-2023%20Managers%20Weekly%20Audit%2022.9.23.xlsx" TargetMode="External"/><Relationship Id="rId243" Type="http://schemas.openxmlformats.org/officeDocument/2006/relationships/hyperlink" Target="file:///C:\Users\Khairy.wahid\AppData\Local\Microsoft\Windows\INetCache\Content.Outlook\AppData\Local\Microsoft\Windows\INetCache\Content.Outlook\Y1O4G0XH\Reports\Nov%202023\Managers%20Weekly%20Audit%20Form%2018-11-2023%20Corrosion.xlsx" TargetMode="External"/><Relationship Id="rId17" Type="http://schemas.openxmlformats.org/officeDocument/2006/relationships/hyperlink" Target="file:///C:\Users\Khairy.wahid\AppData\Local\Microsoft\Windows\INetCache\Content.Outlook\AppData\Local\Microsoft\Windows\INetCache\Content.Outlook\Y1O4G0XH\Reports\Walk%20Through%20Report%20by%20KAL%20lab%20Head%2023-5-2023.docx" TargetMode="External"/><Relationship Id="rId38" Type="http://schemas.openxmlformats.org/officeDocument/2006/relationships/hyperlink" Target="file:///C:\Users\Khairy.wahid\AppData\Local\Microsoft\Windows\INetCache\Content.Outlook\AppData\Local\Microsoft\Windows\INetCache\Content.Outlook\Y1O4G0XH\Reports\Corrosion%20Walk%20Through%20-%20Ptah%20MFD%2027-May-2023.pdf" TargetMode="External"/><Relationship Id="rId59" Type="http://schemas.openxmlformats.org/officeDocument/2006/relationships/hyperlink" Target="file:///C:\Users\Khairy.wahid\AppData\Local\Microsoft\Windows\INetCache\Content.Outlook\AppData\Local\Microsoft\Windows\INetCache\Content.Outlook\Y1O4G0XH\Reports\05-06-2023%20Projects%20Walk%20Through%20Summary%20Report.docx" TargetMode="External"/><Relationship Id="rId103" Type="http://schemas.openxmlformats.org/officeDocument/2006/relationships/hyperlink" Target="file:///C:\Users\Khairy.wahid\AppData\Local\Microsoft\Windows\INetCache\Content.Outlook\AppData\Local\Microsoft\Windows\INetCache\Content.Outlook\Y1O4G0XH\Reports\26-06-2023%20Projects%20Walk%20Through%20Summary%20Report%20DS%20.docx" TargetMode="External"/><Relationship Id="rId124" Type="http://schemas.openxmlformats.org/officeDocument/2006/relationships/hyperlink" Target="file:///C:\Users\Khairy.wahid\AppData\Local\Microsoft\Windows\INetCache\Content.Outlook\AppData\Local\Microsoft\Windows\INetCache\Content.Outlook\Y1O4G0XH\Reports\Walk%20Through%20Report%20by%20KAL%20lab%20Head%2011-7-2023.docx"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P258"/>
  <sheetViews>
    <sheetView tabSelected="1" view="pageBreakPreview" zoomScale="85" zoomScaleNormal="70" zoomScaleSheetLayoutView="85" workbookViewId="0">
      <pane ySplit="1" topLeftCell="A245" activePane="bottomLeft" state="frozen"/>
      <selection pane="bottomLeft" activeCell="H250" sqref="H250"/>
    </sheetView>
  </sheetViews>
  <sheetFormatPr defaultColWidth="9.140625" defaultRowHeight="21" x14ac:dyDescent="0.25"/>
  <cols>
    <col min="1" max="1" width="16.5703125" style="113" bestFit="1" customWidth="1"/>
    <col min="2" max="2" width="6.85546875" style="111" customWidth="1"/>
    <col min="3" max="3" width="16.5703125" style="112" bestFit="1" customWidth="1"/>
    <col min="4" max="4" width="16.42578125" style="113" bestFit="1" customWidth="1"/>
    <col min="5" max="5" width="17.28515625" style="113" bestFit="1" customWidth="1"/>
    <col min="6" max="6" width="16" style="113" bestFit="1" customWidth="1"/>
    <col min="7" max="7" width="60.5703125" style="114" customWidth="1"/>
    <col min="8" max="8" width="60.5703125" style="115" customWidth="1"/>
    <col min="9" max="9" width="19" style="116" bestFit="1" customWidth="1"/>
    <col min="10" max="10" width="22.28515625" style="113" bestFit="1" customWidth="1"/>
    <col min="11" max="11" width="18.28515625" style="113" bestFit="1" customWidth="1"/>
    <col min="12" max="12" width="36.7109375" style="113" customWidth="1"/>
    <col min="13" max="13" width="20.5703125" style="113" customWidth="1"/>
    <col min="14" max="15" width="19.85546875" style="113" bestFit="1" customWidth="1"/>
    <col min="16" max="16" width="27.42578125" style="113" bestFit="1" customWidth="1"/>
    <col min="17" max="16384" width="9.140625" style="113"/>
  </cols>
  <sheetData>
    <row r="1" spans="1:16" s="107" customFormat="1" ht="96.75" customHeight="1" x14ac:dyDescent="0.25">
      <c r="A1" s="118" t="s">
        <v>1822</v>
      </c>
      <c r="B1" s="117" t="s">
        <v>57</v>
      </c>
      <c r="C1" s="119" t="s">
        <v>0</v>
      </c>
      <c r="D1" s="118" t="s">
        <v>4</v>
      </c>
      <c r="E1" s="118" t="s">
        <v>3</v>
      </c>
      <c r="F1" s="118" t="s">
        <v>2</v>
      </c>
      <c r="G1" s="120" t="s">
        <v>1</v>
      </c>
      <c r="H1" s="121" t="s">
        <v>5</v>
      </c>
      <c r="I1" s="122" t="s">
        <v>6</v>
      </c>
      <c r="J1" s="118" t="s">
        <v>19</v>
      </c>
      <c r="K1" s="118" t="s">
        <v>60</v>
      </c>
      <c r="L1" s="118" t="s">
        <v>8</v>
      </c>
      <c r="M1" s="118" t="s">
        <v>7</v>
      </c>
      <c r="N1" s="118" t="s">
        <v>64</v>
      </c>
      <c r="O1" s="118" t="s">
        <v>62</v>
      </c>
      <c r="P1" s="118" t="s">
        <v>701</v>
      </c>
    </row>
    <row r="2" spans="1:16" s="91" customFormat="1" ht="60" customHeight="1" x14ac:dyDescent="0.25">
      <c r="A2" s="153">
        <v>1</v>
      </c>
      <c r="B2" s="86">
        <v>1</v>
      </c>
      <c r="C2" s="87">
        <v>45295</v>
      </c>
      <c r="D2" s="85" t="s">
        <v>82</v>
      </c>
      <c r="E2" s="85" t="s">
        <v>1279</v>
      </c>
      <c r="F2" s="124" t="s">
        <v>50</v>
      </c>
      <c r="G2" s="88" t="s">
        <v>1280</v>
      </c>
      <c r="H2" s="89" t="s">
        <v>1281</v>
      </c>
      <c r="I2" s="87">
        <f t="shared" ref="I2:I65" si="0">IF(F2="Critical", C2+7,C2+28)</f>
        <v>45323</v>
      </c>
      <c r="J2" s="85" t="s">
        <v>27</v>
      </c>
      <c r="K2" s="85" t="s">
        <v>9</v>
      </c>
      <c r="L2" s="85" t="s">
        <v>1442</v>
      </c>
      <c r="M2" s="157" t="s">
        <v>1295</v>
      </c>
      <c r="N2" s="155" t="s">
        <v>870</v>
      </c>
      <c r="O2" s="155" t="s">
        <v>1819</v>
      </c>
      <c r="P2" s="85" t="str">
        <f t="shared" ref="P2:P65" si="1">CONCATENATE("MWT-",TEXT(C2,"yyyy"),"-ITEM",RIGHT("00"&amp;B2,4),": ")</f>
        <v xml:space="preserve">MWT-2024-ITEM001: </v>
      </c>
    </row>
    <row r="3" spans="1:16" s="91" customFormat="1" ht="60" customHeight="1" x14ac:dyDescent="0.25">
      <c r="A3" s="159"/>
      <c r="B3" s="86">
        <v>2</v>
      </c>
      <c r="C3" s="87">
        <v>45295</v>
      </c>
      <c r="D3" s="85" t="s">
        <v>82</v>
      </c>
      <c r="E3" s="85" t="s">
        <v>1279</v>
      </c>
      <c r="F3" s="124" t="s">
        <v>50</v>
      </c>
      <c r="G3" s="88" t="s">
        <v>1282</v>
      </c>
      <c r="H3" s="89" t="s">
        <v>1283</v>
      </c>
      <c r="I3" s="87">
        <f t="shared" si="0"/>
        <v>45323</v>
      </c>
      <c r="J3" s="85" t="s">
        <v>31</v>
      </c>
      <c r="K3" s="85" t="s">
        <v>9</v>
      </c>
      <c r="L3" s="85"/>
      <c r="M3" s="160"/>
      <c r="N3" s="161"/>
      <c r="O3" s="161"/>
      <c r="P3" s="85" t="str">
        <f t="shared" si="1"/>
        <v xml:space="preserve">MWT-2024-ITEM002: </v>
      </c>
    </row>
    <row r="4" spans="1:16" s="91" customFormat="1" ht="60" customHeight="1" x14ac:dyDescent="0.25">
      <c r="A4" s="159"/>
      <c r="B4" s="86">
        <v>3</v>
      </c>
      <c r="C4" s="87">
        <v>45295</v>
      </c>
      <c r="D4" s="85" t="s">
        <v>82</v>
      </c>
      <c r="E4" s="85" t="s">
        <v>1279</v>
      </c>
      <c r="F4" s="124" t="s">
        <v>50</v>
      </c>
      <c r="G4" s="88" t="s">
        <v>1284</v>
      </c>
      <c r="H4" s="89" t="s">
        <v>1285</v>
      </c>
      <c r="I4" s="87">
        <f t="shared" si="0"/>
        <v>45323</v>
      </c>
      <c r="J4" s="85" t="s">
        <v>117</v>
      </c>
      <c r="K4" s="85" t="s">
        <v>9</v>
      </c>
      <c r="L4" s="85"/>
      <c r="M4" s="160"/>
      <c r="N4" s="161"/>
      <c r="O4" s="161"/>
      <c r="P4" s="85" t="str">
        <f t="shared" si="1"/>
        <v xml:space="preserve">MWT-2024-ITEM003: </v>
      </c>
    </row>
    <row r="5" spans="1:16" s="91" customFormat="1" ht="60" customHeight="1" x14ac:dyDescent="0.25">
      <c r="A5" s="159"/>
      <c r="B5" s="86">
        <v>4</v>
      </c>
      <c r="C5" s="87">
        <v>45295</v>
      </c>
      <c r="D5" s="85" t="s">
        <v>82</v>
      </c>
      <c r="E5" s="85" t="s">
        <v>1279</v>
      </c>
      <c r="F5" s="124" t="s">
        <v>50</v>
      </c>
      <c r="G5" s="88" t="s">
        <v>1286</v>
      </c>
      <c r="H5" s="89" t="s">
        <v>1287</v>
      </c>
      <c r="I5" s="87">
        <f t="shared" si="0"/>
        <v>45323</v>
      </c>
      <c r="J5" s="85" t="s">
        <v>117</v>
      </c>
      <c r="K5" s="85" t="s">
        <v>9</v>
      </c>
      <c r="L5" s="85"/>
      <c r="M5" s="160"/>
      <c r="N5" s="161"/>
      <c r="O5" s="161"/>
      <c r="P5" s="85" t="str">
        <f t="shared" si="1"/>
        <v xml:space="preserve">MWT-2024-ITEM004: </v>
      </c>
    </row>
    <row r="6" spans="1:16" s="91" customFormat="1" ht="60" customHeight="1" x14ac:dyDescent="0.25">
      <c r="A6" s="159"/>
      <c r="B6" s="86">
        <v>5</v>
      </c>
      <c r="C6" s="87">
        <v>45295</v>
      </c>
      <c r="D6" s="85" t="s">
        <v>81</v>
      </c>
      <c r="E6" s="85" t="s">
        <v>1279</v>
      </c>
      <c r="F6" s="124" t="s">
        <v>50</v>
      </c>
      <c r="G6" s="88" t="s">
        <v>1288</v>
      </c>
      <c r="H6" s="89"/>
      <c r="I6" s="87">
        <f t="shared" si="0"/>
        <v>45323</v>
      </c>
      <c r="J6" s="85" t="s">
        <v>31</v>
      </c>
      <c r="K6" s="85" t="s">
        <v>9</v>
      </c>
      <c r="L6" s="85"/>
      <c r="M6" s="160"/>
      <c r="N6" s="161"/>
      <c r="O6" s="161"/>
      <c r="P6" s="85" t="str">
        <f t="shared" si="1"/>
        <v xml:space="preserve">MWT-2024-ITEM005: </v>
      </c>
    </row>
    <row r="7" spans="1:16" s="91" customFormat="1" ht="60" customHeight="1" x14ac:dyDescent="0.25">
      <c r="A7" s="159"/>
      <c r="B7" s="86">
        <v>6</v>
      </c>
      <c r="C7" s="87">
        <v>45295</v>
      </c>
      <c r="D7" s="85" t="s">
        <v>81</v>
      </c>
      <c r="E7" s="85" t="s">
        <v>1279</v>
      </c>
      <c r="F7" s="124" t="s">
        <v>50</v>
      </c>
      <c r="G7" s="88" t="s">
        <v>1290</v>
      </c>
      <c r="H7" s="89"/>
      <c r="I7" s="87">
        <f t="shared" si="0"/>
        <v>45323</v>
      </c>
      <c r="J7" s="85" t="s">
        <v>117</v>
      </c>
      <c r="K7" s="85" t="s">
        <v>9</v>
      </c>
      <c r="L7" s="85"/>
      <c r="M7" s="160"/>
      <c r="N7" s="161"/>
      <c r="O7" s="161"/>
      <c r="P7" s="85" t="str">
        <f t="shared" si="1"/>
        <v xml:space="preserve">MWT-2024-ITEM006: </v>
      </c>
    </row>
    <row r="8" spans="1:16" s="91" customFormat="1" ht="60" customHeight="1" x14ac:dyDescent="0.25">
      <c r="A8" s="159"/>
      <c r="B8" s="86">
        <v>7</v>
      </c>
      <c r="C8" s="87">
        <v>45295</v>
      </c>
      <c r="D8" s="85" t="s">
        <v>82</v>
      </c>
      <c r="E8" s="85" t="s">
        <v>1279</v>
      </c>
      <c r="F8" s="124" t="s">
        <v>50</v>
      </c>
      <c r="G8" s="88" t="s">
        <v>1291</v>
      </c>
      <c r="H8" s="89" t="s">
        <v>1292</v>
      </c>
      <c r="I8" s="87">
        <f t="shared" si="0"/>
        <v>45323</v>
      </c>
      <c r="J8" s="85" t="s">
        <v>117</v>
      </c>
      <c r="K8" s="85" t="s">
        <v>9</v>
      </c>
      <c r="L8" s="85"/>
      <c r="M8" s="160"/>
      <c r="N8" s="161"/>
      <c r="O8" s="161"/>
      <c r="P8" s="85" t="str">
        <f t="shared" si="1"/>
        <v xml:space="preserve">MWT-2024-ITEM007: </v>
      </c>
    </row>
    <row r="9" spans="1:16" s="91" customFormat="1" ht="60" customHeight="1" x14ac:dyDescent="0.25">
      <c r="A9" s="154"/>
      <c r="B9" s="86">
        <v>8</v>
      </c>
      <c r="C9" s="87">
        <v>45295</v>
      </c>
      <c r="D9" s="85" t="s">
        <v>82</v>
      </c>
      <c r="E9" s="85" t="s">
        <v>1279</v>
      </c>
      <c r="F9" s="124" t="s">
        <v>50</v>
      </c>
      <c r="G9" s="88" t="s">
        <v>1293</v>
      </c>
      <c r="H9" s="89" t="s">
        <v>1294</v>
      </c>
      <c r="I9" s="87">
        <f t="shared" si="0"/>
        <v>45323</v>
      </c>
      <c r="J9" s="85" t="s">
        <v>40</v>
      </c>
      <c r="K9" s="85" t="s">
        <v>9</v>
      </c>
      <c r="L9" s="92" t="s">
        <v>1705</v>
      </c>
      <c r="M9" s="158"/>
      <c r="N9" s="156"/>
      <c r="O9" s="156"/>
      <c r="P9" s="85" t="str">
        <f t="shared" si="1"/>
        <v xml:space="preserve">MWT-2024-ITEM008: </v>
      </c>
    </row>
    <row r="10" spans="1:16" s="91" customFormat="1" ht="90" customHeight="1" x14ac:dyDescent="0.25">
      <c r="A10" s="153">
        <v>2</v>
      </c>
      <c r="B10" s="86">
        <v>9</v>
      </c>
      <c r="C10" s="87">
        <v>45299</v>
      </c>
      <c r="D10" s="85" t="s">
        <v>81</v>
      </c>
      <c r="E10" s="85" t="s">
        <v>1296</v>
      </c>
      <c r="F10" s="124" t="s">
        <v>50</v>
      </c>
      <c r="G10" s="88" t="s">
        <v>1297</v>
      </c>
      <c r="H10" s="89"/>
      <c r="I10" s="87">
        <f t="shared" si="0"/>
        <v>45327</v>
      </c>
      <c r="J10" s="85" t="s">
        <v>16</v>
      </c>
      <c r="K10" s="85" t="s">
        <v>9</v>
      </c>
      <c r="L10" s="85"/>
      <c r="M10" s="157" t="s">
        <v>1303</v>
      </c>
      <c r="N10" s="155" t="s">
        <v>748</v>
      </c>
      <c r="O10" s="155" t="s">
        <v>16</v>
      </c>
      <c r="P10" s="85" t="str">
        <f t="shared" si="1"/>
        <v xml:space="preserve">MWT-2024-ITEM009: </v>
      </c>
    </row>
    <row r="11" spans="1:16" s="91" customFormat="1" ht="90" customHeight="1" x14ac:dyDescent="0.25">
      <c r="A11" s="159"/>
      <c r="B11" s="86">
        <v>10</v>
      </c>
      <c r="C11" s="87">
        <v>45299</v>
      </c>
      <c r="D11" s="85" t="s">
        <v>81</v>
      </c>
      <c r="E11" s="85" t="s">
        <v>1296</v>
      </c>
      <c r="F11" s="124" t="s">
        <v>50</v>
      </c>
      <c r="G11" s="88" t="s">
        <v>1298</v>
      </c>
      <c r="H11" s="89"/>
      <c r="I11" s="87">
        <f t="shared" si="0"/>
        <v>45327</v>
      </c>
      <c r="J11" s="85" t="s">
        <v>16</v>
      </c>
      <c r="K11" s="85" t="s">
        <v>9</v>
      </c>
      <c r="L11" s="85"/>
      <c r="M11" s="160"/>
      <c r="N11" s="161"/>
      <c r="O11" s="161"/>
      <c r="P11" s="85" t="str">
        <f t="shared" si="1"/>
        <v xml:space="preserve">MWT-2024-ITEM0010: </v>
      </c>
    </row>
    <row r="12" spans="1:16" s="91" customFormat="1" ht="90" customHeight="1" x14ac:dyDescent="0.25">
      <c r="A12" s="159"/>
      <c r="B12" s="86">
        <v>11</v>
      </c>
      <c r="C12" s="87">
        <v>45299</v>
      </c>
      <c r="D12" s="85" t="s">
        <v>82</v>
      </c>
      <c r="E12" s="85" t="s">
        <v>1296</v>
      </c>
      <c r="F12" s="124" t="s">
        <v>50</v>
      </c>
      <c r="G12" s="88" t="s">
        <v>1299</v>
      </c>
      <c r="H12" s="89" t="s">
        <v>1301</v>
      </c>
      <c r="I12" s="87">
        <f t="shared" si="0"/>
        <v>45327</v>
      </c>
      <c r="J12" s="85" t="s">
        <v>16</v>
      </c>
      <c r="K12" s="85" t="s">
        <v>9</v>
      </c>
      <c r="L12" s="85" t="s">
        <v>1301</v>
      </c>
      <c r="M12" s="160"/>
      <c r="N12" s="161"/>
      <c r="O12" s="161"/>
      <c r="P12" s="85" t="str">
        <f t="shared" si="1"/>
        <v xml:space="preserve">MWT-2024-ITEM0011: </v>
      </c>
    </row>
    <row r="13" spans="1:16" s="91" customFormat="1" ht="90" customHeight="1" x14ac:dyDescent="0.25">
      <c r="A13" s="154"/>
      <c r="B13" s="86">
        <v>12</v>
      </c>
      <c r="C13" s="87">
        <v>45299</v>
      </c>
      <c r="D13" s="85" t="s">
        <v>82</v>
      </c>
      <c r="E13" s="85" t="s">
        <v>1296</v>
      </c>
      <c r="F13" s="124" t="s">
        <v>50</v>
      </c>
      <c r="G13" s="88" t="s">
        <v>1300</v>
      </c>
      <c r="H13" s="89" t="s">
        <v>1302</v>
      </c>
      <c r="I13" s="87">
        <f t="shared" si="0"/>
        <v>45327</v>
      </c>
      <c r="J13" s="85" t="s">
        <v>16</v>
      </c>
      <c r="K13" s="85" t="s">
        <v>9</v>
      </c>
      <c r="L13" s="85" t="s">
        <v>1302</v>
      </c>
      <c r="M13" s="158"/>
      <c r="N13" s="156"/>
      <c r="O13" s="156"/>
      <c r="P13" s="85" t="str">
        <f t="shared" si="1"/>
        <v xml:space="preserve">MWT-2024-ITEM0012: </v>
      </c>
    </row>
    <row r="14" spans="1:16" s="91" customFormat="1" ht="60" customHeight="1" x14ac:dyDescent="0.25">
      <c r="A14" s="153">
        <v>3</v>
      </c>
      <c r="B14" s="86">
        <v>13</v>
      </c>
      <c r="C14" s="87">
        <v>45310</v>
      </c>
      <c r="D14" s="85" t="s">
        <v>82</v>
      </c>
      <c r="E14" s="85" t="s">
        <v>1305</v>
      </c>
      <c r="F14" s="124" t="s">
        <v>12</v>
      </c>
      <c r="G14" s="88" t="s">
        <v>1306</v>
      </c>
      <c r="H14" s="89" t="s">
        <v>1307</v>
      </c>
      <c r="I14" s="87">
        <f t="shared" si="0"/>
        <v>45317</v>
      </c>
      <c r="J14" s="85" t="s">
        <v>27</v>
      </c>
      <c r="K14" s="93" t="s">
        <v>9</v>
      </c>
      <c r="L14" s="85" t="s">
        <v>1441</v>
      </c>
      <c r="M14" s="157" t="s">
        <v>1315</v>
      </c>
      <c r="N14" s="155" t="s">
        <v>253</v>
      </c>
      <c r="O14" s="155" t="s">
        <v>1820</v>
      </c>
      <c r="P14" s="85" t="str">
        <f t="shared" si="1"/>
        <v xml:space="preserve">MWT-2024-ITEM0013: </v>
      </c>
    </row>
    <row r="15" spans="1:16" s="91" customFormat="1" ht="75" x14ac:dyDescent="0.25">
      <c r="A15" s="159"/>
      <c r="B15" s="86">
        <v>14</v>
      </c>
      <c r="C15" s="87">
        <v>45310</v>
      </c>
      <c r="D15" s="85" t="s">
        <v>82</v>
      </c>
      <c r="E15" s="85" t="s">
        <v>1308</v>
      </c>
      <c r="F15" s="124" t="s">
        <v>12</v>
      </c>
      <c r="G15" s="88" t="s">
        <v>1309</v>
      </c>
      <c r="H15" s="89" t="s">
        <v>1310</v>
      </c>
      <c r="I15" s="87">
        <f t="shared" si="0"/>
        <v>45317</v>
      </c>
      <c r="J15" s="85" t="s">
        <v>13</v>
      </c>
      <c r="K15" s="85" t="s">
        <v>1289</v>
      </c>
      <c r="L15" s="85"/>
      <c r="M15" s="160"/>
      <c r="N15" s="161"/>
      <c r="O15" s="161"/>
      <c r="P15" s="85" t="str">
        <f t="shared" si="1"/>
        <v xml:space="preserve">MWT-2024-ITEM0014: </v>
      </c>
    </row>
    <row r="16" spans="1:16" s="91" customFormat="1" ht="75" x14ac:dyDescent="0.25">
      <c r="A16" s="159"/>
      <c r="B16" s="86">
        <v>15</v>
      </c>
      <c r="C16" s="87">
        <v>45310</v>
      </c>
      <c r="D16" s="85" t="s">
        <v>82</v>
      </c>
      <c r="E16" s="85" t="s">
        <v>211</v>
      </c>
      <c r="F16" s="124" t="s">
        <v>12</v>
      </c>
      <c r="G16" s="88" t="s">
        <v>1311</v>
      </c>
      <c r="H16" s="89" t="s">
        <v>1312</v>
      </c>
      <c r="I16" s="87">
        <f t="shared" si="0"/>
        <v>45317</v>
      </c>
      <c r="J16" s="85" t="s">
        <v>29</v>
      </c>
      <c r="K16" s="85" t="s">
        <v>10</v>
      </c>
      <c r="L16" s="85"/>
      <c r="M16" s="160"/>
      <c r="N16" s="161"/>
      <c r="O16" s="161"/>
      <c r="P16" s="85" t="str">
        <f t="shared" si="1"/>
        <v xml:space="preserve">MWT-2024-ITEM0015: </v>
      </c>
    </row>
    <row r="17" spans="1:16" s="91" customFormat="1" ht="75" x14ac:dyDescent="0.25">
      <c r="A17" s="154"/>
      <c r="B17" s="86">
        <v>16</v>
      </c>
      <c r="C17" s="87">
        <v>45310</v>
      </c>
      <c r="D17" s="85" t="s">
        <v>81</v>
      </c>
      <c r="E17" s="85" t="s">
        <v>1313</v>
      </c>
      <c r="F17" s="124" t="s">
        <v>12</v>
      </c>
      <c r="G17" s="88" t="s">
        <v>1314</v>
      </c>
      <c r="H17" s="89"/>
      <c r="I17" s="87">
        <f t="shared" si="0"/>
        <v>45317</v>
      </c>
      <c r="J17" s="85" t="s">
        <v>16</v>
      </c>
      <c r="K17" s="85" t="s">
        <v>9</v>
      </c>
      <c r="L17" s="85" t="s">
        <v>1402</v>
      </c>
      <c r="M17" s="158"/>
      <c r="N17" s="156"/>
      <c r="O17" s="156"/>
      <c r="P17" s="85" t="str">
        <f t="shared" si="1"/>
        <v xml:space="preserve">MWT-2024-ITEM0016: </v>
      </c>
    </row>
    <row r="18" spans="1:16" s="91" customFormat="1" ht="60" customHeight="1" x14ac:dyDescent="0.25">
      <c r="A18" s="153">
        <v>4</v>
      </c>
      <c r="B18" s="86">
        <v>17</v>
      </c>
      <c r="C18" s="87">
        <v>45311</v>
      </c>
      <c r="D18" s="85" t="s">
        <v>82</v>
      </c>
      <c r="E18" s="85" t="s">
        <v>1316</v>
      </c>
      <c r="F18" s="124" t="s">
        <v>50</v>
      </c>
      <c r="G18" s="88" t="s">
        <v>1317</v>
      </c>
      <c r="H18" s="89" t="s">
        <v>1318</v>
      </c>
      <c r="I18" s="87">
        <f t="shared" si="0"/>
        <v>45339</v>
      </c>
      <c r="J18" s="85" t="s">
        <v>17</v>
      </c>
      <c r="K18" s="93" t="s">
        <v>9</v>
      </c>
      <c r="L18" s="85"/>
      <c r="M18" s="157" t="s">
        <v>1327</v>
      </c>
      <c r="N18" s="155" t="s">
        <v>1304</v>
      </c>
      <c r="O18" s="155" t="s">
        <v>29</v>
      </c>
      <c r="P18" s="85" t="str">
        <f t="shared" si="1"/>
        <v xml:space="preserve">MWT-2024-ITEM0017: </v>
      </c>
    </row>
    <row r="19" spans="1:16" s="91" customFormat="1" ht="60" customHeight="1" x14ac:dyDescent="0.25">
      <c r="A19" s="159"/>
      <c r="B19" s="86">
        <v>18</v>
      </c>
      <c r="C19" s="87">
        <v>45311</v>
      </c>
      <c r="D19" s="85" t="s">
        <v>82</v>
      </c>
      <c r="E19" s="85" t="s">
        <v>1316</v>
      </c>
      <c r="F19" s="124" t="s">
        <v>50</v>
      </c>
      <c r="G19" s="88" t="s">
        <v>1319</v>
      </c>
      <c r="H19" s="89" t="s">
        <v>1320</v>
      </c>
      <c r="I19" s="87">
        <f t="shared" si="0"/>
        <v>45339</v>
      </c>
      <c r="J19" s="85" t="s">
        <v>17</v>
      </c>
      <c r="K19" s="93" t="s">
        <v>9</v>
      </c>
      <c r="L19" s="85"/>
      <c r="M19" s="160"/>
      <c r="N19" s="161"/>
      <c r="O19" s="161"/>
      <c r="P19" s="85" t="str">
        <f t="shared" si="1"/>
        <v xml:space="preserve">MWT-2024-ITEM0018: </v>
      </c>
    </row>
    <row r="20" spans="1:16" s="91" customFormat="1" ht="60" customHeight="1" x14ac:dyDescent="0.25">
      <c r="A20" s="159"/>
      <c r="B20" s="86">
        <v>19</v>
      </c>
      <c r="C20" s="87">
        <v>45311</v>
      </c>
      <c r="D20" s="85" t="s">
        <v>82</v>
      </c>
      <c r="E20" s="85" t="s">
        <v>211</v>
      </c>
      <c r="F20" s="124" t="s">
        <v>50</v>
      </c>
      <c r="G20" s="88" t="s">
        <v>1321</v>
      </c>
      <c r="H20" s="89" t="s">
        <v>1322</v>
      </c>
      <c r="I20" s="87">
        <f t="shared" si="0"/>
        <v>45339</v>
      </c>
      <c r="J20" s="85" t="s">
        <v>13</v>
      </c>
      <c r="K20" s="93" t="s">
        <v>9</v>
      </c>
      <c r="L20" s="85"/>
      <c r="M20" s="160"/>
      <c r="N20" s="161"/>
      <c r="O20" s="161"/>
      <c r="P20" s="85" t="str">
        <f t="shared" si="1"/>
        <v xml:space="preserve">MWT-2024-ITEM0019: </v>
      </c>
    </row>
    <row r="21" spans="1:16" s="91" customFormat="1" ht="93.75" x14ac:dyDescent="0.25">
      <c r="A21" s="159"/>
      <c r="B21" s="86">
        <v>20</v>
      </c>
      <c r="C21" s="87">
        <v>45311</v>
      </c>
      <c r="D21" s="85" t="s">
        <v>82</v>
      </c>
      <c r="E21" s="85" t="s">
        <v>211</v>
      </c>
      <c r="F21" s="124" t="s">
        <v>50</v>
      </c>
      <c r="G21" s="88" t="s">
        <v>1323</v>
      </c>
      <c r="H21" s="89" t="s">
        <v>1324</v>
      </c>
      <c r="I21" s="87">
        <f t="shared" si="0"/>
        <v>45339</v>
      </c>
      <c r="J21" s="85" t="s">
        <v>17</v>
      </c>
      <c r="K21" s="93" t="s">
        <v>9</v>
      </c>
      <c r="L21" s="94" t="s">
        <v>1418</v>
      </c>
      <c r="M21" s="160"/>
      <c r="N21" s="161"/>
      <c r="O21" s="161"/>
      <c r="P21" s="85" t="str">
        <f t="shared" si="1"/>
        <v xml:space="preserve">MWT-2024-ITEM0020: </v>
      </c>
    </row>
    <row r="22" spans="1:16" s="91" customFormat="1" ht="112.5" x14ac:dyDescent="0.25">
      <c r="A22" s="154"/>
      <c r="B22" s="86">
        <v>21</v>
      </c>
      <c r="C22" s="87">
        <v>45311</v>
      </c>
      <c r="D22" s="85" t="s">
        <v>81</v>
      </c>
      <c r="E22" s="85" t="s">
        <v>211</v>
      </c>
      <c r="F22" s="124" t="s">
        <v>50</v>
      </c>
      <c r="G22" s="88" t="s">
        <v>1325</v>
      </c>
      <c r="H22" s="89" t="s">
        <v>1326</v>
      </c>
      <c r="I22" s="87">
        <f t="shared" si="0"/>
        <v>45339</v>
      </c>
      <c r="J22" s="85" t="s">
        <v>17</v>
      </c>
      <c r="K22" s="93" t="s">
        <v>9</v>
      </c>
      <c r="L22" s="85" t="s">
        <v>1594</v>
      </c>
      <c r="M22" s="158"/>
      <c r="N22" s="156"/>
      <c r="O22" s="156"/>
      <c r="P22" s="85" t="str">
        <f t="shared" si="1"/>
        <v xml:space="preserve">MWT-2024-ITEM0021: </v>
      </c>
    </row>
    <row r="23" spans="1:16" s="91" customFormat="1" ht="60" customHeight="1" x14ac:dyDescent="0.25">
      <c r="A23" s="153">
        <v>5</v>
      </c>
      <c r="B23" s="86">
        <v>22</v>
      </c>
      <c r="C23" s="87">
        <v>45312</v>
      </c>
      <c r="D23" s="85" t="s">
        <v>82</v>
      </c>
      <c r="E23" s="85" t="s">
        <v>1069</v>
      </c>
      <c r="F23" s="124" t="s">
        <v>50</v>
      </c>
      <c r="G23" s="95" t="s">
        <v>1250</v>
      </c>
      <c r="H23" s="89" t="s">
        <v>577</v>
      </c>
      <c r="I23" s="87">
        <f t="shared" si="0"/>
        <v>45340</v>
      </c>
      <c r="J23" s="85" t="s">
        <v>27</v>
      </c>
      <c r="K23" s="85" t="s">
        <v>9</v>
      </c>
      <c r="L23" s="85"/>
      <c r="M23" s="157" t="s">
        <v>1328</v>
      </c>
      <c r="N23" s="155" t="s">
        <v>1068</v>
      </c>
      <c r="O23" s="155" t="s">
        <v>47</v>
      </c>
      <c r="P23" s="85" t="str">
        <f t="shared" si="1"/>
        <v xml:space="preserve">MWT-2024-ITEM0022: </v>
      </c>
    </row>
    <row r="24" spans="1:16" s="91" customFormat="1" ht="60" customHeight="1" x14ac:dyDescent="0.25">
      <c r="A24" s="159"/>
      <c r="B24" s="86">
        <v>23</v>
      </c>
      <c r="C24" s="87">
        <v>45312</v>
      </c>
      <c r="D24" s="85" t="s">
        <v>82</v>
      </c>
      <c r="E24" s="85" t="s">
        <v>1069</v>
      </c>
      <c r="F24" s="124" t="s">
        <v>50</v>
      </c>
      <c r="G24" s="95" t="s">
        <v>1329</v>
      </c>
      <c r="H24" s="89" t="s">
        <v>577</v>
      </c>
      <c r="I24" s="87">
        <f t="shared" si="0"/>
        <v>45340</v>
      </c>
      <c r="J24" s="85" t="s">
        <v>27</v>
      </c>
      <c r="K24" s="85" t="s">
        <v>9</v>
      </c>
      <c r="L24" s="85"/>
      <c r="M24" s="160"/>
      <c r="N24" s="161"/>
      <c r="O24" s="161"/>
      <c r="P24" s="85" t="str">
        <f t="shared" si="1"/>
        <v xml:space="preserve">MWT-2024-ITEM0023: </v>
      </c>
    </row>
    <row r="25" spans="1:16" s="91" customFormat="1" ht="60" customHeight="1" x14ac:dyDescent="0.25">
      <c r="A25" s="159"/>
      <c r="B25" s="86">
        <v>24</v>
      </c>
      <c r="C25" s="87">
        <v>45312</v>
      </c>
      <c r="D25" s="85" t="s">
        <v>82</v>
      </c>
      <c r="E25" s="85" t="s">
        <v>1069</v>
      </c>
      <c r="F25" s="124" t="s">
        <v>50</v>
      </c>
      <c r="G25" s="88" t="s">
        <v>1252</v>
      </c>
      <c r="H25" s="89" t="s">
        <v>589</v>
      </c>
      <c r="I25" s="87">
        <f t="shared" si="0"/>
        <v>45340</v>
      </c>
      <c r="J25" s="85" t="s">
        <v>117</v>
      </c>
      <c r="K25" s="85" t="s">
        <v>9</v>
      </c>
      <c r="L25" s="164" t="s">
        <v>1417</v>
      </c>
      <c r="M25" s="160"/>
      <c r="N25" s="161"/>
      <c r="O25" s="161"/>
      <c r="P25" s="85" t="str">
        <f t="shared" si="1"/>
        <v xml:space="preserve">MWT-2024-ITEM0024: </v>
      </c>
    </row>
    <row r="26" spans="1:16" s="91" customFormat="1" ht="60" customHeight="1" x14ac:dyDescent="0.25">
      <c r="A26" s="159"/>
      <c r="B26" s="86">
        <v>25</v>
      </c>
      <c r="C26" s="87">
        <v>45312</v>
      </c>
      <c r="D26" s="85" t="s">
        <v>82</v>
      </c>
      <c r="E26" s="85" t="s">
        <v>1069</v>
      </c>
      <c r="F26" s="124" t="s">
        <v>50</v>
      </c>
      <c r="G26" s="88" t="s">
        <v>1253</v>
      </c>
      <c r="H26" s="89" t="s">
        <v>589</v>
      </c>
      <c r="I26" s="87">
        <f t="shared" si="0"/>
        <v>45340</v>
      </c>
      <c r="J26" s="85" t="s">
        <v>117</v>
      </c>
      <c r="K26" s="85" t="s">
        <v>9</v>
      </c>
      <c r="L26" s="165"/>
      <c r="M26" s="160"/>
      <c r="N26" s="161"/>
      <c r="O26" s="161"/>
      <c r="P26" s="85" t="str">
        <f t="shared" si="1"/>
        <v xml:space="preserve">MWT-2024-ITEM0025: </v>
      </c>
    </row>
    <row r="27" spans="1:16" s="91" customFormat="1" ht="60" customHeight="1" x14ac:dyDescent="0.25">
      <c r="A27" s="159"/>
      <c r="B27" s="86">
        <v>26</v>
      </c>
      <c r="C27" s="87">
        <v>45312</v>
      </c>
      <c r="D27" s="85" t="s">
        <v>82</v>
      </c>
      <c r="E27" s="85" t="s">
        <v>1069</v>
      </c>
      <c r="F27" s="124" t="s">
        <v>50</v>
      </c>
      <c r="G27" s="88" t="s">
        <v>1254</v>
      </c>
      <c r="H27" s="89" t="s">
        <v>1255</v>
      </c>
      <c r="I27" s="87">
        <f t="shared" si="0"/>
        <v>45340</v>
      </c>
      <c r="J27" s="85" t="s">
        <v>31</v>
      </c>
      <c r="K27" s="85" t="s">
        <v>9</v>
      </c>
      <c r="L27" s="85"/>
      <c r="M27" s="160"/>
      <c r="N27" s="161"/>
      <c r="O27" s="161"/>
      <c r="P27" s="85" t="str">
        <f t="shared" si="1"/>
        <v xml:space="preserve">MWT-2024-ITEM0026: </v>
      </c>
    </row>
    <row r="28" spans="1:16" s="91" customFormat="1" ht="60" customHeight="1" x14ac:dyDescent="0.25">
      <c r="A28" s="154"/>
      <c r="B28" s="86">
        <v>27</v>
      </c>
      <c r="C28" s="87">
        <v>45312</v>
      </c>
      <c r="D28" s="85" t="s">
        <v>82</v>
      </c>
      <c r="E28" s="85" t="s">
        <v>1069</v>
      </c>
      <c r="F28" s="124" t="s">
        <v>50</v>
      </c>
      <c r="G28" s="88" t="s">
        <v>1330</v>
      </c>
      <c r="H28" s="89" t="s">
        <v>1127</v>
      </c>
      <c r="I28" s="87">
        <f t="shared" si="0"/>
        <v>45340</v>
      </c>
      <c r="J28" s="85" t="s">
        <v>31</v>
      </c>
      <c r="K28" s="85" t="s">
        <v>9</v>
      </c>
      <c r="L28" s="85"/>
      <c r="M28" s="158"/>
      <c r="N28" s="156"/>
      <c r="O28" s="156"/>
      <c r="P28" s="85" t="str">
        <f t="shared" si="1"/>
        <v xml:space="preserve">MWT-2024-ITEM0027: </v>
      </c>
    </row>
    <row r="29" spans="1:16" s="110" customFormat="1" ht="262.5" customHeight="1" x14ac:dyDescent="0.25">
      <c r="A29" s="126">
        <v>6</v>
      </c>
      <c r="B29" s="86">
        <v>28</v>
      </c>
      <c r="C29" s="135">
        <v>45314</v>
      </c>
      <c r="D29" s="126" t="s">
        <v>82</v>
      </c>
      <c r="E29" s="126" t="s">
        <v>725</v>
      </c>
      <c r="F29" s="126" t="s">
        <v>12</v>
      </c>
      <c r="G29" s="126" t="s">
        <v>1331</v>
      </c>
      <c r="H29" s="126" t="s">
        <v>1332</v>
      </c>
      <c r="I29" s="135">
        <f t="shared" si="0"/>
        <v>45321</v>
      </c>
      <c r="J29" s="126" t="s">
        <v>14</v>
      </c>
      <c r="K29" s="126" t="s">
        <v>9</v>
      </c>
      <c r="L29" s="126" t="s">
        <v>1818</v>
      </c>
      <c r="M29" s="136" t="s">
        <v>1333</v>
      </c>
      <c r="N29" s="126" t="s">
        <v>1334</v>
      </c>
      <c r="O29" s="123" t="s">
        <v>1820</v>
      </c>
      <c r="P29" s="126" t="str">
        <f t="shared" si="1"/>
        <v xml:space="preserve">MWT-2024-ITEM0028: </v>
      </c>
    </row>
    <row r="30" spans="1:16" s="91" customFormat="1" ht="75" customHeight="1" x14ac:dyDescent="0.25">
      <c r="A30" s="153">
        <v>7</v>
      </c>
      <c r="B30" s="86">
        <v>29</v>
      </c>
      <c r="C30" s="87">
        <v>45318</v>
      </c>
      <c r="D30" s="85" t="s">
        <v>81</v>
      </c>
      <c r="E30" s="85" t="s">
        <v>1335</v>
      </c>
      <c r="F30" s="124" t="s">
        <v>12</v>
      </c>
      <c r="G30" s="95" t="s">
        <v>1343</v>
      </c>
      <c r="H30" s="89"/>
      <c r="I30" s="87">
        <f t="shared" si="0"/>
        <v>45325</v>
      </c>
      <c r="J30" s="85" t="s">
        <v>117</v>
      </c>
      <c r="K30" s="85" t="s">
        <v>9</v>
      </c>
      <c r="L30" s="85"/>
      <c r="M30" s="157" t="s">
        <v>1345</v>
      </c>
      <c r="N30" s="155" t="s">
        <v>1336</v>
      </c>
      <c r="O30" s="155" t="s">
        <v>117</v>
      </c>
      <c r="P30" s="85" t="str">
        <f t="shared" si="1"/>
        <v xml:space="preserve">MWT-2024-ITEM0029: </v>
      </c>
    </row>
    <row r="31" spans="1:16" s="91" customFormat="1" ht="75" customHeight="1" x14ac:dyDescent="0.25">
      <c r="A31" s="159"/>
      <c r="B31" s="86">
        <v>30</v>
      </c>
      <c r="C31" s="87">
        <v>45318</v>
      </c>
      <c r="D31" s="85" t="s">
        <v>81</v>
      </c>
      <c r="E31" s="85" t="s">
        <v>1335</v>
      </c>
      <c r="F31" s="124" t="s">
        <v>12</v>
      </c>
      <c r="G31" s="95" t="s">
        <v>1344</v>
      </c>
      <c r="H31" s="89"/>
      <c r="I31" s="87">
        <f t="shared" si="0"/>
        <v>45325</v>
      </c>
      <c r="J31" s="85" t="s">
        <v>117</v>
      </c>
      <c r="K31" s="85" t="s">
        <v>9</v>
      </c>
      <c r="L31" s="85"/>
      <c r="M31" s="160"/>
      <c r="N31" s="161"/>
      <c r="O31" s="161"/>
      <c r="P31" s="85" t="str">
        <f t="shared" si="1"/>
        <v xml:space="preserve">MWT-2024-ITEM0030: </v>
      </c>
    </row>
    <row r="32" spans="1:16" s="91" customFormat="1" ht="75" customHeight="1" x14ac:dyDescent="0.25">
      <c r="A32" s="159"/>
      <c r="B32" s="86">
        <v>31</v>
      </c>
      <c r="C32" s="87">
        <v>45318</v>
      </c>
      <c r="D32" s="85" t="s">
        <v>82</v>
      </c>
      <c r="E32" s="85" t="s">
        <v>1335</v>
      </c>
      <c r="F32" s="124" t="s">
        <v>12</v>
      </c>
      <c r="G32" s="95" t="s">
        <v>1337</v>
      </c>
      <c r="H32" s="89" t="s">
        <v>1338</v>
      </c>
      <c r="I32" s="87">
        <f t="shared" si="0"/>
        <v>45325</v>
      </c>
      <c r="J32" s="85" t="s">
        <v>27</v>
      </c>
      <c r="K32" s="85" t="s">
        <v>9</v>
      </c>
      <c r="L32" s="85" t="s">
        <v>1462</v>
      </c>
      <c r="M32" s="160"/>
      <c r="N32" s="161"/>
      <c r="O32" s="161"/>
      <c r="P32" s="85" t="str">
        <f t="shared" si="1"/>
        <v xml:space="preserve">MWT-2024-ITEM0031: </v>
      </c>
    </row>
    <row r="33" spans="1:16" s="91" customFormat="1" ht="75" customHeight="1" x14ac:dyDescent="0.25">
      <c r="A33" s="159"/>
      <c r="B33" s="86">
        <v>32</v>
      </c>
      <c r="C33" s="87">
        <v>45318</v>
      </c>
      <c r="D33" s="85" t="s">
        <v>82</v>
      </c>
      <c r="E33" s="85" t="s">
        <v>1335</v>
      </c>
      <c r="F33" s="124" t="s">
        <v>12</v>
      </c>
      <c r="G33" s="88" t="s">
        <v>1339</v>
      </c>
      <c r="H33" s="89" t="s">
        <v>1340</v>
      </c>
      <c r="I33" s="87">
        <f t="shared" si="0"/>
        <v>45325</v>
      </c>
      <c r="J33" s="85" t="s">
        <v>117</v>
      </c>
      <c r="K33" s="85" t="s">
        <v>9</v>
      </c>
      <c r="L33" s="85"/>
      <c r="M33" s="160"/>
      <c r="N33" s="161"/>
      <c r="O33" s="161"/>
      <c r="P33" s="85" t="str">
        <f t="shared" si="1"/>
        <v xml:space="preserve">MWT-2024-ITEM0032: </v>
      </c>
    </row>
    <row r="34" spans="1:16" s="91" customFormat="1" ht="75" customHeight="1" x14ac:dyDescent="0.25">
      <c r="A34" s="154"/>
      <c r="B34" s="86">
        <v>33</v>
      </c>
      <c r="C34" s="87">
        <v>45318</v>
      </c>
      <c r="D34" s="85" t="s">
        <v>82</v>
      </c>
      <c r="E34" s="85" t="s">
        <v>1335</v>
      </c>
      <c r="F34" s="124" t="s">
        <v>12</v>
      </c>
      <c r="G34" s="95" t="s">
        <v>1341</v>
      </c>
      <c r="H34" s="89" t="s">
        <v>1342</v>
      </c>
      <c r="I34" s="87">
        <f t="shared" si="0"/>
        <v>45325</v>
      </c>
      <c r="J34" s="85" t="s">
        <v>117</v>
      </c>
      <c r="K34" s="85" t="s">
        <v>9</v>
      </c>
      <c r="L34" s="85"/>
      <c r="M34" s="158"/>
      <c r="N34" s="156"/>
      <c r="O34" s="156"/>
      <c r="P34" s="85" t="str">
        <f t="shared" si="1"/>
        <v xml:space="preserve">MWT-2024-ITEM0033: </v>
      </c>
    </row>
    <row r="35" spans="1:16" s="91" customFormat="1" ht="60" customHeight="1" x14ac:dyDescent="0.25">
      <c r="A35" s="153">
        <v>8</v>
      </c>
      <c r="B35" s="86">
        <v>34</v>
      </c>
      <c r="C35" s="87">
        <v>45318</v>
      </c>
      <c r="D35" s="85" t="s">
        <v>82</v>
      </c>
      <c r="E35" s="85" t="s">
        <v>1346</v>
      </c>
      <c r="F35" s="124" t="s">
        <v>12</v>
      </c>
      <c r="G35" s="88" t="s">
        <v>1347</v>
      </c>
      <c r="H35" s="89" t="s">
        <v>1348</v>
      </c>
      <c r="I35" s="87">
        <f t="shared" si="0"/>
        <v>45325</v>
      </c>
      <c r="J35" s="85" t="s">
        <v>33</v>
      </c>
      <c r="K35" s="85" t="s">
        <v>9</v>
      </c>
      <c r="L35" s="85" t="s">
        <v>1419</v>
      </c>
      <c r="M35" s="157" t="s">
        <v>1363</v>
      </c>
      <c r="N35" s="155" t="s">
        <v>462</v>
      </c>
      <c r="O35" s="155" t="s">
        <v>117</v>
      </c>
      <c r="P35" s="85" t="str">
        <f t="shared" si="1"/>
        <v xml:space="preserve">MWT-2024-ITEM0034: </v>
      </c>
    </row>
    <row r="36" spans="1:16" s="91" customFormat="1" ht="60" customHeight="1" x14ac:dyDescent="0.25">
      <c r="A36" s="159"/>
      <c r="B36" s="86">
        <v>35</v>
      </c>
      <c r="C36" s="87">
        <v>45318</v>
      </c>
      <c r="D36" s="85" t="s">
        <v>82</v>
      </c>
      <c r="E36" s="85" t="s">
        <v>1346</v>
      </c>
      <c r="F36" s="124" t="s">
        <v>12</v>
      </c>
      <c r="G36" s="88" t="s">
        <v>1349</v>
      </c>
      <c r="H36" s="89" t="s">
        <v>1350</v>
      </c>
      <c r="I36" s="87">
        <f t="shared" si="0"/>
        <v>45325</v>
      </c>
      <c r="J36" s="85" t="s">
        <v>31</v>
      </c>
      <c r="K36" s="85" t="s">
        <v>9</v>
      </c>
      <c r="L36" s="85"/>
      <c r="M36" s="160"/>
      <c r="N36" s="161"/>
      <c r="O36" s="161"/>
      <c r="P36" s="85" t="str">
        <f t="shared" si="1"/>
        <v xml:space="preserve">MWT-2024-ITEM0035: </v>
      </c>
    </row>
    <row r="37" spans="1:16" s="91" customFormat="1" ht="60" customHeight="1" x14ac:dyDescent="0.25">
      <c r="A37" s="159"/>
      <c r="B37" s="86">
        <v>36</v>
      </c>
      <c r="C37" s="87">
        <v>45318</v>
      </c>
      <c r="D37" s="85" t="s">
        <v>82</v>
      </c>
      <c r="E37" s="85" t="s">
        <v>1346</v>
      </c>
      <c r="F37" s="124" t="s">
        <v>50</v>
      </c>
      <c r="G37" s="88" t="s">
        <v>1351</v>
      </c>
      <c r="H37" s="89" t="s">
        <v>1352</v>
      </c>
      <c r="I37" s="87">
        <f t="shared" si="0"/>
        <v>45346</v>
      </c>
      <c r="J37" s="85" t="s">
        <v>40</v>
      </c>
      <c r="K37" s="85" t="s">
        <v>9</v>
      </c>
      <c r="L37" s="166" t="s">
        <v>1466</v>
      </c>
      <c r="M37" s="160"/>
      <c r="N37" s="161"/>
      <c r="O37" s="161"/>
      <c r="P37" s="85" t="str">
        <f t="shared" si="1"/>
        <v xml:space="preserve">MWT-2024-ITEM0036: </v>
      </c>
    </row>
    <row r="38" spans="1:16" s="91" customFormat="1" ht="60" customHeight="1" x14ac:dyDescent="0.25">
      <c r="A38" s="159"/>
      <c r="B38" s="86">
        <v>37</v>
      </c>
      <c r="C38" s="87">
        <v>45318</v>
      </c>
      <c r="D38" s="85" t="s">
        <v>82</v>
      </c>
      <c r="E38" s="85" t="s">
        <v>1346</v>
      </c>
      <c r="F38" s="124" t="s">
        <v>50</v>
      </c>
      <c r="G38" s="88" t="s">
        <v>1353</v>
      </c>
      <c r="H38" s="89" t="s">
        <v>1354</v>
      </c>
      <c r="I38" s="87">
        <f t="shared" si="0"/>
        <v>45346</v>
      </c>
      <c r="J38" s="85" t="s">
        <v>40</v>
      </c>
      <c r="K38" s="85" t="s">
        <v>9</v>
      </c>
      <c r="L38" s="167"/>
      <c r="M38" s="160"/>
      <c r="N38" s="161"/>
      <c r="O38" s="161"/>
      <c r="P38" s="85" t="str">
        <f t="shared" si="1"/>
        <v xml:space="preserve">MWT-2024-ITEM0037: </v>
      </c>
    </row>
    <row r="39" spans="1:16" s="91" customFormat="1" ht="75" x14ac:dyDescent="0.25">
      <c r="A39" s="159"/>
      <c r="B39" s="86">
        <v>38</v>
      </c>
      <c r="C39" s="87">
        <v>45318</v>
      </c>
      <c r="D39" s="85" t="s">
        <v>82</v>
      </c>
      <c r="E39" s="85" t="s">
        <v>1346</v>
      </c>
      <c r="F39" s="124" t="s">
        <v>50</v>
      </c>
      <c r="G39" s="88" t="s">
        <v>1355</v>
      </c>
      <c r="H39" s="89" t="s">
        <v>1352</v>
      </c>
      <c r="I39" s="87">
        <f t="shared" si="0"/>
        <v>45346</v>
      </c>
      <c r="J39" s="85" t="s">
        <v>40</v>
      </c>
      <c r="K39" s="85" t="s">
        <v>9</v>
      </c>
      <c r="L39" s="92" t="s">
        <v>1706</v>
      </c>
      <c r="M39" s="160"/>
      <c r="N39" s="161"/>
      <c r="O39" s="161"/>
      <c r="P39" s="85" t="str">
        <f t="shared" si="1"/>
        <v xml:space="preserve">MWT-2024-ITEM0038: </v>
      </c>
    </row>
    <row r="40" spans="1:16" s="91" customFormat="1" ht="60" customHeight="1" x14ac:dyDescent="0.25">
      <c r="A40" s="159"/>
      <c r="B40" s="86">
        <v>39</v>
      </c>
      <c r="C40" s="87">
        <v>45318</v>
      </c>
      <c r="D40" s="85" t="s">
        <v>82</v>
      </c>
      <c r="E40" s="85" t="s">
        <v>1356</v>
      </c>
      <c r="F40" s="124" t="s">
        <v>12</v>
      </c>
      <c r="G40" s="88" t="s">
        <v>1357</v>
      </c>
      <c r="H40" s="89" t="s">
        <v>1358</v>
      </c>
      <c r="I40" s="87">
        <f t="shared" si="0"/>
        <v>45325</v>
      </c>
      <c r="J40" s="85" t="s">
        <v>117</v>
      </c>
      <c r="K40" s="85" t="s">
        <v>9</v>
      </c>
      <c r="L40" s="85"/>
      <c r="M40" s="160"/>
      <c r="N40" s="161"/>
      <c r="O40" s="161"/>
      <c r="P40" s="85" t="str">
        <f t="shared" si="1"/>
        <v xml:space="preserve">MWT-2024-ITEM0039: </v>
      </c>
    </row>
    <row r="41" spans="1:16" s="91" customFormat="1" ht="60" customHeight="1" x14ac:dyDescent="0.25">
      <c r="A41" s="159"/>
      <c r="B41" s="86">
        <v>40</v>
      </c>
      <c r="C41" s="87">
        <v>45318</v>
      </c>
      <c r="D41" s="85" t="s">
        <v>82</v>
      </c>
      <c r="E41" s="85" t="s">
        <v>1346</v>
      </c>
      <c r="F41" s="124" t="s">
        <v>50</v>
      </c>
      <c r="G41" s="88" t="s">
        <v>1359</v>
      </c>
      <c r="H41" s="89" t="s">
        <v>1360</v>
      </c>
      <c r="I41" s="87">
        <f t="shared" si="0"/>
        <v>45346</v>
      </c>
      <c r="J41" s="85" t="s">
        <v>29</v>
      </c>
      <c r="K41" s="85" t="s">
        <v>9</v>
      </c>
      <c r="L41" s="85"/>
      <c r="M41" s="160"/>
      <c r="N41" s="161"/>
      <c r="O41" s="161"/>
      <c r="P41" s="85" t="str">
        <f t="shared" si="1"/>
        <v xml:space="preserve">MWT-2024-ITEM0040: </v>
      </c>
    </row>
    <row r="42" spans="1:16" s="91" customFormat="1" ht="60" customHeight="1" x14ac:dyDescent="0.25">
      <c r="A42" s="154"/>
      <c r="B42" s="86">
        <v>41</v>
      </c>
      <c r="C42" s="87">
        <v>45318</v>
      </c>
      <c r="D42" s="85" t="s">
        <v>82</v>
      </c>
      <c r="E42" s="85" t="s">
        <v>1346</v>
      </c>
      <c r="F42" s="124" t="s">
        <v>50</v>
      </c>
      <c r="G42" s="88" t="s">
        <v>1361</v>
      </c>
      <c r="H42" s="89" t="s">
        <v>1362</v>
      </c>
      <c r="I42" s="87">
        <f t="shared" si="0"/>
        <v>45346</v>
      </c>
      <c r="J42" s="85" t="s">
        <v>117</v>
      </c>
      <c r="K42" s="85" t="s">
        <v>9</v>
      </c>
      <c r="L42" s="85"/>
      <c r="M42" s="158"/>
      <c r="N42" s="156"/>
      <c r="O42" s="156"/>
      <c r="P42" s="85" t="str">
        <f t="shared" si="1"/>
        <v xml:space="preserve">MWT-2024-ITEM0041: </v>
      </c>
    </row>
    <row r="43" spans="1:16" s="91" customFormat="1" ht="90" customHeight="1" x14ac:dyDescent="0.25">
      <c r="A43" s="153">
        <v>9</v>
      </c>
      <c r="B43" s="86">
        <v>42</v>
      </c>
      <c r="C43" s="87">
        <v>45318</v>
      </c>
      <c r="D43" s="85" t="s">
        <v>82</v>
      </c>
      <c r="E43" s="85" t="s">
        <v>1364</v>
      </c>
      <c r="F43" s="124" t="s">
        <v>12</v>
      </c>
      <c r="G43" s="88" t="s">
        <v>1365</v>
      </c>
      <c r="H43" s="89" t="s">
        <v>1366</v>
      </c>
      <c r="I43" s="87">
        <f t="shared" si="0"/>
        <v>45325</v>
      </c>
      <c r="J43" s="85" t="s">
        <v>31</v>
      </c>
      <c r="K43" s="85" t="s">
        <v>9</v>
      </c>
      <c r="L43" s="85" t="s">
        <v>1403</v>
      </c>
      <c r="M43" s="157" t="s">
        <v>1373</v>
      </c>
      <c r="N43" s="155" t="s">
        <v>1367</v>
      </c>
      <c r="O43" s="155" t="s">
        <v>1820</v>
      </c>
      <c r="P43" s="85" t="str">
        <f t="shared" si="1"/>
        <v xml:space="preserve">MWT-2024-ITEM0042: </v>
      </c>
    </row>
    <row r="44" spans="1:16" s="91" customFormat="1" ht="90" customHeight="1" x14ac:dyDescent="0.25">
      <c r="A44" s="159"/>
      <c r="B44" s="86">
        <v>43</v>
      </c>
      <c r="C44" s="87">
        <v>45318</v>
      </c>
      <c r="D44" s="85" t="s">
        <v>82</v>
      </c>
      <c r="E44" s="85" t="s">
        <v>1364</v>
      </c>
      <c r="F44" s="124" t="s">
        <v>50</v>
      </c>
      <c r="G44" s="88" t="s">
        <v>1368</v>
      </c>
      <c r="H44" s="89" t="s">
        <v>1369</v>
      </c>
      <c r="I44" s="87">
        <f t="shared" si="0"/>
        <v>45346</v>
      </c>
      <c r="J44" s="85" t="s">
        <v>27</v>
      </c>
      <c r="K44" s="85" t="s">
        <v>9</v>
      </c>
      <c r="L44" s="85"/>
      <c r="M44" s="160"/>
      <c r="N44" s="161"/>
      <c r="O44" s="161"/>
      <c r="P44" s="85" t="str">
        <f t="shared" si="1"/>
        <v xml:space="preserve">MWT-2024-ITEM0043: </v>
      </c>
    </row>
    <row r="45" spans="1:16" s="91" customFormat="1" ht="90" customHeight="1" x14ac:dyDescent="0.25">
      <c r="A45" s="159"/>
      <c r="B45" s="86">
        <v>44</v>
      </c>
      <c r="C45" s="87">
        <v>45318</v>
      </c>
      <c r="D45" s="85" t="s">
        <v>82</v>
      </c>
      <c r="E45" s="85" t="s">
        <v>1364</v>
      </c>
      <c r="F45" s="124" t="s">
        <v>50</v>
      </c>
      <c r="G45" s="88" t="s">
        <v>1370</v>
      </c>
      <c r="H45" s="89" t="s">
        <v>1369</v>
      </c>
      <c r="I45" s="87">
        <f t="shared" si="0"/>
        <v>45346</v>
      </c>
      <c r="J45" s="85" t="s">
        <v>27</v>
      </c>
      <c r="K45" s="85" t="s">
        <v>9</v>
      </c>
      <c r="L45" s="85"/>
      <c r="M45" s="160"/>
      <c r="N45" s="161"/>
      <c r="O45" s="161"/>
      <c r="P45" s="85" t="str">
        <f t="shared" si="1"/>
        <v xml:space="preserve">MWT-2024-ITEM0044: </v>
      </c>
    </row>
    <row r="46" spans="1:16" s="91" customFormat="1" ht="90" customHeight="1" x14ac:dyDescent="0.25">
      <c r="A46" s="154"/>
      <c r="B46" s="86">
        <v>45</v>
      </c>
      <c r="C46" s="87">
        <v>45318</v>
      </c>
      <c r="D46" s="85" t="s">
        <v>82</v>
      </c>
      <c r="E46" s="85" t="s">
        <v>1364</v>
      </c>
      <c r="F46" s="124" t="s">
        <v>50</v>
      </c>
      <c r="G46" s="88" t="s">
        <v>1371</v>
      </c>
      <c r="H46" s="89" t="s">
        <v>1372</v>
      </c>
      <c r="I46" s="87">
        <f t="shared" si="0"/>
        <v>45346</v>
      </c>
      <c r="J46" s="85" t="s">
        <v>31</v>
      </c>
      <c r="K46" s="85" t="s">
        <v>9</v>
      </c>
      <c r="L46" s="85"/>
      <c r="M46" s="158"/>
      <c r="N46" s="156"/>
      <c r="O46" s="156"/>
      <c r="P46" s="85" t="str">
        <f t="shared" si="1"/>
        <v xml:space="preserve">MWT-2024-ITEM0045: </v>
      </c>
    </row>
    <row r="47" spans="1:16" s="91" customFormat="1" ht="75" x14ac:dyDescent="0.25">
      <c r="A47" s="153">
        <v>10</v>
      </c>
      <c r="B47" s="86">
        <v>46</v>
      </c>
      <c r="C47" s="87">
        <v>45320</v>
      </c>
      <c r="D47" s="85" t="s">
        <v>82</v>
      </c>
      <c r="E47" s="85" t="s">
        <v>1374</v>
      </c>
      <c r="F47" s="124" t="s">
        <v>12</v>
      </c>
      <c r="G47" s="95" t="s">
        <v>1375</v>
      </c>
      <c r="H47" s="89" t="s">
        <v>1464</v>
      </c>
      <c r="I47" s="87">
        <f t="shared" si="0"/>
        <v>45327</v>
      </c>
      <c r="J47" s="96" t="s">
        <v>15</v>
      </c>
      <c r="K47" s="85" t="s">
        <v>9</v>
      </c>
      <c r="L47" s="85" t="s">
        <v>1465</v>
      </c>
      <c r="M47" s="157" t="s">
        <v>1378</v>
      </c>
      <c r="N47" s="155" t="s">
        <v>370</v>
      </c>
      <c r="O47" s="155" t="s">
        <v>17</v>
      </c>
      <c r="P47" s="85" t="str">
        <f t="shared" si="1"/>
        <v xml:space="preserve">MWT-2024-ITEM0046: </v>
      </c>
    </row>
    <row r="48" spans="1:16" s="91" customFormat="1" ht="60" customHeight="1" x14ac:dyDescent="0.25">
      <c r="A48" s="154"/>
      <c r="B48" s="86">
        <v>47</v>
      </c>
      <c r="C48" s="87">
        <v>45320</v>
      </c>
      <c r="D48" s="85" t="s">
        <v>82</v>
      </c>
      <c r="E48" s="85" t="s">
        <v>1374</v>
      </c>
      <c r="F48" s="124" t="s">
        <v>50</v>
      </c>
      <c r="G48" s="88" t="s">
        <v>1376</v>
      </c>
      <c r="H48" s="89" t="s">
        <v>1377</v>
      </c>
      <c r="I48" s="87">
        <f t="shared" si="0"/>
        <v>45348</v>
      </c>
      <c r="J48" s="85" t="s">
        <v>117</v>
      </c>
      <c r="K48" s="85" t="s">
        <v>9</v>
      </c>
      <c r="L48" s="85"/>
      <c r="M48" s="158"/>
      <c r="N48" s="156"/>
      <c r="O48" s="156"/>
      <c r="P48" s="85" t="str">
        <f t="shared" si="1"/>
        <v xml:space="preserve">MWT-2024-ITEM0047: </v>
      </c>
    </row>
    <row r="49" spans="1:16" s="91" customFormat="1" ht="90" x14ac:dyDescent="0.25">
      <c r="A49" s="153">
        <v>11</v>
      </c>
      <c r="B49" s="86">
        <v>48</v>
      </c>
      <c r="C49" s="87">
        <v>45314</v>
      </c>
      <c r="D49" s="85" t="s">
        <v>82</v>
      </c>
      <c r="E49" s="85" t="s">
        <v>1379</v>
      </c>
      <c r="F49" s="124" t="s">
        <v>12</v>
      </c>
      <c r="G49" s="95" t="s">
        <v>1380</v>
      </c>
      <c r="H49" s="89" t="s">
        <v>1381</v>
      </c>
      <c r="I49" s="87">
        <f t="shared" si="0"/>
        <v>45321</v>
      </c>
      <c r="J49" s="85" t="s">
        <v>17</v>
      </c>
      <c r="K49" s="85" t="s">
        <v>9</v>
      </c>
      <c r="L49" s="85"/>
      <c r="M49" s="157" t="s">
        <v>1401</v>
      </c>
      <c r="N49" s="155" t="s">
        <v>1382</v>
      </c>
      <c r="O49" s="155" t="s">
        <v>117</v>
      </c>
      <c r="P49" s="85" t="str">
        <f t="shared" si="1"/>
        <v xml:space="preserve">MWT-2024-ITEM0048: </v>
      </c>
    </row>
    <row r="50" spans="1:16" s="91" customFormat="1" ht="60" customHeight="1" x14ac:dyDescent="0.25">
      <c r="A50" s="159"/>
      <c r="B50" s="86">
        <v>49</v>
      </c>
      <c r="C50" s="87">
        <v>45314</v>
      </c>
      <c r="D50" s="85" t="s">
        <v>82</v>
      </c>
      <c r="E50" s="85" t="s">
        <v>1383</v>
      </c>
      <c r="F50" s="124" t="s">
        <v>12</v>
      </c>
      <c r="G50" s="95" t="s">
        <v>1384</v>
      </c>
      <c r="H50" s="89" t="s">
        <v>1381</v>
      </c>
      <c r="I50" s="87">
        <f t="shared" si="0"/>
        <v>45321</v>
      </c>
      <c r="J50" s="85" t="s">
        <v>17</v>
      </c>
      <c r="K50" s="85" t="s">
        <v>9</v>
      </c>
      <c r="L50" s="85"/>
      <c r="M50" s="160"/>
      <c r="N50" s="161"/>
      <c r="O50" s="161"/>
      <c r="P50" s="85" t="str">
        <f t="shared" si="1"/>
        <v xml:space="preserve">MWT-2024-ITEM0049: </v>
      </c>
    </row>
    <row r="51" spans="1:16" s="91" customFormat="1" ht="60" customHeight="1" x14ac:dyDescent="0.25">
      <c r="A51" s="159"/>
      <c r="B51" s="86">
        <v>50</v>
      </c>
      <c r="C51" s="87">
        <v>45314</v>
      </c>
      <c r="D51" s="85" t="s">
        <v>82</v>
      </c>
      <c r="E51" s="85" t="s">
        <v>1379</v>
      </c>
      <c r="F51" s="124" t="s">
        <v>1385</v>
      </c>
      <c r="G51" s="88" t="s">
        <v>1386</v>
      </c>
      <c r="H51" s="89" t="s">
        <v>1387</v>
      </c>
      <c r="I51" s="87">
        <f t="shared" si="0"/>
        <v>45342</v>
      </c>
      <c r="J51" s="85" t="s">
        <v>15</v>
      </c>
      <c r="K51" s="85" t="s">
        <v>9</v>
      </c>
      <c r="L51" s="85"/>
      <c r="M51" s="160"/>
      <c r="N51" s="161"/>
      <c r="O51" s="161"/>
      <c r="P51" s="85" t="str">
        <f t="shared" si="1"/>
        <v xml:space="preserve">MWT-2024-ITEM0050: </v>
      </c>
    </row>
    <row r="52" spans="1:16" s="91" customFormat="1" ht="60" customHeight="1" x14ac:dyDescent="0.25">
      <c r="A52" s="159"/>
      <c r="B52" s="86">
        <v>51</v>
      </c>
      <c r="C52" s="87">
        <v>45314</v>
      </c>
      <c r="D52" s="85" t="s">
        <v>82</v>
      </c>
      <c r="E52" s="85" t="s">
        <v>1388</v>
      </c>
      <c r="F52" s="124" t="s">
        <v>50</v>
      </c>
      <c r="G52" s="88" t="s">
        <v>1389</v>
      </c>
      <c r="H52" s="89" t="s">
        <v>1390</v>
      </c>
      <c r="I52" s="87">
        <f t="shared" si="0"/>
        <v>45342</v>
      </c>
      <c r="J52" s="85" t="s">
        <v>40</v>
      </c>
      <c r="K52" s="85" t="s">
        <v>9</v>
      </c>
      <c r="L52" s="92" t="s">
        <v>1707</v>
      </c>
      <c r="M52" s="160"/>
      <c r="N52" s="161"/>
      <c r="O52" s="161"/>
      <c r="P52" s="85" t="str">
        <f t="shared" si="1"/>
        <v xml:space="preserve">MWT-2024-ITEM0051: </v>
      </c>
    </row>
    <row r="53" spans="1:16" s="91" customFormat="1" ht="60" customHeight="1" x14ac:dyDescent="0.25">
      <c r="A53" s="159"/>
      <c r="B53" s="86">
        <v>52</v>
      </c>
      <c r="C53" s="87">
        <v>45314</v>
      </c>
      <c r="D53" s="85" t="s">
        <v>82</v>
      </c>
      <c r="E53" s="85" t="s">
        <v>1391</v>
      </c>
      <c r="F53" s="124" t="s">
        <v>50</v>
      </c>
      <c r="G53" s="88" t="s">
        <v>1392</v>
      </c>
      <c r="H53" s="89" t="s">
        <v>1393</v>
      </c>
      <c r="I53" s="87">
        <f t="shared" si="0"/>
        <v>45342</v>
      </c>
      <c r="J53" s="85" t="s">
        <v>16</v>
      </c>
      <c r="K53" s="85" t="s">
        <v>9</v>
      </c>
      <c r="L53" s="85" t="s">
        <v>1622</v>
      </c>
      <c r="M53" s="160"/>
      <c r="N53" s="161"/>
      <c r="O53" s="161"/>
      <c r="P53" s="85" t="str">
        <f t="shared" si="1"/>
        <v xml:space="preserve">MWT-2024-ITEM0052: </v>
      </c>
    </row>
    <row r="54" spans="1:16" s="91" customFormat="1" ht="60" customHeight="1" x14ac:dyDescent="0.25">
      <c r="A54" s="159"/>
      <c r="B54" s="86">
        <v>53</v>
      </c>
      <c r="C54" s="87">
        <v>45314</v>
      </c>
      <c r="D54" s="85" t="s">
        <v>82</v>
      </c>
      <c r="E54" s="85" t="s">
        <v>1394</v>
      </c>
      <c r="F54" s="124" t="s">
        <v>12</v>
      </c>
      <c r="G54" s="88" t="s">
        <v>1395</v>
      </c>
      <c r="H54" s="89" t="s">
        <v>1396</v>
      </c>
      <c r="I54" s="87">
        <f t="shared" si="0"/>
        <v>45321</v>
      </c>
      <c r="J54" s="85" t="s">
        <v>31</v>
      </c>
      <c r="K54" s="85" t="s">
        <v>9</v>
      </c>
      <c r="L54" s="85"/>
      <c r="M54" s="160"/>
      <c r="N54" s="161"/>
      <c r="O54" s="161"/>
      <c r="P54" s="85" t="str">
        <f t="shared" si="1"/>
        <v xml:space="preserve">MWT-2024-ITEM0053: </v>
      </c>
    </row>
    <row r="55" spans="1:16" s="91" customFormat="1" ht="60" customHeight="1" x14ac:dyDescent="0.25">
      <c r="A55" s="159"/>
      <c r="B55" s="86">
        <v>54</v>
      </c>
      <c r="C55" s="87">
        <v>45314</v>
      </c>
      <c r="D55" s="85" t="s">
        <v>82</v>
      </c>
      <c r="E55" s="85" t="s">
        <v>1394</v>
      </c>
      <c r="F55" s="124" t="s">
        <v>50</v>
      </c>
      <c r="G55" s="88" t="s">
        <v>1405</v>
      </c>
      <c r="H55" s="89" t="s">
        <v>1397</v>
      </c>
      <c r="I55" s="87">
        <f t="shared" si="0"/>
        <v>45342</v>
      </c>
      <c r="J55" s="85" t="s">
        <v>17</v>
      </c>
      <c r="K55" s="85" t="s">
        <v>9</v>
      </c>
      <c r="L55" s="85"/>
      <c r="M55" s="160"/>
      <c r="N55" s="161"/>
      <c r="O55" s="161"/>
      <c r="P55" s="85" t="str">
        <f t="shared" si="1"/>
        <v xml:space="preserve">MWT-2024-ITEM0054: </v>
      </c>
    </row>
    <row r="56" spans="1:16" s="91" customFormat="1" ht="60" customHeight="1" x14ac:dyDescent="0.25">
      <c r="A56" s="154"/>
      <c r="B56" s="86">
        <v>55</v>
      </c>
      <c r="C56" s="87">
        <v>45314</v>
      </c>
      <c r="D56" s="85" t="s">
        <v>82</v>
      </c>
      <c r="E56" s="85" t="s">
        <v>1398</v>
      </c>
      <c r="F56" s="124" t="s">
        <v>50</v>
      </c>
      <c r="G56" s="88" t="s">
        <v>1399</v>
      </c>
      <c r="H56" s="89" t="s">
        <v>1400</v>
      </c>
      <c r="I56" s="87">
        <f t="shared" si="0"/>
        <v>45342</v>
      </c>
      <c r="J56" s="85" t="s">
        <v>40</v>
      </c>
      <c r="K56" s="85" t="s">
        <v>9</v>
      </c>
      <c r="L56" s="85"/>
      <c r="M56" s="158"/>
      <c r="N56" s="156"/>
      <c r="O56" s="156"/>
      <c r="P56" s="85" t="str">
        <f t="shared" si="1"/>
        <v xml:space="preserve">MWT-2024-ITEM0055: </v>
      </c>
    </row>
    <row r="57" spans="1:16" s="91" customFormat="1" ht="60" customHeight="1" x14ac:dyDescent="0.25">
      <c r="A57" s="153">
        <v>12</v>
      </c>
      <c r="B57" s="86">
        <v>56</v>
      </c>
      <c r="C57" s="87">
        <v>45321</v>
      </c>
      <c r="D57" s="85" t="s">
        <v>81</v>
      </c>
      <c r="E57" s="85" t="s">
        <v>1406</v>
      </c>
      <c r="F57" s="124" t="s">
        <v>50</v>
      </c>
      <c r="G57" s="88" t="s">
        <v>1404</v>
      </c>
      <c r="H57" s="89"/>
      <c r="I57" s="87">
        <f t="shared" si="0"/>
        <v>45349</v>
      </c>
      <c r="J57" s="85" t="s">
        <v>17</v>
      </c>
      <c r="K57" s="85" t="s">
        <v>9</v>
      </c>
      <c r="L57" s="85"/>
      <c r="M57" s="157" t="s">
        <v>1409</v>
      </c>
      <c r="N57" s="155" t="s">
        <v>1410</v>
      </c>
      <c r="O57" s="155" t="s">
        <v>14</v>
      </c>
      <c r="P57" s="85" t="str">
        <f t="shared" si="1"/>
        <v xml:space="preserve">MWT-2024-ITEM0056: </v>
      </c>
    </row>
    <row r="58" spans="1:16" s="91" customFormat="1" ht="112.5" x14ac:dyDescent="0.25">
      <c r="A58" s="154"/>
      <c r="B58" s="86">
        <v>57</v>
      </c>
      <c r="C58" s="87">
        <v>45321</v>
      </c>
      <c r="D58" s="85" t="s">
        <v>82</v>
      </c>
      <c r="E58" s="85" t="s">
        <v>1406</v>
      </c>
      <c r="F58" s="124" t="s">
        <v>12</v>
      </c>
      <c r="G58" s="88" t="s">
        <v>1407</v>
      </c>
      <c r="H58" s="89" t="s">
        <v>1408</v>
      </c>
      <c r="I58" s="87">
        <f t="shared" si="0"/>
        <v>45328</v>
      </c>
      <c r="J58" s="85" t="s">
        <v>31</v>
      </c>
      <c r="K58" s="85" t="s">
        <v>9</v>
      </c>
      <c r="L58" s="85"/>
      <c r="M58" s="158"/>
      <c r="N58" s="156"/>
      <c r="O58" s="156"/>
      <c r="P58" s="85" t="str">
        <f t="shared" si="1"/>
        <v xml:space="preserve">MWT-2024-ITEM0057: </v>
      </c>
    </row>
    <row r="59" spans="1:16" s="91" customFormat="1" ht="60" customHeight="1" x14ac:dyDescent="0.25">
      <c r="A59" s="153">
        <v>13</v>
      </c>
      <c r="B59" s="86">
        <v>58</v>
      </c>
      <c r="C59" s="87">
        <v>45329</v>
      </c>
      <c r="D59" s="85" t="s">
        <v>82</v>
      </c>
      <c r="E59" s="85" t="s">
        <v>1411</v>
      </c>
      <c r="F59" s="124" t="s">
        <v>12</v>
      </c>
      <c r="G59" s="88" t="s">
        <v>1412</v>
      </c>
      <c r="H59" s="89" t="s">
        <v>1413</v>
      </c>
      <c r="I59" s="87">
        <f t="shared" si="0"/>
        <v>45336</v>
      </c>
      <c r="J59" s="85" t="s">
        <v>49</v>
      </c>
      <c r="K59" s="85" t="s">
        <v>9</v>
      </c>
      <c r="L59" s="85"/>
      <c r="M59" s="157" t="s">
        <v>1416</v>
      </c>
      <c r="N59" s="155" t="s">
        <v>223</v>
      </c>
      <c r="O59" s="155" t="s">
        <v>17</v>
      </c>
      <c r="P59" s="85" t="str">
        <f t="shared" si="1"/>
        <v xml:space="preserve">MWT-2024-ITEM0058: </v>
      </c>
    </row>
    <row r="60" spans="1:16" s="91" customFormat="1" ht="60" customHeight="1" x14ac:dyDescent="0.25">
      <c r="A60" s="154"/>
      <c r="B60" s="86">
        <v>59</v>
      </c>
      <c r="C60" s="87">
        <v>45329</v>
      </c>
      <c r="D60" s="85" t="s">
        <v>82</v>
      </c>
      <c r="E60" s="85" t="s">
        <v>1411</v>
      </c>
      <c r="F60" s="124" t="s">
        <v>12</v>
      </c>
      <c r="G60" s="88" t="s">
        <v>1414</v>
      </c>
      <c r="H60" s="89" t="s">
        <v>1415</v>
      </c>
      <c r="I60" s="87">
        <f t="shared" si="0"/>
        <v>45336</v>
      </c>
      <c r="J60" s="85" t="s">
        <v>49</v>
      </c>
      <c r="K60" s="85" t="s">
        <v>9</v>
      </c>
      <c r="L60" s="85"/>
      <c r="M60" s="158"/>
      <c r="N60" s="156"/>
      <c r="O60" s="156"/>
      <c r="P60" s="85" t="str">
        <f t="shared" si="1"/>
        <v xml:space="preserve">MWT-2024-ITEM0059: </v>
      </c>
    </row>
    <row r="61" spans="1:16" s="91" customFormat="1" ht="75" customHeight="1" x14ac:dyDescent="0.25">
      <c r="A61" s="153">
        <v>14</v>
      </c>
      <c r="B61" s="86">
        <v>60</v>
      </c>
      <c r="C61" s="87">
        <v>45333</v>
      </c>
      <c r="D61" s="85" t="s">
        <v>1421</v>
      </c>
      <c r="E61" s="85" t="s">
        <v>195</v>
      </c>
      <c r="F61" s="124" t="s">
        <v>50</v>
      </c>
      <c r="G61" s="88" t="s">
        <v>1422</v>
      </c>
      <c r="H61" s="89"/>
      <c r="I61" s="87">
        <f t="shared" si="0"/>
        <v>45361</v>
      </c>
      <c r="J61" s="85" t="s">
        <v>27</v>
      </c>
      <c r="K61" s="85" t="s">
        <v>9</v>
      </c>
      <c r="L61" s="85"/>
      <c r="M61" s="157" t="s">
        <v>1420</v>
      </c>
      <c r="N61" s="155" t="s">
        <v>1430</v>
      </c>
      <c r="O61" s="155" t="s">
        <v>29</v>
      </c>
      <c r="P61" s="85" t="str">
        <f t="shared" si="1"/>
        <v xml:space="preserve">MWT-2024-ITEM0060: </v>
      </c>
    </row>
    <row r="62" spans="1:16" s="91" customFormat="1" ht="75" customHeight="1" x14ac:dyDescent="0.25">
      <c r="A62" s="159"/>
      <c r="B62" s="86">
        <v>61</v>
      </c>
      <c r="C62" s="87">
        <v>45333</v>
      </c>
      <c r="D62" s="85" t="s">
        <v>81</v>
      </c>
      <c r="E62" s="85" t="s">
        <v>195</v>
      </c>
      <c r="F62" s="124" t="s">
        <v>50</v>
      </c>
      <c r="G62" s="88" t="s">
        <v>1423</v>
      </c>
      <c r="H62" s="89"/>
      <c r="I62" s="87">
        <f t="shared" si="0"/>
        <v>45361</v>
      </c>
      <c r="J62" s="85" t="s">
        <v>15</v>
      </c>
      <c r="K62" s="85" t="s">
        <v>9</v>
      </c>
      <c r="L62" s="85"/>
      <c r="M62" s="160"/>
      <c r="N62" s="161"/>
      <c r="O62" s="161"/>
      <c r="P62" s="85" t="str">
        <f t="shared" si="1"/>
        <v xml:space="preserve">MWT-2024-ITEM0061: </v>
      </c>
    </row>
    <row r="63" spans="1:16" s="91" customFormat="1" ht="75" x14ac:dyDescent="0.25">
      <c r="A63" s="159"/>
      <c r="B63" s="86">
        <v>62</v>
      </c>
      <c r="C63" s="87">
        <v>45333</v>
      </c>
      <c r="D63" s="85" t="s">
        <v>82</v>
      </c>
      <c r="E63" s="85" t="s">
        <v>195</v>
      </c>
      <c r="F63" s="124" t="s">
        <v>50</v>
      </c>
      <c r="G63" s="88" t="s">
        <v>1424</v>
      </c>
      <c r="H63" s="89"/>
      <c r="I63" s="87">
        <f t="shared" si="0"/>
        <v>45361</v>
      </c>
      <c r="J63" s="85" t="s">
        <v>15</v>
      </c>
      <c r="K63" s="85" t="s">
        <v>9</v>
      </c>
      <c r="L63" s="92" t="s">
        <v>1463</v>
      </c>
      <c r="M63" s="160"/>
      <c r="N63" s="161"/>
      <c r="O63" s="161"/>
      <c r="P63" s="85" t="str">
        <f t="shared" si="1"/>
        <v xml:space="preserve">MWT-2024-ITEM0062: </v>
      </c>
    </row>
    <row r="64" spans="1:16" s="91" customFormat="1" ht="75" customHeight="1" x14ac:dyDescent="0.25">
      <c r="A64" s="159"/>
      <c r="B64" s="86">
        <v>63</v>
      </c>
      <c r="C64" s="87">
        <v>45333</v>
      </c>
      <c r="D64" s="85" t="s">
        <v>82</v>
      </c>
      <c r="E64" s="85" t="s">
        <v>195</v>
      </c>
      <c r="F64" s="124" t="s">
        <v>50</v>
      </c>
      <c r="G64" s="88" t="s">
        <v>1425</v>
      </c>
      <c r="H64" s="89" t="s">
        <v>1426</v>
      </c>
      <c r="I64" s="87">
        <f t="shared" si="0"/>
        <v>45361</v>
      </c>
      <c r="J64" s="85" t="s">
        <v>27</v>
      </c>
      <c r="K64" s="85" t="s">
        <v>9</v>
      </c>
      <c r="L64" s="85" t="s">
        <v>1601</v>
      </c>
      <c r="M64" s="160"/>
      <c r="N64" s="161"/>
      <c r="O64" s="161"/>
      <c r="P64" s="85" t="str">
        <f t="shared" si="1"/>
        <v xml:space="preserve">MWT-2024-ITEM0063: </v>
      </c>
    </row>
    <row r="65" spans="1:16" s="91" customFormat="1" ht="75" customHeight="1" x14ac:dyDescent="0.25">
      <c r="A65" s="159"/>
      <c r="B65" s="86">
        <v>64</v>
      </c>
      <c r="C65" s="87">
        <v>45333</v>
      </c>
      <c r="D65" s="85" t="s">
        <v>82</v>
      </c>
      <c r="E65" s="85" t="s">
        <v>195</v>
      </c>
      <c r="F65" s="124" t="s">
        <v>50</v>
      </c>
      <c r="G65" s="88" t="s">
        <v>1427</v>
      </c>
      <c r="H65" s="89" t="s">
        <v>1607</v>
      </c>
      <c r="I65" s="87">
        <f t="shared" si="0"/>
        <v>45361</v>
      </c>
      <c r="J65" s="85" t="s">
        <v>31</v>
      </c>
      <c r="K65" s="85" t="s">
        <v>9</v>
      </c>
      <c r="L65" s="92" t="s">
        <v>1717</v>
      </c>
      <c r="M65" s="160"/>
      <c r="N65" s="161"/>
      <c r="O65" s="161"/>
      <c r="P65" s="85" t="str">
        <f t="shared" si="1"/>
        <v xml:space="preserve">MWT-2024-ITEM0064: </v>
      </c>
    </row>
    <row r="66" spans="1:16" s="91" customFormat="1" ht="75" customHeight="1" x14ac:dyDescent="0.25">
      <c r="A66" s="154"/>
      <c r="B66" s="86">
        <v>65</v>
      </c>
      <c r="C66" s="87">
        <v>45333</v>
      </c>
      <c r="D66" s="85" t="s">
        <v>82</v>
      </c>
      <c r="E66" s="85" t="s">
        <v>195</v>
      </c>
      <c r="F66" s="124" t="s">
        <v>50</v>
      </c>
      <c r="G66" s="88" t="s">
        <v>1428</v>
      </c>
      <c r="H66" s="89" t="s">
        <v>1429</v>
      </c>
      <c r="I66" s="87">
        <f t="shared" ref="I66:I129" si="2">IF(F66="Critical", C66+7,C66+28)</f>
        <v>45361</v>
      </c>
      <c r="J66" s="85" t="s">
        <v>29</v>
      </c>
      <c r="K66" s="85" t="s">
        <v>9</v>
      </c>
      <c r="L66" s="85"/>
      <c r="M66" s="158"/>
      <c r="N66" s="156"/>
      <c r="O66" s="156"/>
      <c r="P66" s="85" t="str">
        <f t="shared" ref="P66:P129" si="3">CONCATENATE("MWT-",TEXT(C66,"yyyy"),"-ITEM",RIGHT("00"&amp;B66,4),": ")</f>
        <v xml:space="preserve">MWT-2024-ITEM0065: </v>
      </c>
    </row>
    <row r="67" spans="1:16" s="91" customFormat="1" ht="75" x14ac:dyDescent="0.25">
      <c r="A67" s="153">
        <v>15</v>
      </c>
      <c r="B67" s="86">
        <v>66</v>
      </c>
      <c r="C67" s="87">
        <v>45334</v>
      </c>
      <c r="D67" s="85" t="s">
        <v>81</v>
      </c>
      <c r="E67" s="85" t="s">
        <v>1431</v>
      </c>
      <c r="F67" s="124" t="s">
        <v>50</v>
      </c>
      <c r="G67" s="88" t="s">
        <v>1432</v>
      </c>
      <c r="H67" s="89"/>
      <c r="I67" s="87">
        <f t="shared" si="2"/>
        <v>45362</v>
      </c>
      <c r="J67" s="85" t="s">
        <v>16</v>
      </c>
      <c r="K67" s="85" t="s">
        <v>9</v>
      </c>
      <c r="L67" s="85"/>
      <c r="M67" s="157" t="s">
        <v>1436</v>
      </c>
      <c r="N67" s="155" t="s">
        <v>1433</v>
      </c>
      <c r="O67" s="155" t="s">
        <v>1821</v>
      </c>
      <c r="P67" s="85" t="str">
        <f t="shared" si="3"/>
        <v xml:space="preserve">MWT-2024-ITEM0066: </v>
      </c>
    </row>
    <row r="68" spans="1:16" s="97" customFormat="1" ht="93.75" x14ac:dyDescent="0.25">
      <c r="A68" s="154"/>
      <c r="B68" s="86">
        <v>67</v>
      </c>
      <c r="C68" s="87">
        <v>45334</v>
      </c>
      <c r="D68" s="85" t="s">
        <v>82</v>
      </c>
      <c r="E68" s="85" t="s">
        <v>1431</v>
      </c>
      <c r="F68" s="124" t="s">
        <v>12</v>
      </c>
      <c r="G68" s="88" t="s">
        <v>1434</v>
      </c>
      <c r="H68" s="89" t="s">
        <v>1435</v>
      </c>
      <c r="I68" s="87">
        <f t="shared" si="2"/>
        <v>45341</v>
      </c>
      <c r="J68" s="85" t="s">
        <v>16</v>
      </c>
      <c r="K68" s="85" t="s">
        <v>9</v>
      </c>
      <c r="L68" s="85"/>
      <c r="M68" s="158"/>
      <c r="N68" s="156"/>
      <c r="O68" s="156"/>
      <c r="P68" s="85" t="str">
        <f t="shared" si="3"/>
        <v xml:space="preserve">MWT-2024-ITEM0067: </v>
      </c>
    </row>
    <row r="69" spans="1:16" s="97" customFormat="1" ht="75" customHeight="1" x14ac:dyDescent="0.25">
      <c r="A69" s="153">
        <v>16</v>
      </c>
      <c r="B69" s="86">
        <v>68</v>
      </c>
      <c r="C69" s="87">
        <v>45341</v>
      </c>
      <c r="D69" s="85" t="s">
        <v>82</v>
      </c>
      <c r="E69" s="85" t="s">
        <v>1437</v>
      </c>
      <c r="F69" s="124" t="s">
        <v>50</v>
      </c>
      <c r="G69" s="95" t="s">
        <v>1250</v>
      </c>
      <c r="H69" s="89" t="s">
        <v>577</v>
      </c>
      <c r="I69" s="87">
        <f t="shared" si="2"/>
        <v>45369</v>
      </c>
      <c r="J69" s="85" t="s">
        <v>27</v>
      </c>
      <c r="K69" s="85" t="s">
        <v>9</v>
      </c>
      <c r="L69" s="85" t="s">
        <v>1440</v>
      </c>
      <c r="M69" s="157" t="s">
        <v>1439</v>
      </c>
      <c r="N69" s="155" t="s">
        <v>1068</v>
      </c>
      <c r="O69" s="155" t="s">
        <v>47</v>
      </c>
      <c r="P69" s="85" t="str">
        <f t="shared" si="3"/>
        <v xml:space="preserve">MWT-2024-ITEM0068: </v>
      </c>
    </row>
    <row r="70" spans="1:16" s="97" customFormat="1" ht="75" customHeight="1" x14ac:dyDescent="0.25">
      <c r="A70" s="154"/>
      <c r="B70" s="86">
        <v>69</v>
      </c>
      <c r="C70" s="87">
        <v>45341</v>
      </c>
      <c r="D70" s="85" t="s">
        <v>82</v>
      </c>
      <c r="E70" s="85" t="s">
        <v>1437</v>
      </c>
      <c r="F70" s="124" t="s">
        <v>50</v>
      </c>
      <c r="G70" s="88" t="s">
        <v>1438</v>
      </c>
      <c r="H70" s="89" t="s">
        <v>589</v>
      </c>
      <c r="I70" s="87">
        <f t="shared" si="2"/>
        <v>45369</v>
      </c>
      <c r="J70" s="85" t="s">
        <v>117</v>
      </c>
      <c r="K70" s="85" t="s">
        <v>9</v>
      </c>
      <c r="L70" s="85"/>
      <c r="M70" s="158"/>
      <c r="N70" s="156"/>
      <c r="O70" s="156"/>
      <c r="P70" s="85" t="str">
        <f t="shared" si="3"/>
        <v xml:space="preserve">MWT-2024-ITEM0069: </v>
      </c>
    </row>
    <row r="71" spans="1:16" s="97" customFormat="1" ht="60" customHeight="1" x14ac:dyDescent="0.25">
      <c r="A71" s="153">
        <v>17</v>
      </c>
      <c r="B71" s="86">
        <v>70</v>
      </c>
      <c r="C71" s="87">
        <v>45349</v>
      </c>
      <c r="D71" s="85" t="s">
        <v>82</v>
      </c>
      <c r="E71" s="85" t="s">
        <v>1445</v>
      </c>
      <c r="F71" s="124" t="s">
        <v>12</v>
      </c>
      <c r="G71" s="88" t="s">
        <v>1447</v>
      </c>
      <c r="H71" s="89" t="s">
        <v>1448</v>
      </c>
      <c r="I71" s="87">
        <f t="shared" si="2"/>
        <v>45356</v>
      </c>
      <c r="J71" s="85" t="s">
        <v>27</v>
      </c>
      <c r="K71" s="85" t="s">
        <v>9</v>
      </c>
      <c r="L71" s="85" t="s">
        <v>1602</v>
      </c>
      <c r="M71" s="157" t="s">
        <v>1453</v>
      </c>
      <c r="N71" s="155" t="s">
        <v>462</v>
      </c>
      <c r="O71" s="155" t="s">
        <v>117</v>
      </c>
      <c r="P71" s="85" t="str">
        <f t="shared" si="3"/>
        <v xml:space="preserve">MWT-2024-ITEM0070: </v>
      </c>
    </row>
    <row r="72" spans="1:16" s="91" customFormat="1" ht="60" customHeight="1" x14ac:dyDescent="0.25">
      <c r="A72" s="159"/>
      <c r="B72" s="86">
        <v>71</v>
      </c>
      <c r="C72" s="87">
        <v>45349</v>
      </c>
      <c r="D72" s="85" t="s">
        <v>82</v>
      </c>
      <c r="E72" s="85" t="s">
        <v>1445</v>
      </c>
      <c r="F72" s="124" t="s">
        <v>50</v>
      </c>
      <c r="G72" s="95" t="s">
        <v>1449</v>
      </c>
      <c r="H72" s="89" t="s">
        <v>1450</v>
      </c>
      <c r="I72" s="87">
        <f t="shared" si="2"/>
        <v>45377</v>
      </c>
      <c r="J72" s="85" t="s">
        <v>27</v>
      </c>
      <c r="K72" s="85" t="s">
        <v>9</v>
      </c>
      <c r="L72" s="85"/>
      <c r="M72" s="160"/>
      <c r="N72" s="161"/>
      <c r="O72" s="161"/>
      <c r="P72" s="85" t="str">
        <f t="shared" si="3"/>
        <v xml:space="preserve">MWT-2024-ITEM0071: </v>
      </c>
    </row>
    <row r="73" spans="1:16" s="91" customFormat="1" ht="60" customHeight="1" x14ac:dyDescent="0.25">
      <c r="A73" s="154"/>
      <c r="B73" s="86">
        <v>72</v>
      </c>
      <c r="C73" s="87">
        <v>45349</v>
      </c>
      <c r="D73" s="85" t="s">
        <v>82</v>
      </c>
      <c r="E73" s="85" t="s">
        <v>1446</v>
      </c>
      <c r="F73" s="124" t="s">
        <v>12</v>
      </c>
      <c r="G73" s="88" t="s">
        <v>1451</v>
      </c>
      <c r="H73" s="89" t="s">
        <v>1452</v>
      </c>
      <c r="I73" s="87">
        <f t="shared" si="2"/>
        <v>45356</v>
      </c>
      <c r="J73" s="85" t="s">
        <v>29</v>
      </c>
      <c r="K73" s="85" t="s">
        <v>9</v>
      </c>
      <c r="L73" s="85"/>
      <c r="M73" s="158"/>
      <c r="N73" s="156"/>
      <c r="O73" s="156"/>
      <c r="P73" s="85" t="str">
        <f t="shared" si="3"/>
        <v xml:space="preserve">MWT-2024-ITEM0072: </v>
      </c>
    </row>
    <row r="74" spans="1:16" s="91" customFormat="1" ht="75" customHeight="1" x14ac:dyDescent="0.25">
      <c r="A74" s="153">
        <v>18</v>
      </c>
      <c r="B74" s="86">
        <v>73</v>
      </c>
      <c r="C74" s="87">
        <v>45349</v>
      </c>
      <c r="D74" s="85" t="s">
        <v>82</v>
      </c>
      <c r="E74" s="85" t="s">
        <v>1460</v>
      </c>
      <c r="F74" s="124" t="s">
        <v>50</v>
      </c>
      <c r="G74" s="88" t="s">
        <v>1454</v>
      </c>
      <c r="H74" s="89" t="s">
        <v>1455</v>
      </c>
      <c r="I74" s="87">
        <f t="shared" si="2"/>
        <v>45377</v>
      </c>
      <c r="J74" s="85" t="s">
        <v>27</v>
      </c>
      <c r="K74" s="85" t="s">
        <v>9</v>
      </c>
      <c r="L74" s="85"/>
      <c r="M74" s="157" t="s">
        <v>1461</v>
      </c>
      <c r="N74" s="155" t="s">
        <v>1226</v>
      </c>
      <c r="O74" s="155" t="s">
        <v>1819</v>
      </c>
      <c r="P74" s="85" t="str">
        <f t="shared" si="3"/>
        <v xml:space="preserve">MWT-2024-ITEM0073: </v>
      </c>
    </row>
    <row r="75" spans="1:16" s="91" customFormat="1" ht="75" customHeight="1" x14ac:dyDescent="0.25">
      <c r="A75" s="159"/>
      <c r="B75" s="86">
        <v>74</v>
      </c>
      <c r="C75" s="87">
        <v>45349</v>
      </c>
      <c r="D75" s="85" t="s">
        <v>82</v>
      </c>
      <c r="E75" s="85" t="s">
        <v>1460</v>
      </c>
      <c r="F75" s="124" t="s">
        <v>50</v>
      </c>
      <c r="G75" s="88" t="s">
        <v>1456</v>
      </c>
      <c r="H75" s="89" t="s">
        <v>1457</v>
      </c>
      <c r="I75" s="87">
        <f t="shared" si="2"/>
        <v>45377</v>
      </c>
      <c r="J75" s="85" t="s">
        <v>29</v>
      </c>
      <c r="K75" s="85" t="s">
        <v>9</v>
      </c>
      <c r="L75" s="85"/>
      <c r="M75" s="160"/>
      <c r="N75" s="161"/>
      <c r="O75" s="161"/>
      <c r="P75" s="85" t="str">
        <f t="shared" si="3"/>
        <v xml:space="preserve">MWT-2024-ITEM0074: </v>
      </c>
    </row>
    <row r="76" spans="1:16" s="91" customFormat="1" ht="75" customHeight="1" x14ac:dyDescent="0.25">
      <c r="A76" s="154"/>
      <c r="B76" s="86">
        <v>75</v>
      </c>
      <c r="C76" s="87">
        <v>45349</v>
      </c>
      <c r="D76" s="85" t="s">
        <v>82</v>
      </c>
      <c r="E76" s="85" t="s">
        <v>1460</v>
      </c>
      <c r="F76" s="124" t="s">
        <v>50</v>
      </c>
      <c r="G76" s="88" t="s">
        <v>1458</v>
      </c>
      <c r="H76" s="89" t="s">
        <v>1459</v>
      </c>
      <c r="I76" s="87">
        <f t="shared" si="2"/>
        <v>45377</v>
      </c>
      <c r="J76" s="85" t="s">
        <v>29</v>
      </c>
      <c r="K76" s="85" t="s">
        <v>9</v>
      </c>
      <c r="L76" s="85"/>
      <c r="M76" s="158"/>
      <c r="N76" s="156"/>
      <c r="O76" s="156"/>
      <c r="P76" s="85" t="str">
        <f t="shared" si="3"/>
        <v xml:space="preserve">MWT-2024-ITEM0075: </v>
      </c>
    </row>
    <row r="77" spans="1:16" s="91" customFormat="1" ht="60" x14ac:dyDescent="0.25">
      <c r="A77" s="103">
        <v>19</v>
      </c>
      <c r="B77" s="86">
        <v>76</v>
      </c>
      <c r="C77" s="87">
        <v>45358</v>
      </c>
      <c r="D77" s="85" t="s">
        <v>82</v>
      </c>
      <c r="E77" s="85" t="s">
        <v>1467</v>
      </c>
      <c r="F77" s="124" t="s">
        <v>50</v>
      </c>
      <c r="G77" s="88" t="s">
        <v>1468</v>
      </c>
      <c r="H77" s="89" t="s">
        <v>1469</v>
      </c>
      <c r="I77" s="87">
        <f t="shared" si="2"/>
        <v>45386</v>
      </c>
      <c r="J77" s="85" t="s">
        <v>16</v>
      </c>
      <c r="K77" s="85" t="s">
        <v>9</v>
      </c>
      <c r="L77" s="85"/>
      <c r="M77" s="90" t="s">
        <v>1470</v>
      </c>
      <c r="N77" s="85" t="s">
        <v>311</v>
      </c>
      <c r="O77" s="85" t="s">
        <v>47</v>
      </c>
      <c r="P77" s="85" t="str">
        <f t="shared" si="3"/>
        <v xml:space="preserve">MWT-2024-ITEM0076: </v>
      </c>
    </row>
    <row r="78" spans="1:16" s="91" customFormat="1" ht="56.25" x14ac:dyDescent="0.25">
      <c r="A78" s="103">
        <v>20</v>
      </c>
      <c r="B78" s="86">
        <v>77</v>
      </c>
      <c r="C78" s="87">
        <v>45358</v>
      </c>
      <c r="D78" s="85" t="s">
        <v>82</v>
      </c>
      <c r="E78" s="85" t="s">
        <v>1472</v>
      </c>
      <c r="F78" s="124" t="s">
        <v>50</v>
      </c>
      <c r="G78" s="88" t="s">
        <v>1471</v>
      </c>
      <c r="H78" s="89" t="s">
        <v>1473</v>
      </c>
      <c r="I78" s="87">
        <f t="shared" si="2"/>
        <v>45386</v>
      </c>
      <c r="J78" s="85" t="s">
        <v>27</v>
      </c>
      <c r="K78" s="85" t="s">
        <v>9</v>
      </c>
      <c r="L78" s="85" t="s">
        <v>1603</v>
      </c>
      <c r="M78" s="90" t="s">
        <v>1475</v>
      </c>
      <c r="N78" s="85" t="s">
        <v>1474</v>
      </c>
      <c r="O78" s="85" t="s">
        <v>1820</v>
      </c>
      <c r="P78" s="85" t="str">
        <f t="shared" si="3"/>
        <v xml:space="preserve">MWT-2024-ITEM0077: </v>
      </c>
    </row>
    <row r="79" spans="1:16" s="91" customFormat="1" ht="60" x14ac:dyDescent="0.25">
      <c r="A79" s="103">
        <v>21</v>
      </c>
      <c r="B79" s="86">
        <v>78</v>
      </c>
      <c r="C79" s="87">
        <v>45359</v>
      </c>
      <c r="D79" s="85" t="s">
        <v>82</v>
      </c>
      <c r="E79" s="85" t="s">
        <v>1476</v>
      </c>
      <c r="F79" s="124" t="s">
        <v>50</v>
      </c>
      <c r="G79" s="88" t="s">
        <v>1477</v>
      </c>
      <c r="H79" s="89" t="s">
        <v>1478</v>
      </c>
      <c r="I79" s="87">
        <f t="shared" si="2"/>
        <v>45387</v>
      </c>
      <c r="J79" s="85" t="s">
        <v>16</v>
      </c>
      <c r="K79" s="85" t="s">
        <v>9</v>
      </c>
      <c r="L79" s="85"/>
      <c r="M79" s="90" t="s">
        <v>1480</v>
      </c>
      <c r="N79" s="85" t="s">
        <v>1479</v>
      </c>
      <c r="O79" s="85" t="s">
        <v>17</v>
      </c>
      <c r="P79" s="85" t="str">
        <f t="shared" si="3"/>
        <v xml:space="preserve">MWT-2024-ITEM0078: </v>
      </c>
    </row>
    <row r="80" spans="1:16" s="91" customFormat="1" ht="93.75" x14ac:dyDescent="0.25">
      <c r="A80" s="153">
        <v>22</v>
      </c>
      <c r="B80" s="86">
        <v>79</v>
      </c>
      <c r="C80" s="87">
        <v>45359</v>
      </c>
      <c r="D80" s="85" t="s">
        <v>82</v>
      </c>
      <c r="E80" s="85" t="s">
        <v>755</v>
      </c>
      <c r="F80" s="124" t="s">
        <v>50</v>
      </c>
      <c r="G80" s="88" t="s">
        <v>1481</v>
      </c>
      <c r="H80" s="89" t="s">
        <v>1482</v>
      </c>
      <c r="I80" s="87">
        <f t="shared" si="2"/>
        <v>45387</v>
      </c>
      <c r="J80" s="85" t="s">
        <v>117</v>
      </c>
      <c r="K80" s="85" t="s">
        <v>9</v>
      </c>
      <c r="L80" s="92" t="s">
        <v>1507</v>
      </c>
      <c r="M80" s="157" t="s">
        <v>1486</v>
      </c>
      <c r="N80" s="155" t="s">
        <v>711</v>
      </c>
      <c r="O80" s="155" t="s">
        <v>1819</v>
      </c>
      <c r="P80" s="85" t="str">
        <f t="shared" si="3"/>
        <v xml:space="preserve">MWT-2024-ITEM0079: </v>
      </c>
    </row>
    <row r="81" spans="1:16" s="91" customFormat="1" ht="60" customHeight="1" x14ac:dyDescent="0.25">
      <c r="A81" s="154"/>
      <c r="B81" s="86">
        <v>80</v>
      </c>
      <c r="C81" s="87">
        <v>45359</v>
      </c>
      <c r="D81" s="85" t="s">
        <v>82</v>
      </c>
      <c r="E81" s="85" t="s">
        <v>1483</v>
      </c>
      <c r="F81" s="124" t="s">
        <v>50</v>
      </c>
      <c r="G81" s="88" t="s">
        <v>1484</v>
      </c>
      <c r="H81" s="89" t="s">
        <v>1485</v>
      </c>
      <c r="I81" s="87">
        <f t="shared" si="2"/>
        <v>45387</v>
      </c>
      <c r="J81" s="85" t="s">
        <v>40</v>
      </c>
      <c r="K81" s="85" t="s">
        <v>10</v>
      </c>
      <c r="L81" s="92" t="s">
        <v>1506</v>
      </c>
      <c r="M81" s="158"/>
      <c r="N81" s="156"/>
      <c r="O81" s="156"/>
      <c r="P81" s="85" t="str">
        <f t="shared" si="3"/>
        <v xml:space="preserve">MWT-2024-ITEM0080: </v>
      </c>
    </row>
    <row r="82" spans="1:16" s="91" customFormat="1" ht="60" x14ac:dyDescent="0.25">
      <c r="A82" s="103">
        <v>23</v>
      </c>
      <c r="B82" s="86">
        <v>81</v>
      </c>
      <c r="C82" s="87">
        <v>45367</v>
      </c>
      <c r="D82" s="85" t="s">
        <v>82</v>
      </c>
      <c r="E82" s="85" t="s">
        <v>125</v>
      </c>
      <c r="F82" s="124" t="s">
        <v>50</v>
      </c>
      <c r="G82" s="88" t="s">
        <v>1487</v>
      </c>
      <c r="H82" s="89" t="s">
        <v>1488</v>
      </c>
      <c r="I82" s="87">
        <f t="shared" si="2"/>
        <v>45395</v>
      </c>
      <c r="J82" s="85" t="s">
        <v>14</v>
      </c>
      <c r="K82" s="85" t="s">
        <v>9</v>
      </c>
      <c r="L82" s="85" t="s">
        <v>1509</v>
      </c>
      <c r="M82" s="90" t="s">
        <v>1489</v>
      </c>
      <c r="N82" s="85" t="s">
        <v>1304</v>
      </c>
      <c r="O82" s="85" t="s">
        <v>29</v>
      </c>
      <c r="P82" s="85" t="str">
        <f t="shared" si="3"/>
        <v xml:space="preserve">MWT-2024-ITEM0081: </v>
      </c>
    </row>
    <row r="83" spans="1:16" s="91" customFormat="1" ht="60" x14ac:dyDescent="0.25">
      <c r="A83" s="103">
        <v>24</v>
      </c>
      <c r="B83" s="86">
        <v>82</v>
      </c>
      <c r="C83" s="87">
        <v>45366</v>
      </c>
      <c r="D83" s="85" t="s">
        <v>82</v>
      </c>
      <c r="E83" s="85" t="s">
        <v>797</v>
      </c>
      <c r="F83" s="124" t="s">
        <v>50</v>
      </c>
      <c r="G83" s="88" t="s">
        <v>1493</v>
      </c>
      <c r="H83" s="89" t="s">
        <v>1608</v>
      </c>
      <c r="I83" s="87">
        <f t="shared" si="2"/>
        <v>45394</v>
      </c>
      <c r="J83" s="85" t="s">
        <v>29</v>
      </c>
      <c r="K83" s="85" t="s">
        <v>1809</v>
      </c>
      <c r="L83" s="85" t="s">
        <v>1931</v>
      </c>
      <c r="M83" s="90" t="s">
        <v>1491</v>
      </c>
      <c r="N83" s="85" t="s">
        <v>1490</v>
      </c>
      <c r="O83" s="85" t="s">
        <v>1820</v>
      </c>
      <c r="P83" s="85" t="str">
        <f t="shared" si="3"/>
        <v xml:space="preserve">MWT-2024-ITEM0082: </v>
      </c>
    </row>
    <row r="84" spans="1:16" s="91" customFormat="1" ht="93.75" x14ac:dyDescent="0.25">
      <c r="A84" s="103">
        <v>25</v>
      </c>
      <c r="B84" s="86">
        <v>83</v>
      </c>
      <c r="C84" s="87">
        <v>45369</v>
      </c>
      <c r="D84" s="85" t="s">
        <v>82</v>
      </c>
      <c r="E84" s="85" t="s">
        <v>1495</v>
      </c>
      <c r="F84" s="124" t="s">
        <v>50</v>
      </c>
      <c r="G84" s="88" t="s">
        <v>1494</v>
      </c>
      <c r="H84" s="89" t="s">
        <v>1492</v>
      </c>
      <c r="I84" s="87">
        <f t="shared" si="2"/>
        <v>45397</v>
      </c>
      <c r="J84" s="85" t="s">
        <v>16</v>
      </c>
      <c r="K84" s="85" t="s">
        <v>9</v>
      </c>
      <c r="L84" s="85"/>
      <c r="M84" s="90" t="s">
        <v>1496</v>
      </c>
      <c r="N84" s="85" t="s">
        <v>748</v>
      </c>
      <c r="O84" s="85" t="s">
        <v>16</v>
      </c>
      <c r="P84" s="85" t="str">
        <f t="shared" si="3"/>
        <v xml:space="preserve">MWT-2024-ITEM0083: </v>
      </c>
    </row>
    <row r="85" spans="1:16" s="91" customFormat="1" ht="112.5" x14ac:dyDescent="0.25">
      <c r="A85" s="153">
        <v>26</v>
      </c>
      <c r="B85" s="86">
        <v>84</v>
      </c>
      <c r="C85" s="87">
        <v>45370</v>
      </c>
      <c r="D85" s="85" t="s">
        <v>82</v>
      </c>
      <c r="E85" s="85" t="s">
        <v>1503</v>
      </c>
      <c r="F85" s="124" t="s">
        <v>12</v>
      </c>
      <c r="G85" s="88" t="s">
        <v>1497</v>
      </c>
      <c r="H85" s="89" t="s">
        <v>1500</v>
      </c>
      <c r="I85" s="87">
        <f t="shared" si="2"/>
        <v>45377</v>
      </c>
      <c r="J85" s="85" t="s">
        <v>29</v>
      </c>
      <c r="K85" s="85" t="s">
        <v>9</v>
      </c>
      <c r="L85" s="85" t="s">
        <v>1932</v>
      </c>
      <c r="M85" s="157" t="s">
        <v>1505</v>
      </c>
      <c r="N85" s="155" t="s">
        <v>1504</v>
      </c>
      <c r="O85" s="155" t="s">
        <v>14</v>
      </c>
      <c r="P85" s="85" t="str">
        <f t="shared" si="3"/>
        <v xml:space="preserve">MWT-2024-ITEM0084: </v>
      </c>
    </row>
    <row r="86" spans="1:16" s="91" customFormat="1" ht="60" customHeight="1" x14ac:dyDescent="0.25">
      <c r="A86" s="159"/>
      <c r="B86" s="86">
        <v>85</v>
      </c>
      <c r="C86" s="87">
        <v>45371</v>
      </c>
      <c r="D86" s="85" t="s">
        <v>82</v>
      </c>
      <c r="E86" s="85" t="s">
        <v>1503</v>
      </c>
      <c r="F86" s="124" t="s">
        <v>50</v>
      </c>
      <c r="G86" s="88" t="s">
        <v>1498</v>
      </c>
      <c r="H86" s="89" t="s">
        <v>1501</v>
      </c>
      <c r="I86" s="87">
        <f t="shared" si="2"/>
        <v>45399</v>
      </c>
      <c r="J86" s="85" t="s">
        <v>29</v>
      </c>
      <c r="K86" s="85" t="s">
        <v>11</v>
      </c>
      <c r="L86" s="85" t="s">
        <v>1933</v>
      </c>
      <c r="M86" s="160"/>
      <c r="N86" s="161"/>
      <c r="O86" s="161"/>
      <c r="P86" s="85" t="str">
        <f t="shared" si="3"/>
        <v xml:space="preserve">MWT-2024-ITEM0085: </v>
      </c>
    </row>
    <row r="87" spans="1:16" s="91" customFormat="1" ht="75" x14ac:dyDescent="0.25">
      <c r="A87" s="154"/>
      <c r="B87" s="86">
        <v>86</v>
      </c>
      <c r="C87" s="87">
        <v>45372</v>
      </c>
      <c r="D87" s="85" t="s">
        <v>82</v>
      </c>
      <c r="E87" s="85" t="s">
        <v>1503</v>
      </c>
      <c r="F87" s="124" t="s">
        <v>12</v>
      </c>
      <c r="G87" s="88" t="s">
        <v>1499</v>
      </c>
      <c r="H87" s="89" t="s">
        <v>1502</v>
      </c>
      <c r="I87" s="87">
        <f t="shared" si="2"/>
        <v>45379</v>
      </c>
      <c r="J87" s="85" t="s">
        <v>14</v>
      </c>
      <c r="K87" s="85" t="s">
        <v>9</v>
      </c>
      <c r="L87" s="85" t="s">
        <v>1510</v>
      </c>
      <c r="M87" s="158"/>
      <c r="N87" s="156"/>
      <c r="O87" s="156"/>
      <c r="P87" s="85" t="str">
        <f t="shared" si="3"/>
        <v xml:space="preserve">MWT-2024-ITEM0086: </v>
      </c>
    </row>
    <row r="88" spans="1:16" s="91" customFormat="1" ht="60" customHeight="1" x14ac:dyDescent="0.25">
      <c r="A88" s="153">
        <v>27</v>
      </c>
      <c r="B88" s="86">
        <v>87</v>
      </c>
      <c r="C88" s="87">
        <v>45373</v>
      </c>
      <c r="D88" s="85" t="s">
        <v>82</v>
      </c>
      <c r="E88" s="85" t="s">
        <v>1516</v>
      </c>
      <c r="F88" s="124" t="s">
        <v>12</v>
      </c>
      <c r="G88" s="88" t="s">
        <v>1511</v>
      </c>
      <c r="H88" s="89" t="s">
        <v>1512</v>
      </c>
      <c r="I88" s="87">
        <f t="shared" si="2"/>
        <v>45380</v>
      </c>
      <c r="J88" s="85" t="s">
        <v>16</v>
      </c>
      <c r="K88" s="85" t="s">
        <v>9</v>
      </c>
      <c r="L88" s="85" t="s">
        <v>1513</v>
      </c>
      <c r="M88" s="157" t="s">
        <v>1523</v>
      </c>
      <c r="N88" s="155" t="s">
        <v>462</v>
      </c>
      <c r="O88" s="155" t="s">
        <v>117</v>
      </c>
      <c r="P88" s="85" t="str">
        <f t="shared" si="3"/>
        <v xml:space="preserve">MWT-2024-ITEM0087: </v>
      </c>
    </row>
    <row r="89" spans="1:16" s="91" customFormat="1" ht="60" customHeight="1" x14ac:dyDescent="0.25">
      <c r="A89" s="159"/>
      <c r="B89" s="86">
        <v>88</v>
      </c>
      <c r="C89" s="87">
        <v>45373</v>
      </c>
      <c r="D89" s="85" t="s">
        <v>82</v>
      </c>
      <c r="E89" s="85" t="s">
        <v>1516</v>
      </c>
      <c r="F89" s="124" t="s">
        <v>12</v>
      </c>
      <c r="G89" s="88" t="s">
        <v>1514</v>
      </c>
      <c r="H89" s="106" t="s">
        <v>1515</v>
      </c>
      <c r="I89" s="87">
        <f t="shared" si="2"/>
        <v>45380</v>
      </c>
      <c r="J89" s="85" t="s">
        <v>33</v>
      </c>
      <c r="K89" s="85" t="s">
        <v>9</v>
      </c>
      <c r="L89" s="85"/>
      <c r="M89" s="160"/>
      <c r="N89" s="161"/>
      <c r="O89" s="161"/>
      <c r="P89" s="85" t="str">
        <f t="shared" si="3"/>
        <v xml:space="preserve">MWT-2024-ITEM0088: </v>
      </c>
    </row>
    <row r="90" spans="1:16" s="91" customFormat="1" ht="60" customHeight="1" x14ac:dyDescent="0.25">
      <c r="A90" s="154"/>
      <c r="B90" s="86">
        <v>89</v>
      </c>
      <c r="C90" s="87">
        <v>45373</v>
      </c>
      <c r="D90" s="85" t="s">
        <v>82</v>
      </c>
      <c r="E90" s="85" t="s">
        <v>1516</v>
      </c>
      <c r="F90" s="124" t="s">
        <v>12</v>
      </c>
      <c r="G90" s="88" t="s">
        <v>1517</v>
      </c>
      <c r="H90" s="89" t="s">
        <v>1518</v>
      </c>
      <c r="I90" s="87">
        <f t="shared" si="2"/>
        <v>45380</v>
      </c>
      <c r="J90" s="85" t="s">
        <v>17</v>
      </c>
      <c r="K90" s="85" t="s">
        <v>9</v>
      </c>
      <c r="L90" s="85"/>
      <c r="M90" s="158"/>
      <c r="N90" s="156"/>
      <c r="O90" s="156"/>
      <c r="P90" s="85" t="str">
        <f t="shared" si="3"/>
        <v xml:space="preserve">MWT-2024-ITEM0089: </v>
      </c>
    </row>
    <row r="91" spans="1:16" s="91" customFormat="1" ht="75" x14ac:dyDescent="0.25">
      <c r="A91" s="103">
        <v>28</v>
      </c>
      <c r="B91" s="86">
        <v>90</v>
      </c>
      <c r="C91" s="87">
        <v>45373</v>
      </c>
      <c r="D91" s="85" t="s">
        <v>82</v>
      </c>
      <c r="E91" s="85" t="s">
        <v>1519</v>
      </c>
      <c r="F91" s="124" t="s">
        <v>12</v>
      </c>
      <c r="G91" s="98" t="s">
        <v>1520</v>
      </c>
      <c r="H91" s="89" t="s">
        <v>1521</v>
      </c>
      <c r="I91" s="87">
        <f t="shared" si="2"/>
        <v>45380</v>
      </c>
      <c r="J91" s="85" t="s">
        <v>40</v>
      </c>
      <c r="K91" s="85" t="s">
        <v>9</v>
      </c>
      <c r="L91" s="85"/>
      <c r="M91" s="90" t="s">
        <v>1524</v>
      </c>
      <c r="N91" s="85" t="s">
        <v>1522</v>
      </c>
      <c r="O91" s="85" t="s">
        <v>1821</v>
      </c>
      <c r="P91" s="85" t="str">
        <f t="shared" si="3"/>
        <v xml:space="preserve">MWT-2024-ITEM0090: </v>
      </c>
    </row>
    <row r="92" spans="1:16" s="91" customFormat="1" ht="131.25" x14ac:dyDescent="0.25">
      <c r="A92" s="103">
        <v>29</v>
      </c>
      <c r="B92" s="86">
        <v>91</v>
      </c>
      <c r="C92" s="87">
        <v>45376</v>
      </c>
      <c r="D92" s="85" t="s">
        <v>82</v>
      </c>
      <c r="E92" s="85" t="s">
        <v>1525</v>
      </c>
      <c r="F92" s="124" t="s">
        <v>12</v>
      </c>
      <c r="G92" s="98" t="s">
        <v>1701</v>
      </c>
      <c r="H92" s="89" t="s">
        <v>1526</v>
      </c>
      <c r="I92" s="87">
        <f t="shared" si="2"/>
        <v>45383</v>
      </c>
      <c r="J92" s="85" t="s">
        <v>31</v>
      </c>
      <c r="K92" s="85" t="s">
        <v>9</v>
      </c>
      <c r="L92" s="85"/>
      <c r="M92" s="90" t="s">
        <v>1527</v>
      </c>
      <c r="N92" s="85" t="s">
        <v>748</v>
      </c>
      <c r="O92" s="85" t="s">
        <v>16</v>
      </c>
      <c r="P92" s="85" t="str">
        <f t="shared" si="3"/>
        <v xml:space="preserve">MWT-2024-ITEM0091: </v>
      </c>
    </row>
    <row r="93" spans="1:16" s="91" customFormat="1" ht="112.5" x14ac:dyDescent="0.25">
      <c r="A93" s="153">
        <v>30</v>
      </c>
      <c r="B93" s="86">
        <v>92</v>
      </c>
      <c r="C93" s="87">
        <v>45376</v>
      </c>
      <c r="D93" s="85" t="s">
        <v>82</v>
      </c>
      <c r="E93" s="85" t="s">
        <v>1529</v>
      </c>
      <c r="F93" s="124" t="s">
        <v>12</v>
      </c>
      <c r="G93" s="98" t="s">
        <v>1530</v>
      </c>
      <c r="H93" s="89" t="s">
        <v>1531</v>
      </c>
      <c r="I93" s="87">
        <f t="shared" si="2"/>
        <v>45383</v>
      </c>
      <c r="J93" s="85" t="s">
        <v>61</v>
      </c>
      <c r="K93" s="85" t="s">
        <v>10</v>
      </c>
      <c r="L93" s="85"/>
      <c r="M93" s="157" t="s">
        <v>1532</v>
      </c>
      <c r="N93" s="155" t="s">
        <v>253</v>
      </c>
      <c r="O93" s="155" t="s">
        <v>1820</v>
      </c>
      <c r="P93" s="85" t="str">
        <f t="shared" si="3"/>
        <v xml:space="preserve">MWT-2024-ITEM0092: </v>
      </c>
    </row>
    <row r="94" spans="1:16" s="91" customFormat="1" ht="75" customHeight="1" x14ac:dyDescent="0.25">
      <c r="A94" s="154"/>
      <c r="B94" s="86">
        <v>93</v>
      </c>
      <c r="C94" s="87">
        <v>45376</v>
      </c>
      <c r="D94" s="85" t="s">
        <v>81</v>
      </c>
      <c r="E94" s="85" t="s">
        <v>1528</v>
      </c>
      <c r="F94" s="124" t="s">
        <v>12</v>
      </c>
      <c r="G94" s="98" t="s">
        <v>1609</v>
      </c>
      <c r="H94" s="89"/>
      <c r="I94" s="87">
        <f t="shared" si="2"/>
        <v>45383</v>
      </c>
      <c r="J94" s="85" t="s">
        <v>31</v>
      </c>
      <c r="K94" s="85" t="s">
        <v>9</v>
      </c>
      <c r="L94" s="85"/>
      <c r="M94" s="158"/>
      <c r="N94" s="156"/>
      <c r="O94" s="156"/>
      <c r="P94" s="85" t="str">
        <f t="shared" si="3"/>
        <v xml:space="preserve">MWT-2024-ITEM0093: </v>
      </c>
    </row>
    <row r="95" spans="1:16" s="91" customFormat="1" ht="75" x14ac:dyDescent="0.25">
      <c r="A95" s="153">
        <v>31</v>
      </c>
      <c r="B95" s="86">
        <v>94</v>
      </c>
      <c r="C95" s="87">
        <v>45377</v>
      </c>
      <c r="D95" s="85" t="s">
        <v>82</v>
      </c>
      <c r="E95" s="85" t="s">
        <v>1533</v>
      </c>
      <c r="F95" s="124" t="s">
        <v>50</v>
      </c>
      <c r="G95" s="98" t="s">
        <v>1534</v>
      </c>
      <c r="H95" s="89" t="s">
        <v>1535</v>
      </c>
      <c r="I95" s="87">
        <f t="shared" si="2"/>
        <v>45405</v>
      </c>
      <c r="J95" s="85" t="s">
        <v>27</v>
      </c>
      <c r="K95" s="85" t="s">
        <v>9</v>
      </c>
      <c r="L95" s="85" t="s">
        <v>1604</v>
      </c>
      <c r="M95" s="157" t="s">
        <v>1538</v>
      </c>
      <c r="N95" s="155" t="s">
        <v>870</v>
      </c>
      <c r="O95" s="155" t="s">
        <v>1819</v>
      </c>
      <c r="P95" s="85" t="str">
        <f t="shared" si="3"/>
        <v xml:space="preserve">MWT-2024-ITEM0094: </v>
      </c>
    </row>
    <row r="96" spans="1:16" s="91" customFormat="1" ht="75" customHeight="1" x14ac:dyDescent="0.25">
      <c r="A96" s="159"/>
      <c r="B96" s="86">
        <v>95</v>
      </c>
      <c r="C96" s="87">
        <v>45377</v>
      </c>
      <c r="D96" s="85" t="s">
        <v>82</v>
      </c>
      <c r="E96" s="85" t="s">
        <v>1533</v>
      </c>
      <c r="F96" s="124" t="s">
        <v>50</v>
      </c>
      <c r="G96" s="98" t="s">
        <v>1536</v>
      </c>
      <c r="H96" s="104" t="s">
        <v>1537</v>
      </c>
      <c r="I96" s="87">
        <f t="shared" si="2"/>
        <v>45405</v>
      </c>
      <c r="J96" s="85" t="s">
        <v>31</v>
      </c>
      <c r="K96" s="85" t="s">
        <v>9</v>
      </c>
      <c r="L96" s="85"/>
      <c r="M96" s="160"/>
      <c r="N96" s="161"/>
      <c r="O96" s="161"/>
      <c r="P96" s="85" t="str">
        <f t="shared" si="3"/>
        <v xml:space="preserve">MWT-2024-ITEM0095: </v>
      </c>
    </row>
    <row r="97" spans="1:16" s="91" customFormat="1" ht="75" customHeight="1" x14ac:dyDescent="0.25">
      <c r="A97" s="159"/>
      <c r="B97" s="86">
        <v>96</v>
      </c>
      <c r="C97" s="87">
        <v>45380</v>
      </c>
      <c r="D97" s="85" t="s">
        <v>81</v>
      </c>
      <c r="E97" s="85" t="s">
        <v>1539</v>
      </c>
      <c r="F97" s="124" t="s">
        <v>50</v>
      </c>
      <c r="G97" s="98" t="s">
        <v>1540</v>
      </c>
      <c r="H97" s="104"/>
      <c r="I97" s="87">
        <f t="shared" si="2"/>
        <v>45408</v>
      </c>
      <c r="J97" s="85" t="s">
        <v>27</v>
      </c>
      <c r="K97" s="85" t="s">
        <v>9</v>
      </c>
      <c r="L97" s="85"/>
      <c r="M97" s="160"/>
      <c r="N97" s="161"/>
      <c r="O97" s="161"/>
      <c r="P97" s="85" t="str">
        <f t="shared" si="3"/>
        <v xml:space="preserve">MWT-2024-ITEM0096: </v>
      </c>
    </row>
    <row r="98" spans="1:16" s="91" customFormat="1" ht="75" customHeight="1" x14ac:dyDescent="0.25">
      <c r="A98" s="159"/>
      <c r="B98" s="86">
        <v>97</v>
      </c>
      <c r="C98" s="87">
        <v>45380</v>
      </c>
      <c r="D98" s="85" t="s">
        <v>82</v>
      </c>
      <c r="E98" s="85" t="s">
        <v>1539</v>
      </c>
      <c r="F98" s="124" t="s">
        <v>50</v>
      </c>
      <c r="G98" s="98" t="s">
        <v>1282</v>
      </c>
      <c r="H98" s="104" t="s">
        <v>1283</v>
      </c>
      <c r="I98" s="87">
        <f t="shared" si="2"/>
        <v>45408</v>
      </c>
      <c r="J98" s="85" t="s">
        <v>31</v>
      </c>
      <c r="K98" s="85" t="s">
        <v>9</v>
      </c>
      <c r="L98" s="85"/>
      <c r="M98" s="160"/>
      <c r="N98" s="161"/>
      <c r="O98" s="161"/>
      <c r="P98" s="85" t="str">
        <f t="shared" si="3"/>
        <v xml:space="preserve">MWT-2024-ITEM0097: </v>
      </c>
    </row>
    <row r="99" spans="1:16" s="91" customFormat="1" ht="75" customHeight="1" x14ac:dyDescent="0.25">
      <c r="A99" s="159"/>
      <c r="B99" s="86">
        <v>98</v>
      </c>
      <c r="C99" s="87">
        <v>45380</v>
      </c>
      <c r="D99" s="85" t="s">
        <v>81</v>
      </c>
      <c r="E99" s="85" t="s">
        <v>1539</v>
      </c>
      <c r="F99" s="124" t="s">
        <v>50</v>
      </c>
      <c r="G99" s="98" t="s">
        <v>1541</v>
      </c>
      <c r="H99" s="104"/>
      <c r="I99" s="87">
        <f t="shared" si="2"/>
        <v>45408</v>
      </c>
      <c r="J99" s="85" t="s">
        <v>27</v>
      </c>
      <c r="K99" s="85" t="s">
        <v>9</v>
      </c>
      <c r="L99" s="85"/>
      <c r="M99" s="160"/>
      <c r="N99" s="161"/>
      <c r="O99" s="161"/>
      <c r="P99" s="85" t="str">
        <f t="shared" si="3"/>
        <v xml:space="preserve">MWT-2024-ITEM0098: </v>
      </c>
    </row>
    <row r="100" spans="1:16" s="91" customFormat="1" ht="75" customHeight="1" x14ac:dyDescent="0.25">
      <c r="A100" s="159"/>
      <c r="B100" s="86">
        <v>99</v>
      </c>
      <c r="C100" s="87">
        <v>45380</v>
      </c>
      <c r="D100" s="85" t="s">
        <v>81</v>
      </c>
      <c r="E100" s="85" t="s">
        <v>1539</v>
      </c>
      <c r="F100" s="124" t="s">
        <v>50</v>
      </c>
      <c r="G100" s="98" t="s">
        <v>1542</v>
      </c>
      <c r="H100" s="104"/>
      <c r="I100" s="87">
        <f t="shared" si="2"/>
        <v>45408</v>
      </c>
      <c r="J100" s="85" t="s">
        <v>31</v>
      </c>
      <c r="K100" s="85" t="s">
        <v>9</v>
      </c>
      <c r="L100" s="85"/>
      <c r="M100" s="160"/>
      <c r="N100" s="161"/>
      <c r="O100" s="161"/>
      <c r="P100" s="85" t="str">
        <f t="shared" si="3"/>
        <v xml:space="preserve">MWT-2024-ITEM0099: </v>
      </c>
    </row>
    <row r="101" spans="1:16" s="91" customFormat="1" ht="131.25" x14ac:dyDescent="0.25">
      <c r="A101" s="159"/>
      <c r="B101" s="86">
        <v>100</v>
      </c>
      <c r="C101" s="87">
        <v>45380</v>
      </c>
      <c r="D101" s="85" t="s">
        <v>82</v>
      </c>
      <c r="E101" s="85" t="s">
        <v>1539</v>
      </c>
      <c r="F101" s="124" t="s">
        <v>12</v>
      </c>
      <c r="G101" s="98" t="s">
        <v>1543</v>
      </c>
      <c r="H101" s="104" t="s">
        <v>1544</v>
      </c>
      <c r="I101" s="87">
        <f t="shared" si="2"/>
        <v>45387</v>
      </c>
      <c r="J101" s="85" t="s">
        <v>31</v>
      </c>
      <c r="K101" s="85" t="s">
        <v>9</v>
      </c>
      <c r="L101" s="92" t="s">
        <v>1708</v>
      </c>
      <c r="M101" s="160"/>
      <c r="N101" s="161"/>
      <c r="O101" s="161"/>
      <c r="P101" s="85" t="str">
        <f t="shared" si="3"/>
        <v xml:space="preserve">MWT-2024-ITEM0100: </v>
      </c>
    </row>
    <row r="102" spans="1:16" s="91" customFormat="1" ht="75" customHeight="1" x14ac:dyDescent="0.25">
      <c r="A102" s="159"/>
      <c r="B102" s="86">
        <v>101</v>
      </c>
      <c r="C102" s="87">
        <v>45380</v>
      </c>
      <c r="D102" s="85" t="s">
        <v>82</v>
      </c>
      <c r="E102" s="85" t="s">
        <v>1539</v>
      </c>
      <c r="F102" s="124" t="s">
        <v>12</v>
      </c>
      <c r="G102" s="98" t="s">
        <v>1545</v>
      </c>
      <c r="H102" s="104" t="s">
        <v>890</v>
      </c>
      <c r="I102" s="87">
        <f t="shared" si="2"/>
        <v>45387</v>
      </c>
      <c r="J102" s="85" t="s">
        <v>40</v>
      </c>
      <c r="K102" s="85" t="s">
        <v>9</v>
      </c>
      <c r="L102" s="85"/>
      <c r="M102" s="160"/>
      <c r="N102" s="161"/>
      <c r="O102" s="161"/>
      <c r="P102" s="85" t="str">
        <f t="shared" si="3"/>
        <v xml:space="preserve">MWT-2024-ITEM0101: </v>
      </c>
    </row>
    <row r="103" spans="1:16" s="91" customFormat="1" ht="75" customHeight="1" x14ac:dyDescent="0.25">
      <c r="A103" s="159"/>
      <c r="B103" s="86">
        <v>102</v>
      </c>
      <c r="C103" s="87">
        <v>45380</v>
      </c>
      <c r="D103" s="85" t="s">
        <v>82</v>
      </c>
      <c r="E103" s="85" t="s">
        <v>1539</v>
      </c>
      <c r="F103" s="124" t="s">
        <v>12</v>
      </c>
      <c r="G103" s="98" t="s">
        <v>1546</v>
      </c>
      <c r="H103" s="104" t="s">
        <v>1547</v>
      </c>
      <c r="I103" s="87">
        <f t="shared" si="2"/>
        <v>45387</v>
      </c>
      <c r="J103" s="85" t="s">
        <v>40</v>
      </c>
      <c r="K103" s="85" t="s">
        <v>9</v>
      </c>
      <c r="L103" s="85"/>
      <c r="M103" s="160"/>
      <c r="N103" s="161"/>
      <c r="O103" s="161"/>
      <c r="P103" s="85" t="str">
        <f t="shared" si="3"/>
        <v xml:space="preserve">MWT-2024-ITEM0102: </v>
      </c>
    </row>
    <row r="104" spans="1:16" s="91" customFormat="1" ht="75" customHeight="1" x14ac:dyDescent="0.25">
      <c r="A104" s="159"/>
      <c r="B104" s="86">
        <v>103</v>
      </c>
      <c r="C104" s="87">
        <v>45380</v>
      </c>
      <c r="D104" s="85" t="s">
        <v>82</v>
      </c>
      <c r="E104" s="85" t="s">
        <v>1539</v>
      </c>
      <c r="F104" s="124" t="s">
        <v>50</v>
      </c>
      <c r="G104" s="98" t="s">
        <v>1548</v>
      </c>
      <c r="H104" s="104" t="s">
        <v>1549</v>
      </c>
      <c r="I104" s="87">
        <f t="shared" si="2"/>
        <v>45408</v>
      </c>
      <c r="J104" s="85" t="s">
        <v>117</v>
      </c>
      <c r="K104" s="85" t="s">
        <v>9</v>
      </c>
      <c r="L104" s="85"/>
      <c r="M104" s="160"/>
      <c r="N104" s="161"/>
      <c r="O104" s="161"/>
      <c r="P104" s="85" t="str">
        <f t="shared" si="3"/>
        <v xml:space="preserve">MWT-2024-ITEM0103: </v>
      </c>
    </row>
    <row r="105" spans="1:16" s="91" customFormat="1" ht="75" customHeight="1" x14ac:dyDescent="0.25">
      <c r="A105" s="159"/>
      <c r="B105" s="86">
        <v>104</v>
      </c>
      <c r="C105" s="87">
        <v>45380</v>
      </c>
      <c r="D105" s="85" t="s">
        <v>82</v>
      </c>
      <c r="E105" s="85" t="s">
        <v>1539</v>
      </c>
      <c r="F105" s="124" t="s">
        <v>12</v>
      </c>
      <c r="G105" s="98" t="s">
        <v>1550</v>
      </c>
      <c r="H105" s="104" t="s">
        <v>1551</v>
      </c>
      <c r="I105" s="87">
        <f t="shared" si="2"/>
        <v>45387</v>
      </c>
      <c r="J105" s="85" t="s">
        <v>117</v>
      </c>
      <c r="K105" s="85" t="s">
        <v>9</v>
      </c>
      <c r="L105" s="85"/>
      <c r="M105" s="160"/>
      <c r="N105" s="161"/>
      <c r="O105" s="161"/>
      <c r="P105" s="85" t="str">
        <f t="shared" si="3"/>
        <v xml:space="preserve">MWT-2024-ITEM0104: </v>
      </c>
    </row>
    <row r="106" spans="1:16" s="91" customFormat="1" ht="75" customHeight="1" x14ac:dyDescent="0.25">
      <c r="A106" s="159"/>
      <c r="B106" s="86">
        <v>105</v>
      </c>
      <c r="C106" s="87">
        <v>45380</v>
      </c>
      <c r="D106" s="85" t="s">
        <v>82</v>
      </c>
      <c r="E106" s="85" t="s">
        <v>1553</v>
      </c>
      <c r="F106" s="124" t="s">
        <v>50</v>
      </c>
      <c r="G106" s="98" t="s">
        <v>1552</v>
      </c>
      <c r="H106" s="104" t="s">
        <v>1554</v>
      </c>
      <c r="I106" s="87">
        <f t="shared" si="2"/>
        <v>45408</v>
      </c>
      <c r="J106" s="85" t="s">
        <v>29</v>
      </c>
      <c r="K106" s="85" t="s">
        <v>9</v>
      </c>
      <c r="L106" s="85"/>
      <c r="M106" s="160"/>
      <c r="N106" s="161"/>
      <c r="O106" s="161"/>
      <c r="P106" s="85" t="str">
        <f t="shared" si="3"/>
        <v xml:space="preserve">MWT-2024-ITEM0105: </v>
      </c>
    </row>
    <row r="107" spans="1:16" s="91" customFormat="1" ht="75" customHeight="1" x14ac:dyDescent="0.25">
      <c r="A107" s="154"/>
      <c r="B107" s="86">
        <v>106</v>
      </c>
      <c r="C107" s="87">
        <v>45380</v>
      </c>
      <c r="D107" s="85" t="s">
        <v>82</v>
      </c>
      <c r="E107" s="85" t="s">
        <v>1555</v>
      </c>
      <c r="F107" s="124" t="s">
        <v>50</v>
      </c>
      <c r="G107" s="98" t="s">
        <v>1557</v>
      </c>
      <c r="H107" s="104" t="s">
        <v>1556</v>
      </c>
      <c r="I107" s="87">
        <f t="shared" si="2"/>
        <v>45408</v>
      </c>
      <c r="J107" s="85" t="s">
        <v>40</v>
      </c>
      <c r="K107" s="85" t="s">
        <v>9</v>
      </c>
      <c r="L107" s="85" t="s">
        <v>1709</v>
      </c>
      <c r="M107" s="158"/>
      <c r="N107" s="156"/>
      <c r="O107" s="156"/>
      <c r="P107" s="85" t="str">
        <f t="shared" si="3"/>
        <v xml:space="preserve">MWT-2024-ITEM0106: </v>
      </c>
    </row>
    <row r="108" spans="1:16" s="91" customFormat="1" ht="60" customHeight="1" x14ac:dyDescent="0.25">
      <c r="A108" s="153">
        <v>32</v>
      </c>
      <c r="B108" s="86">
        <v>107</v>
      </c>
      <c r="C108" s="87">
        <v>45381</v>
      </c>
      <c r="D108" s="85" t="s">
        <v>82</v>
      </c>
      <c r="E108" s="99" t="s">
        <v>1558</v>
      </c>
      <c r="F108" s="124" t="s">
        <v>50</v>
      </c>
      <c r="G108" s="98" t="s">
        <v>1559</v>
      </c>
      <c r="H108" s="104" t="s">
        <v>1560</v>
      </c>
      <c r="I108" s="87">
        <f t="shared" si="2"/>
        <v>45409</v>
      </c>
      <c r="J108" s="85" t="s">
        <v>29</v>
      </c>
      <c r="K108" s="85" t="s">
        <v>9</v>
      </c>
      <c r="L108" s="85"/>
      <c r="M108" s="157" t="s">
        <v>1570</v>
      </c>
      <c r="N108" s="155" t="s">
        <v>1580</v>
      </c>
      <c r="O108" s="155" t="s">
        <v>29</v>
      </c>
      <c r="P108" s="85" t="str">
        <f t="shared" si="3"/>
        <v xml:space="preserve">MWT-2024-ITEM0107: </v>
      </c>
    </row>
    <row r="109" spans="1:16" s="91" customFormat="1" ht="60" customHeight="1" x14ac:dyDescent="0.25">
      <c r="A109" s="159"/>
      <c r="B109" s="86">
        <v>108</v>
      </c>
      <c r="C109" s="87">
        <v>45381</v>
      </c>
      <c r="D109" s="85" t="s">
        <v>81</v>
      </c>
      <c r="E109" s="99" t="s">
        <v>1558</v>
      </c>
      <c r="F109" s="124" t="s">
        <v>50</v>
      </c>
      <c r="G109" s="98" t="s">
        <v>1561</v>
      </c>
      <c r="H109" s="104"/>
      <c r="I109" s="87">
        <f t="shared" si="2"/>
        <v>45409</v>
      </c>
      <c r="J109" s="85" t="s">
        <v>29</v>
      </c>
      <c r="K109" s="85" t="s">
        <v>9</v>
      </c>
      <c r="L109" s="85"/>
      <c r="M109" s="160"/>
      <c r="N109" s="161"/>
      <c r="O109" s="161"/>
      <c r="P109" s="85" t="str">
        <f t="shared" si="3"/>
        <v xml:space="preserve">MWT-2024-ITEM0108: </v>
      </c>
    </row>
    <row r="110" spans="1:16" s="91" customFormat="1" ht="60" customHeight="1" x14ac:dyDescent="0.25">
      <c r="A110" s="159"/>
      <c r="B110" s="86">
        <v>109</v>
      </c>
      <c r="C110" s="87">
        <v>45381</v>
      </c>
      <c r="D110" s="85" t="s">
        <v>82</v>
      </c>
      <c r="E110" s="99" t="s">
        <v>1558</v>
      </c>
      <c r="F110" s="124" t="s">
        <v>50</v>
      </c>
      <c r="G110" s="98" t="s">
        <v>1562</v>
      </c>
      <c r="H110" s="104" t="s">
        <v>1563</v>
      </c>
      <c r="I110" s="87">
        <f t="shared" si="2"/>
        <v>45409</v>
      </c>
      <c r="J110" s="85" t="s">
        <v>29</v>
      </c>
      <c r="K110" s="85" t="s">
        <v>9</v>
      </c>
      <c r="L110" s="85"/>
      <c r="M110" s="160"/>
      <c r="N110" s="161"/>
      <c r="O110" s="161"/>
      <c r="P110" s="85" t="str">
        <f t="shared" si="3"/>
        <v xml:space="preserve">MWT-2024-ITEM0109: </v>
      </c>
    </row>
    <row r="111" spans="1:16" s="91" customFormat="1" ht="60" customHeight="1" x14ac:dyDescent="0.25">
      <c r="A111" s="159"/>
      <c r="B111" s="86">
        <v>110</v>
      </c>
      <c r="C111" s="87">
        <v>45381</v>
      </c>
      <c r="D111" s="85" t="s">
        <v>81</v>
      </c>
      <c r="E111" s="99" t="s">
        <v>1558</v>
      </c>
      <c r="F111" s="124" t="s">
        <v>12</v>
      </c>
      <c r="G111" s="98" t="s">
        <v>1564</v>
      </c>
      <c r="H111" s="104"/>
      <c r="I111" s="87">
        <f t="shared" si="2"/>
        <v>45388</v>
      </c>
      <c r="J111" s="85" t="s">
        <v>31</v>
      </c>
      <c r="K111" s="85" t="s">
        <v>9</v>
      </c>
      <c r="L111" s="85"/>
      <c r="M111" s="160"/>
      <c r="N111" s="161"/>
      <c r="O111" s="161"/>
      <c r="P111" s="85" t="str">
        <f t="shared" si="3"/>
        <v xml:space="preserve">MWT-2024-ITEM0110: </v>
      </c>
    </row>
    <row r="112" spans="1:16" s="91" customFormat="1" ht="60" customHeight="1" x14ac:dyDescent="0.25">
      <c r="A112" s="154"/>
      <c r="B112" s="86">
        <v>111</v>
      </c>
      <c r="C112" s="87">
        <v>45381</v>
      </c>
      <c r="D112" s="85" t="s">
        <v>82</v>
      </c>
      <c r="E112" s="99" t="s">
        <v>1558</v>
      </c>
      <c r="F112" s="124" t="s">
        <v>50</v>
      </c>
      <c r="G112" s="98" t="s">
        <v>1565</v>
      </c>
      <c r="H112" s="104" t="s">
        <v>1566</v>
      </c>
      <c r="I112" s="87">
        <f t="shared" si="2"/>
        <v>45409</v>
      </c>
      <c r="J112" s="85" t="s">
        <v>117</v>
      </c>
      <c r="K112" s="85" t="s">
        <v>9</v>
      </c>
      <c r="L112" s="85"/>
      <c r="M112" s="158"/>
      <c r="N112" s="156"/>
      <c r="O112" s="156"/>
      <c r="P112" s="85" t="str">
        <f t="shared" si="3"/>
        <v xml:space="preserve">MWT-2024-ITEM0111: </v>
      </c>
    </row>
    <row r="113" spans="1:16" s="91" customFormat="1" ht="60" x14ac:dyDescent="0.25">
      <c r="A113" s="103">
        <v>33</v>
      </c>
      <c r="B113" s="86">
        <v>112</v>
      </c>
      <c r="C113" s="87">
        <v>45385</v>
      </c>
      <c r="D113" s="85" t="s">
        <v>82</v>
      </c>
      <c r="E113" s="105" t="s">
        <v>1568</v>
      </c>
      <c r="F113" s="124" t="s">
        <v>12</v>
      </c>
      <c r="G113" s="98" t="s">
        <v>1567</v>
      </c>
      <c r="H113" s="104" t="s">
        <v>1569</v>
      </c>
      <c r="I113" s="87">
        <f t="shared" si="2"/>
        <v>45392</v>
      </c>
      <c r="J113" s="85" t="s">
        <v>16</v>
      </c>
      <c r="K113" s="85" t="s">
        <v>11</v>
      </c>
      <c r="L113" s="85"/>
      <c r="M113" s="90" t="s">
        <v>1571</v>
      </c>
      <c r="N113" s="85" t="s">
        <v>311</v>
      </c>
      <c r="O113" s="85" t="s">
        <v>47</v>
      </c>
      <c r="P113" s="85" t="str">
        <f t="shared" si="3"/>
        <v xml:space="preserve">MWT-2024-ITEM0112: </v>
      </c>
    </row>
    <row r="114" spans="1:16" s="91" customFormat="1" ht="112.5" x14ac:dyDescent="0.25">
      <c r="A114" s="103">
        <v>34</v>
      </c>
      <c r="B114" s="86">
        <v>113</v>
      </c>
      <c r="C114" s="87">
        <v>45386</v>
      </c>
      <c r="D114" s="85" t="s">
        <v>82</v>
      </c>
      <c r="E114" s="85" t="s">
        <v>125</v>
      </c>
      <c r="F114" s="124" t="s">
        <v>50</v>
      </c>
      <c r="G114" s="98" t="s">
        <v>1572</v>
      </c>
      <c r="H114" s="104" t="s">
        <v>1573</v>
      </c>
      <c r="I114" s="87">
        <f t="shared" si="2"/>
        <v>45414</v>
      </c>
      <c r="J114" s="85" t="s">
        <v>14</v>
      </c>
      <c r="K114" s="85" t="s">
        <v>9</v>
      </c>
      <c r="L114" s="85" t="s">
        <v>1605</v>
      </c>
      <c r="M114" s="90" t="s">
        <v>1574</v>
      </c>
      <c r="N114" s="85" t="s">
        <v>1474</v>
      </c>
      <c r="O114" s="85" t="s">
        <v>1820</v>
      </c>
      <c r="P114" s="85" t="str">
        <f t="shared" si="3"/>
        <v xml:space="preserve">MWT-2024-ITEM0113: </v>
      </c>
    </row>
    <row r="115" spans="1:16" s="91" customFormat="1" ht="60" customHeight="1" x14ac:dyDescent="0.25">
      <c r="A115" s="153">
        <v>35</v>
      </c>
      <c r="B115" s="86">
        <v>114</v>
      </c>
      <c r="C115" s="87">
        <v>45388</v>
      </c>
      <c r="D115" s="85" t="s">
        <v>81</v>
      </c>
      <c r="E115" s="85" t="s">
        <v>1575</v>
      </c>
      <c r="F115" s="124" t="s">
        <v>50</v>
      </c>
      <c r="G115" s="98" t="s">
        <v>1576</v>
      </c>
      <c r="H115" s="104" t="s">
        <v>1579</v>
      </c>
      <c r="I115" s="87">
        <f t="shared" si="2"/>
        <v>45416</v>
      </c>
      <c r="J115" s="85" t="s">
        <v>17</v>
      </c>
      <c r="K115" s="85" t="s">
        <v>9</v>
      </c>
      <c r="L115" s="85"/>
      <c r="M115" s="157" t="s">
        <v>1581</v>
      </c>
      <c r="N115" s="155" t="s">
        <v>1580</v>
      </c>
      <c r="O115" s="155" t="s">
        <v>29</v>
      </c>
      <c r="P115" s="85" t="str">
        <f t="shared" si="3"/>
        <v xml:space="preserve">MWT-2024-ITEM0114: </v>
      </c>
    </row>
    <row r="116" spans="1:16" s="91" customFormat="1" ht="60" customHeight="1" x14ac:dyDescent="0.25">
      <c r="A116" s="159"/>
      <c r="B116" s="86">
        <v>115</v>
      </c>
      <c r="C116" s="87">
        <v>45388</v>
      </c>
      <c r="D116" s="85" t="s">
        <v>81</v>
      </c>
      <c r="E116" s="85" t="s">
        <v>1575</v>
      </c>
      <c r="F116" s="124" t="s">
        <v>50</v>
      </c>
      <c r="G116" s="98" t="s">
        <v>1577</v>
      </c>
      <c r="H116" s="104" t="s">
        <v>1579</v>
      </c>
      <c r="I116" s="87">
        <f t="shared" si="2"/>
        <v>45416</v>
      </c>
      <c r="J116" s="85" t="s">
        <v>31</v>
      </c>
      <c r="K116" s="85" t="s">
        <v>9</v>
      </c>
      <c r="L116" s="85"/>
      <c r="M116" s="160"/>
      <c r="N116" s="161"/>
      <c r="O116" s="161"/>
      <c r="P116" s="85" t="str">
        <f t="shared" si="3"/>
        <v xml:space="preserve">MWT-2024-ITEM0115: </v>
      </c>
    </row>
    <row r="117" spans="1:16" s="91" customFormat="1" ht="60" customHeight="1" x14ac:dyDescent="0.25">
      <c r="A117" s="154"/>
      <c r="B117" s="86">
        <v>116</v>
      </c>
      <c r="C117" s="87">
        <v>45388</v>
      </c>
      <c r="D117" s="85" t="s">
        <v>81</v>
      </c>
      <c r="E117" s="85" t="s">
        <v>1575</v>
      </c>
      <c r="F117" s="124" t="s">
        <v>50</v>
      </c>
      <c r="G117" s="98" t="s">
        <v>1578</v>
      </c>
      <c r="H117" s="104" t="s">
        <v>1579</v>
      </c>
      <c r="I117" s="87">
        <f t="shared" si="2"/>
        <v>45416</v>
      </c>
      <c r="J117" s="85" t="s">
        <v>15</v>
      </c>
      <c r="K117" s="85" t="s">
        <v>9</v>
      </c>
      <c r="L117" s="85"/>
      <c r="M117" s="158"/>
      <c r="N117" s="156"/>
      <c r="O117" s="156"/>
      <c r="P117" s="85" t="str">
        <f t="shared" si="3"/>
        <v xml:space="preserve">MWT-2024-ITEM0116: </v>
      </c>
    </row>
    <row r="118" spans="1:16" s="91" customFormat="1" ht="75" x14ac:dyDescent="0.25">
      <c r="A118" s="153">
        <v>36</v>
      </c>
      <c r="B118" s="86">
        <v>117</v>
      </c>
      <c r="C118" s="87">
        <v>45395</v>
      </c>
      <c r="D118" s="85" t="s">
        <v>82</v>
      </c>
      <c r="E118" s="85" t="s">
        <v>1582</v>
      </c>
      <c r="F118" s="124" t="s">
        <v>50</v>
      </c>
      <c r="G118" s="98" t="s">
        <v>1583</v>
      </c>
      <c r="H118" s="104" t="s">
        <v>1584</v>
      </c>
      <c r="I118" s="87">
        <f t="shared" si="2"/>
        <v>45423</v>
      </c>
      <c r="J118" s="85" t="s">
        <v>14</v>
      </c>
      <c r="K118" s="85" t="s">
        <v>9</v>
      </c>
      <c r="L118" s="85" t="s">
        <v>1606</v>
      </c>
      <c r="M118" s="157" t="s">
        <v>1593</v>
      </c>
      <c r="N118" s="155" t="s">
        <v>462</v>
      </c>
      <c r="O118" s="155" t="s">
        <v>117</v>
      </c>
      <c r="P118" s="85" t="str">
        <f t="shared" si="3"/>
        <v xml:space="preserve">MWT-2024-ITEM0117: </v>
      </c>
    </row>
    <row r="119" spans="1:16" s="91" customFormat="1" ht="60" customHeight="1" x14ac:dyDescent="0.25">
      <c r="A119" s="159"/>
      <c r="B119" s="86">
        <v>118</v>
      </c>
      <c r="C119" s="87">
        <v>45395</v>
      </c>
      <c r="D119" s="85" t="s">
        <v>82</v>
      </c>
      <c r="E119" s="85" t="s">
        <v>797</v>
      </c>
      <c r="F119" s="124" t="s">
        <v>12</v>
      </c>
      <c r="G119" s="98" t="s">
        <v>1585</v>
      </c>
      <c r="H119" s="104" t="s">
        <v>1586</v>
      </c>
      <c r="I119" s="87">
        <f t="shared" si="2"/>
        <v>45402</v>
      </c>
      <c r="J119" s="85" t="s">
        <v>16</v>
      </c>
      <c r="K119" s="85" t="s">
        <v>9</v>
      </c>
      <c r="L119" s="85"/>
      <c r="M119" s="160"/>
      <c r="N119" s="161"/>
      <c r="O119" s="161"/>
      <c r="P119" s="85" t="str">
        <f t="shared" si="3"/>
        <v xml:space="preserve">MWT-2024-ITEM0118: </v>
      </c>
    </row>
    <row r="120" spans="1:16" s="91" customFormat="1" ht="60" customHeight="1" x14ac:dyDescent="0.25">
      <c r="A120" s="159"/>
      <c r="B120" s="86">
        <v>119</v>
      </c>
      <c r="C120" s="87">
        <v>45395</v>
      </c>
      <c r="D120" s="85" t="s">
        <v>82</v>
      </c>
      <c r="E120" s="85" t="s">
        <v>797</v>
      </c>
      <c r="F120" s="124" t="s">
        <v>50</v>
      </c>
      <c r="G120" s="98" t="s">
        <v>1587</v>
      </c>
      <c r="H120" s="104" t="s">
        <v>1588</v>
      </c>
      <c r="I120" s="87">
        <f t="shared" si="2"/>
        <v>45423</v>
      </c>
      <c r="J120" s="85" t="s">
        <v>16</v>
      </c>
      <c r="K120" s="85" t="s">
        <v>9</v>
      </c>
      <c r="L120" s="85" t="s">
        <v>1623</v>
      </c>
      <c r="M120" s="160"/>
      <c r="N120" s="161"/>
      <c r="O120" s="161"/>
      <c r="P120" s="85" t="str">
        <f t="shared" si="3"/>
        <v xml:space="preserve">MWT-2024-ITEM0119: </v>
      </c>
    </row>
    <row r="121" spans="1:16" s="91" customFormat="1" ht="75" x14ac:dyDescent="0.25">
      <c r="A121" s="159"/>
      <c r="B121" s="86">
        <v>120</v>
      </c>
      <c r="C121" s="87">
        <v>45395</v>
      </c>
      <c r="D121" s="85" t="s">
        <v>82</v>
      </c>
      <c r="E121" s="85" t="s">
        <v>797</v>
      </c>
      <c r="F121" s="124" t="s">
        <v>50</v>
      </c>
      <c r="G121" s="98" t="s">
        <v>1589</v>
      </c>
      <c r="H121" s="104" t="s">
        <v>1590</v>
      </c>
      <c r="I121" s="87">
        <f t="shared" si="2"/>
        <v>45423</v>
      </c>
      <c r="J121" s="85" t="s">
        <v>16</v>
      </c>
      <c r="K121" s="85" t="s">
        <v>9</v>
      </c>
      <c r="L121" s="85" t="s">
        <v>1768</v>
      </c>
      <c r="M121" s="160"/>
      <c r="N121" s="161"/>
      <c r="O121" s="161"/>
      <c r="P121" s="85" t="str">
        <f t="shared" si="3"/>
        <v xml:space="preserve">MWT-2024-ITEM0120: </v>
      </c>
    </row>
    <row r="122" spans="1:16" s="91" customFormat="1" ht="75" x14ac:dyDescent="0.25">
      <c r="A122" s="154"/>
      <c r="B122" s="86">
        <v>121</v>
      </c>
      <c r="C122" s="87">
        <v>45395</v>
      </c>
      <c r="D122" s="85" t="s">
        <v>82</v>
      </c>
      <c r="E122" s="85" t="s">
        <v>797</v>
      </c>
      <c r="F122" s="124" t="s">
        <v>12</v>
      </c>
      <c r="G122" s="98" t="s">
        <v>1591</v>
      </c>
      <c r="H122" s="104" t="s">
        <v>1592</v>
      </c>
      <c r="I122" s="87">
        <f t="shared" si="2"/>
        <v>45402</v>
      </c>
      <c r="J122" s="85" t="s">
        <v>17</v>
      </c>
      <c r="K122" s="85" t="s">
        <v>9</v>
      </c>
      <c r="L122" s="85"/>
      <c r="M122" s="158"/>
      <c r="N122" s="156"/>
      <c r="O122" s="156"/>
      <c r="P122" s="85" t="str">
        <f t="shared" si="3"/>
        <v xml:space="preserve">MWT-2024-ITEM0121: </v>
      </c>
    </row>
    <row r="123" spans="1:16" s="91" customFormat="1" ht="75" customHeight="1" x14ac:dyDescent="0.25">
      <c r="A123" s="153">
        <v>37</v>
      </c>
      <c r="B123" s="86">
        <v>122</v>
      </c>
      <c r="C123" s="87">
        <v>45398</v>
      </c>
      <c r="D123" s="85" t="s">
        <v>82</v>
      </c>
      <c r="E123" s="85" t="s">
        <v>1595</v>
      </c>
      <c r="F123" s="124" t="s">
        <v>50</v>
      </c>
      <c r="G123" s="98" t="s">
        <v>1250</v>
      </c>
      <c r="H123" s="104" t="s">
        <v>577</v>
      </c>
      <c r="I123" s="87">
        <f t="shared" si="2"/>
        <v>45426</v>
      </c>
      <c r="J123" s="85" t="s">
        <v>27</v>
      </c>
      <c r="K123" s="85" t="s">
        <v>9</v>
      </c>
      <c r="L123" s="85"/>
      <c r="M123" s="157" t="s">
        <v>1600</v>
      </c>
      <c r="N123" s="155" t="s">
        <v>1068</v>
      </c>
      <c r="O123" s="155" t="s">
        <v>47</v>
      </c>
      <c r="P123" s="85" t="str">
        <f t="shared" si="3"/>
        <v xml:space="preserve">MWT-2024-ITEM0122: </v>
      </c>
    </row>
    <row r="124" spans="1:16" s="91" customFormat="1" ht="75" customHeight="1" x14ac:dyDescent="0.25">
      <c r="A124" s="159"/>
      <c r="B124" s="86">
        <v>123</v>
      </c>
      <c r="C124" s="87">
        <v>45398</v>
      </c>
      <c r="D124" s="85" t="s">
        <v>82</v>
      </c>
      <c r="E124" s="85" t="s">
        <v>1595</v>
      </c>
      <c r="F124" s="124" t="s">
        <v>50</v>
      </c>
      <c r="G124" s="98" t="s">
        <v>1438</v>
      </c>
      <c r="H124" s="104" t="s">
        <v>589</v>
      </c>
      <c r="I124" s="87">
        <f t="shared" si="2"/>
        <v>45426</v>
      </c>
      <c r="J124" s="85" t="s">
        <v>117</v>
      </c>
      <c r="K124" s="85" t="s">
        <v>9</v>
      </c>
      <c r="L124" s="85" t="s">
        <v>1710</v>
      </c>
      <c r="M124" s="160"/>
      <c r="N124" s="161"/>
      <c r="O124" s="161"/>
      <c r="P124" s="85" t="str">
        <f t="shared" si="3"/>
        <v xml:space="preserve">MWT-2024-ITEM0123: </v>
      </c>
    </row>
    <row r="125" spans="1:16" s="91" customFormat="1" ht="75" customHeight="1" x14ac:dyDescent="0.25">
      <c r="A125" s="159"/>
      <c r="B125" s="86">
        <v>124</v>
      </c>
      <c r="C125" s="87">
        <v>45398</v>
      </c>
      <c r="D125" s="85" t="s">
        <v>82</v>
      </c>
      <c r="E125" s="85" t="s">
        <v>1595</v>
      </c>
      <c r="F125" s="124" t="s">
        <v>50</v>
      </c>
      <c r="G125" s="98" t="s">
        <v>1596</v>
      </c>
      <c r="H125" s="104" t="s">
        <v>1597</v>
      </c>
      <c r="I125" s="87">
        <f t="shared" si="2"/>
        <v>45426</v>
      </c>
      <c r="J125" s="85" t="s">
        <v>31</v>
      </c>
      <c r="K125" s="85" t="s">
        <v>9</v>
      </c>
      <c r="L125" s="85"/>
      <c r="M125" s="160"/>
      <c r="N125" s="161"/>
      <c r="O125" s="161"/>
      <c r="P125" s="85" t="str">
        <f t="shared" si="3"/>
        <v xml:space="preserve">MWT-2024-ITEM0124: </v>
      </c>
    </row>
    <row r="126" spans="1:16" s="91" customFormat="1" ht="75" customHeight="1" x14ac:dyDescent="0.25">
      <c r="A126" s="159"/>
      <c r="B126" s="86">
        <v>125</v>
      </c>
      <c r="C126" s="87">
        <v>45398</v>
      </c>
      <c r="D126" s="85" t="s">
        <v>82</v>
      </c>
      <c r="E126" s="85" t="s">
        <v>1595</v>
      </c>
      <c r="F126" s="124" t="s">
        <v>50</v>
      </c>
      <c r="G126" s="98" t="s">
        <v>1596</v>
      </c>
      <c r="H126" s="104" t="s">
        <v>1597</v>
      </c>
      <c r="I126" s="87">
        <f t="shared" si="2"/>
        <v>45426</v>
      </c>
      <c r="J126" s="85" t="s">
        <v>31</v>
      </c>
      <c r="K126" s="85" t="s">
        <v>9</v>
      </c>
      <c r="L126" s="85" t="s">
        <v>1711</v>
      </c>
      <c r="M126" s="160"/>
      <c r="N126" s="161"/>
      <c r="O126" s="161"/>
      <c r="P126" s="85" t="str">
        <f t="shared" si="3"/>
        <v xml:space="preserve">MWT-2024-ITEM0125: </v>
      </c>
    </row>
    <row r="127" spans="1:16" s="91" customFormat="1" ht="75" customHeight="1" x14ac:dyDescent="0.25">
      <c r="A127" s="154"/>
      <c r="B127" s="86">
        <v>126</v>
      </c>
      <c r="C127" s="87">
        <v>45398</v>
      </c>
      <c r="D127" s="85" t="s">
        <v>82</v>
      </c>
      <c r="E127" s="85" t="s">
        <v>1595</v>
      </c>
      <c r="F127" s="124" t="s">
        <v>50</v>
      </c>
      <c r="G127" s="98" t="s">
        <v>1598</v>
      </c>
      <c r="H127" s="104" t="s">
        <v>1599</v>
      </c>
      <c r="I127" s="87">
        <f t="shared" si="2"/>
        <v>45426</v>
      </c>
      <c r="J127" s="85" t="s">
        <v>40</v>
      </c>
      <c r="K127" s="85" t="s">
        <v>10</v>
      </c>
      <c r="L127" s="85" t="s">
        <v>1712</v>
      </c>
      <c r="M127" s="158"/>
      <c r="N127" s="156"/>
      <c r="O127" s="156"/>
      <c r="P127" s="85" t="str">
        <f t="shared" si="3"/>
        <v xml:space="preserve">MWT-2024-ITEM0126: </v>
      </c>
    </row>
    <row r="128" spans="1:16" s="91" customFormat="1" ht="93.75" x14ac:dyDescent="0.25">
      <c r="A128" s="153">
        <v>38</v>
      </c>
      <c r="B128" s="86">
        <v>127</v>
      </c>
      <c r="C128" s="87">
        <v>45399</v>
      </c>
      <c r="D128" s="85" t="s">
        <v>82</v>
      </c>
      <c r="E128" s="85" t="s">
        <v>1610</v>
      </c>
      <c r="F128" s="124" t="s">
        <v>50</v>
      </c>
      <c r="G128" s="98" t="s">
        <v>1611</v>
      </c>
      <c r="H128" s="104" t="s">
        <v>1612</v>
      </c>
      <c r="I128" s="87">
        <f t="shared" si="2"/>
        <v>45427</v>
      </c>
      <c r="J128" s="85" t="s">
        <v>14</v>
      </c>
      <c r="K128" s="85" t="s">
        <v>9</v>
      </c>
      <c r="L128" s="85" t="s">
        <v>1704</v>
      </c>
      <c r="M128" s="157" t="s">
        <v>1621</v>
      </c>
      <c r="N128" s="155" t="s">
        <v>370</v>
      </c>
      <c r="O128" s="155" t="s">
        <v>17</v>
      </c>
      <c r="P128" s="85" t="str">
        <f t="shared" si="3"/>
        <v xml:space="preserve">MWT-2024-ITEM0127: </v>
      </c>
    </row>
    <row r="129" spans="1:16" s="91" customFormat="1" ht="60" customHeight="1" x14ac:dyDescent="0.25">
      <c r="A129" s="159"/>
      <c r="B129" s="86">
        <v>128</v>
      </c>
      <c r="C129" s="87">
        <v>45399</v>
      </c>
      <c r="D129" s="85" t="s">
        <v>82</v>
      </c>
      <c r="E129" s="85" t="s">
        <v>725</v>
      </c>
      <c r="F129" s="124" t="s">
        <v>50</v>
      </c>
      <c r="G129" s="98" t="s">
        <v>1613</v>
      </c>
      <c r="H129" s="104" t="s">
        <v>1614</v>
      </c>
      <c r="I129" s="87">
        <f t="shared" si="2"/>
        <v>45427</v>
      </c>
      <c r="J129" s="85" t="s">
        <v>14</v>
      </c>
      <c r="K129" s="85" t="s">
        <v>9</v>
      </c>
      <c r="L129" s="85"/>
      <c r="M129" s="160"/>
      <c r="N129" s="161"/>
      <c r="O129" s="161"/>
      <c r="P129" s="85" t="str">
        <f t="shared" si="3"/>
        <v xml:space="preserve">MWT-2024-ITEM0128: </v>
      </c>
    </row>
    <row r="130" spans="1:16" s="91" customFormat="1" ht="75" x14ac:dyDescent="0.25">
      <c r="A130" s="159"/>
      <c r="B130" s="86">
        <v>129</v>
      </c>
      <c r="C130" s="87">
        <v>45399</v>
      </c>
      <c r="D130" s="85" t="s">
        <v>82</v>
      </c>
      <c r="E130" s="85" t="s">
        <v>1615</v>
      </c>
      <c r="F130" s="124" t="s">
        <v>12</v>
      </c>
      <c r="G130" s="98" t="s">
        <v>1616</v>
      </c>
      <c r="H130" s="104" t="s">
        <v>1617</v>
      </c>
      <c r="I130" s="87">
        <f t="shared" ref="I130:I193" si="4">IF(F130="Critical", C130+7,C130+28)</f>
        <v>45406</v>
      </c>
      <c r="J130" s="85" t="s">
        <v>14</v>
      </c>
      <c r="K130" s="85" t="s">
        <v>9</v>
      </c>
      <c r="L130" s="85" t="s">
        <v>1702</v>
      </c>
      <c r="M130" s="160"/>
      <c r="N130" s="161"/>
      <c r="O130" s="161"/>
      <c r="P130" s="85" t="str">
        <f t="shared" ref="P130:P193" si="5">CONCATENATE("MWT-",TEXT(C130,"yyyy"),"-ITEM",RIGHT("00"&amp;B130,4),": ")</f>
        <v xml:space="preserve">MWT-2024-ITEM0129: </v>
      </c>
    </row>
    <row r="131" spans="1:16" s="91" customFormat="1" ht="75" x14ac:dyDescent="0.25">
      <c r="A131" s="154"/>
      <c r="B131" s="86">
        <v>130</v>
      </c>
      <c r="C131" s="87">
        <v>45399</v>
      </c>
      <c r="D131" s="85" t="s">
        <v>82</v>
      </c>
      <c r="E131" s="85" t="s">
        <v>1618</v>
      </c>
      <c r="F131" s="124" t="s">
        <v>50</v>
      </c>
      <c r="G131" s="98" t="s">
        <v>1619</v>
      </c>
      <c r="H131" s="104" t="s">
        <v>1620</v>
      </c>
      <c r="I131" s="87">
        <f t="shared" si="4"/>
        <v>45427</v>
      </c>
      <c r="J131" s="85" t="s">
        <v>14</v>
      </c>
      <c r="K131" s="85" t="s">
        <v>9</v>
      </c>
      <c r="L131" s="85" t="s">
        <v>1703</v>
      </c>
      <c r="M131" s="158"/>
      <c r="N131" s="156"/>
      <c r="O131" s="156"/>
      <c r="P131" s="85" t="str">
        <f t="shared" si="5"/>
        <v xml:space="preserve">MWT-2024-ITEM0130: </v>
      </c>
    </row>
    <row r="132" spans="1:16" s="91" customFormat="1" ht="75" x14ac:dyDescent="0.25">
      <c r="A132" s="153">
        <v>39</v>
      </c>
      <c r="B132" s="86">
        <v>131</v>
      </c>
      <c r="C132" s="87">
        <v>45400</v>
      </c>
      <c r="D132" s="85" t="s">
        <v>82</v>
      </c>
      <c r="E132" s="85" t="s">
        <v>1624</v>
      </c>
      <c r="F132" s="124" t="s">
        <v>12</v>
      </c>
      <c r="G132" s="98" t="s">
        <v>1625</v>
      </c>
      <c r="H132" s="104" t="s">
        <v>1626</v>
      </c>
      <c r="I132" s="87">
        <f t="shared" si="4"/>
        <v>45407</v>
      </c>
      <c r="J132" s="85" t="s">
        <v>61</v>
      </c>
      <c r="K132" s="85" t="s">
        <v>10</v>
      </c>
      <c r="L132" s="85"/>
      <c r="M132" s="157" t="s">
        <v>1639</v>
      </c>
      <c r="N132" s="155" t="s">
        <v>253</v>
      </c>
      <c r="O132" s="155" t="s">
        <v>1820</v>
      </c>
      <c r="P132" s="85" t="str">
        <f t="shared" si="5"/>
        <v xml:space="preserve">MWT-2024-ITEM0131: </v>
      </c>
    </row>
    <row r="133" spans="1:16" s="91" customFormat="1" ht="75" customHeight="1" x14ac:dyDescent="0.25">
      <c r="A133" s="159"/>
      <c r="B133" s="86">
        <v>132</v>
      </c>
      <c r="C133" s="87">
        <v>45400</v>
      </c>
      <c r="D133" s="85" t="s">
        <v>82</v>
      </c>
      <c r="E133" s="85" t="s">
        <v>1627</v>
      </c>
      <c r="F133" s="124" t="s">
        <v>12</v>
      </c>
      <c r="G133" s="98" t="s">
        <v>1628</v>
      </c>
      <c r="H133" s="104" t="s">
        <v>1629</v>
      </c>
      <c r="I133" s="87">
        <f t="shared" si="4"/>
        <v>45407</v>
      </c>
      <c r="J133" s="85" t="s">
        <v>117</v>
      </c>
      <c r="K133" s="85" t="s">
        <v>9</v>
      </c>
      <c r="L133" s="85"/>
      <c r="M133" s="160"/>
      <c r="N133" s="161"/>
      <c r="O133" s="161"/>
      <c r="P133" s="85" t="str">
        <f t="shared" si="5"/>
        <v xml:space="preserve">MWT-2024-ITEM0132: </v>
      </c>
    </row>
    <row r="134" spans="1:16" s="91" customFormat="1" ht="75" customHeight="1" x14ac:dyDescent="0.25">
      <c r="A134" s="159"/>
      <c r="B134" s="86">
        <v>133</v>
      </c>
      <c r="C134" s="87">
        <v>45400</v>
      </c>
      <c r="D134" s="85" t="s">
        <v>82</v>
      </c>
      <c r="E134" s="85" t="s">
        <v>1630</v>
      </c>
      <c r="F134" s="124" t="s">
        <v>12</v>
      </c>
      <c r="G134" s="98" t="s">
        <v>1631</v>
      </c>
      <c r="H134" s="104" t="s">
        <v>1632</v>
      </c>
      <c r="I134" s="87">
        <f t="shared" si="4"/>
        <v>45407</v>
      </c>
      <c r="J134" s="85" t="s">
        <v>117</v>
      </c>
      <c r="K134" s="85" t="s">
        <v>9</v>
      </c>
      <c r="L134" s="85"/>
      <c r="M134" s="160"/>
      <c r="N134" s="161"/>
      <c r="O134" s="161"/>
      <c r="P134" s="85" t="str">
        <f t="shared" si="5"/>
        <v xml:space="preserve">MWT-2024-ITEM0133: </v>
      </c>
    </row>
    <row r="135" spans="1:16" s="91" customFormat="1" ht="75" customHeight="1" x14ac:dyDescent="0.25">
      <c r="A135" s="159"/>
      <c r="B135" s="86">
        <v>134</v>
      </c>
      <c r="C135" s="87">
        <v>45400</v>
      </c>
      <c r="D135" s="85" t="s">
        <v>82</v>
      </c>
      <c r="E135" s="85" t="s">
        <v>1627</v>
      </c>
      <c r="F135" s="124" t="s">
        <v>12</v>
      </c>
      <c r="G135" s="98" t="s">
        <v>1633</v>
      </c>
      <c r="H135" s="104" t="s">
        <v>1634</v>
      </c>
      <c r="I135" s="87">
        <f t="shared" si="4"/>
        <v>45407</v>
      </c>
      <c r="J135" s="85" t="s">
        <v>117</v>
      </c>
      <c r="K135" s="85" t="s">
        <v>9</v>
      </c>
      <c r="L135" s="85"/>
      <c r="M135" s="160"/>
      <c r="N135" s="161"/>
      <c r="O135" s="161"/>
      <c r="P135" s="85" t="str">
        <f t="shared" si="5"/>
        <v xml:space="preserve">MWT-2024-ITEM0134: </v>
      </c>
    </row>
    <row r="136" spans="1:16" s="91" customFormat="1" ht="75" customHeight="1" x14ac:dyDescent="0.25">
      <c r="A136" s="159"/>
      <c r="B136" s="86">
        <v>135</v>
      </c>
      <c r="C136" s="87">
        <v>45400</v>
      </c>
      <c r="D136" s="85" t="s">
        <v>81</v>
      </c>
      <c r="E136" s="85" t="s">
        <v>1635</v>
      </c>
      <c r="F136" s="124" t="s">
        <v>12</v>
      </c>
      <c r="G136" s="98" t="s">
        <v>1636</v>
      </c>
      <c r="H136" s="104"/>
      <c r="I136" s="87">
        <f t="shared" si="4"/>
        <v>45407</v>
      </c>
      <c r="J136" s="85" t="s">
        <v>117</v>
      </c>
      <c r="K136" s="85" t="s">
        <v>9</v>
      </c>
      <c r="L136" s="85"/>
      <c r="M136" s="160"/>
      <c r="N136" s="161"/>
      <c r="O136" s="161"/>
      <c r="P136" s="85" t="str">
        <f t="shared" si="5"/>
        <v xml:space="preserve">MWT-2024-ITEM0135: </v>
      </c>
    </row>
    <row r="137" spans="1:16" s="91" customFormat="1" ht="75" customHeight="1" x14ac:dyDescent="0.25">
      <c r="A137" s="154"/>
      <c r="B137" s="86">
        <v>136</v>
      </c>
      <c r="C137" s="87">
        <v>45400</v>
      </c>
      <c r="D137" s="85" t="s">
        <v>82</v>
      </c>
      <c r="E137" s="85" t="s">
        <v>1627</v>
      </c>
      <c r="F137" s="124" t="s">
        <v>12</v>
      </c>
      <c r="G137" s="98" t="s">
        <v>1637</v>
      </c>
      <c r="H137" s="104" t="s">
        <v>1638</v>
      </c>
      <c r="I137" s="87">
        <f t="shared" si="4"/>
        <v>45407</v>
      </c>
      <c r="J137" s="85" t="s">
        <v>117</v>
      </c>
      <c r="K137" s="85" t="s">
        <v>9</v>
      </c>
      <c r="L137" s="85"/>
      <c r="M137" s="158"/>
      <c r="N137" s="156"/>
      <c r="O137" s="156"/>
      <c r="P137" s="85" t="str">
        <f t="shared" si="5"/>
        <v xml:space="preserve">MWT-2024-ITEM0136: </v>
      </c>
    </row>
    <row r="138" spans="1:16" s="91" customFormat="1" ht="75" x14ac:dyDescent="0.25">
      <c r="A138" s="103">
        <v>40</v>
      </c>
      <c r="B138" s="86">
        <v>137</v>
      </c>
      <c r="C138" s="87">
        <v>45410</v>
      </c>
      <c r="D138" s="85" t="s">
        <v>82</v>
      </c>
      <c r="E138" s="85" t="s">
        <v>1643</v>
      </c>
      <c r="F138" s="124" t="s">
        <v>12</v>
      </c>
      <c r="G138" s="98" t="s">
        <v>1641</v>
      </c>
      <c r="H138" s="104" t="s">
        <v>1642</v>
      </c>
      <c r="I138" s="87">
        <f t="shared" si="4"/>
        <v>45417</v>
      </c>
      <c r="J138" s="85" t="s">
        <v>16</v>
      </c>
      <c r="K138" s="85" t="s">
        <v>10</v>
      </c>
      <c r="L138" s="85"/>
      <c r="M138" s="90" t="s">
        <v>1644</v>
      </c>
      <c r="N138" s="85" t="s">
        <v>1640</v>
      </c>
      <c r="O138" s="85" t="s">
        <v>47</v>
      </c>
      <c r="P138" s="85" t="str">
        <f t="shared" si="5"/>
        <v xml:space="preserve">MWT-2024-ITEM0137: </v>
      </c>
    </row>
    <row r="139" spans="1:16" s="91" customFormat="1" ht="75" x14ac:dyDescent="0.25">
      <c r="A139" s="153">
        <v>41</v>
      </c>
      <c r="B139" s="86">
        <v>138</v>
      </c>
      <c r="C139" s="87">
        <v>45416</v>
      </c>
      <c r="D139" s="85" t="s">
        <v>82</v>
      </c>
      <c r="E139" s="85" t="s">
        <v>1646</v>
      </c>
      <c r="F139" s="124" t="s">
        <v>899</v>
      </c>
      <c r="G139" s="98" t="s">
        <v>1647</v>
      </c>
      <c r="H139" s="104" t="s">
        <v>1648</v>
      </c>
      <c r="I139" s="87">
        <f t="shared" si="4"/>
        <v>45423</v>
      </c>
      <c r="J139" s="85" t="s">
        <v>15</v>
      </c>
      <c r="K139" s="85" t="s">
        <v>9</v>
      </c>
      <c r="L139" s="85"/>
      <c r="M139" s="157" t="s">
        <v>1645</v>
      </c>
      <c r="N139" s="155" t="s">
        <v>1658</v>
      </c>
      <c r="O139" s="155" t="s">
        <v>29</v>
      </c>
      <c r="P139" s="85" t="str">
        <f t="shared" si="5"/>
        <v xml:space="preserve">MWT-2024-ITEM0138: </v>
      </c>
    </row>
    <row r="140" spans="1:16" s="91" customFormat="1" ht="60" customHeight="1" x14ac:dyDescent="0.25">
      <c r="A140" s="159"/>
      <c r="B140" s="86">
        <v>139</v>
      </c>
      <c r="C140" s="87">
        <v>45416</v>
      </c>
      <c r="D140" s="85" t="s">
        <v>906</v>
      </c>
      <c r="E140" s="85" t="s">
        <v>1649</v>
      </c>
      <c r="F140" s="124" t="s">
        <v>50</v>
      </c>
      <c r="G140" s="88" t="s">
        <v>1650</v>
      </c>
      <c r="H140" s="89" t="s">
        <v>1651</v>
      </c>
      <c r="I140" s="87">
        <f t="shared" si="4"/>
        <v>45444</v>
      </c>
      <c r="J140" s="87" t="s">
        <v>31</v>
      </c>
      <c r="K140" s="85" t="s">
        <v>9</v>
      </c>
      <c r="L140" s="85"/>
      <c r="M140" s="160"/>
      <c r="N140" s="161"/>
      <c r="O140" s="161"/>
      <c r="P140" s="85" t="str">
        <f t="shared" si="5"/>
        <v xml:space="preserve">MWT-2024-ITEM0139: </v>
      </c>
    </row>
    <row r="141" spans="1:16" s="91" customFormat="1" ht="60" customHeight="1" x14ac:dyDescent="0.25">
      <c r="A141" s="159"/>
      <c r="B141" s="86">
        <v>140</v>
      </c>
      <c r="C141" s="87">
        <v>45416</v>
      </c>
      <c r="D141" s="85" t="s">
        <v>906</v>
      </c>
      <c r="E141" s="85" t="s">
        <v>1649</v>
      </c>
      <c r="F141" s="124" t="s">
        <v>50</v>
      </c>
      <c r="G141" s="88" t="s">
        <v>1652</v>
      </c>
      <c r="H141" s="89" t="s">
        <v>1651</v>
      </c>
      <c r="I141" s="87">
        <f t="shared" si="4"/>
        <v>45444</v>
      </c>
      <c r="J141" s="87" t="s">
        <v>17</v>
      </c>
      <c r="K141" s="85" t="s">
        <v>9</v>
      </c>
      <c r="L141" s="85"/>
      <c r="M141" s="160"/>
      <c r="N141" s="161"/>
      <c r="O141" s="161"/>
      <c r="P141" s="85" t="str">
        <f t="shared" si="5"/>
        <v xml:space="preserve">MWT-2024-ITEM0140: </v>
      </c>
    </row>
    <row r="142" spans="1:16" s="91" customFormat="1" ht="60" customHeight="1" x14ac:dyDescent="0.25">
      <c r="A142" s="159"/>
      <c r="B142" s="86">
        <v>141</v>
      </c>
      <c r="C142" s="87">
        <v>45416</v>
      </c>
      <c r="D142" s="85" t="s">
        <v>82</v>
      </c>
      <c r="E142" s="85" t="s">
        <v>1649</v>
      </c>
      <c r="F142" s="124" t="s">
        <v>50</v>
      </c>
      <c r="G142" s="88" t="s">
        <v>1653</v>
      </c>
      <c r="H142" s="89" t="s">
        <v>1654</v>
      </c>
      <c r="I142" s="87">
        <f t="shared" si="4"/>
        <v>45444</v>
      </c>
      <c r="J142" s="87" t="s">
        <v>17</v>
      </c>
      <c r="K142" s="85" t="s">
        <v>9</v>
      </c>
      <c r="L142" s="85"/>
      <c r="M142" s="160"/>
      <c r="N142" s="161"/>
      <c r="O142" s="161"/>
      <c r="P142" s="85" t="str">
        <f t="shared" si="5"/>
        <v xml:space="preserve">MWT-2024-ITEM0141: </v>
      </c>
    </row>
    <row r="143" spans="1:16" s="91" customFormat="1" ht="60" customHeight="1" x14ac:dyDescent="0.25">
      <c r="A143" s="159"/>
      <c r="B143" s="86">
        <v>142</v>
      </c>
      <c r="C143" s="87">
        <v>45416</v>
      </c>
      <c r="D143" s="85" t="s">
        <v>82</v>
      </c>
      <c r="E143" s="85" t="s">
        <v>1649</v>
      </c>
      <c r="F143" s="124" t="s">
        <v>50</v>
      </c>
      <c r="G143" s="88" t="s">
        <v>1655</v>
      </c>
      <c r="H143" s="89" t="s">
        <v>1020</v>
      </c>
      <c r="I143" s="87">
        <f t="shared" si="4"/>
        <v>45444</v>
      </c>
      <c r="J143" s="87" t="s">
        <v>1657</v>
      </c>
      <c r="K143" s="85" t="s">
        <v>9</v>
      </c>
      <c r="L143" s="85"/>
      <c r="M143" s="160"/>
      <c r="N143" s="161"/>
      <c r="O143" s="161"/>
      <c r="P143" s="85" t="str">
        <f t="shared" si="5"/>
        <v xml:space="preserve">MWT-2024-ITEM0142: </v>
      </c>
    </row>
    <row r="144" spans="1:16" s="91" customFormat="1" ht="60" customHeight="1" x14ac:dyDescent="0.25">
      <c r="A144" s="154"/>
      <c r="B144" s="86">
        <v>143</v>
      </c>
      <c r="C144" s="87">
        <v>45416</v>
      </c>
      <c r="D144" s="85" t="s">
        <v>906</v>
      </c>
      <c r="E144" s="85" t="s">
        <v>1649</v>
      </c>
      <c r="F144" s="124" t="s">
        <v>50</v>
      </c>
      <c r="G144" s="88" t="s">
        <v>1656</v>
      </c>
      <c r="H144" s="89" t="s">
        <v>1651</v>
      </c>
      <c r="I144" s="87">
        <f t="shared" si="4"/>
        <v>45444</v>
      </c>
      <c r="J144" s="87" t="s">
        <v>15</v>
      </c>
      <c r="K144" s="85" t="s">
        <v>9</v>
      </c>
      <c r="L144" s="85"/>
      <c r="M144" s="158"/>
      <c r="N144" s="156"/>
      <c r="O144" s="156"/>
      <c r="P144" s="85" t="str">
        <f t="shared" si="5"/>
        <v xml:space="preserve">MWT-2024-ITEM0143: </v>
      </c>
    </row>
    <row r="145" spans="1:16" s="91" customFormat="1" ht="56.25" x14ac:dyDescent="0.25">
      <c r="A145" s="153">
        <v>42</v>
      </c>
      <c r="B145" s="86">
        <v>144</v>
      </c>
      <c r="C145" s="87">
        <v>45417</v>
      </c>
      <c r="D145" s="85" t="s">
        <v>82</v>
      </c>
      <c r="E145" s="85" t="s">
        <v>1660</v>
      </c>
      <c r="F145" s="124" t="s">
        <v>12</v>
      </c>
      <c r="G145" s="88" t="s">
        <v>1661</v>
      </c>
      <c r="H145" s="89" t="s">
        <v>1662</v>
      </c>
      <c r="I145" s="87">
        <f t="shared" si="4"/>
        <v>45424</v>
      </c>
      <c r="J145" s="87" t="s">
        <v>40</v>
      </c>
      <c r="K145" s="85" t="s">
        <v>11</v>
      </c>
      <c r="L145" s="85" t="s">
        <v>1713</v>
      </c>
      <c r="M145" s="157" t="s">
        <v>1659</v>
      </c>
      <c r="N145" s="155" t="s">
        <v>529</v>
      </c>
      <c r="O145" s="155" t="s">
        <v>117</v>
      </c>
      <c r="P145" s="85" t="str">
        <f t="shared" si="5"/>
        <v xml:space="preserve">MWT-2024-ITEM0144: </v>
      </c>
    </row>
    <row r="146" spans="1:16" s="91" customFormat="1" ht="56.25" x14ac:dyDescent="0.25">
      <c r="A146" s="159"/>
      <c r="B146" s="86">
        <v>145</v>
      </c>
      <c r="C146" s="87">
        <v>45417</v>
      </c>
      <c r="D146" s="85" t="s">
        <v>82</v>
      </c>
      <c r="E146" s="85" t="s">
        <v>1660</v>
      </c>
      <c r="F146" s="124" t="s">
        <v>12</v>
      </c>
      <c r="G146" s="88" t="s">
        <v>1663</v>
      </c>
      <c r="H146" s="89" t="s">
        <v>1664</v>
      </c>
      <c r="I146" s="87">
        <f t="shared" si="4"/>
        <v>45424</v>
      </c>
      <c r="J146" s="87" t="s">
        <v>33</v>
      </c>
      <c r="K146" s="85" t="s">
        <v>9</v>
      </c>
      <c r="L146" s="85" t="s">
        <v>1714</v>
      </c>
      <c r="M146" s="160"/>
      <c r="N146" s="161"/>
      <c r="O146" s="161"/>
      <c r="P146" s="85" t="str">
        <f t="shared" si="5"/>
        <v xml:space="preserve">MWT-2024-ITEM0145: </v>
      </c>
    </row>
    <row r="147" spans="1:16" s="91" customFormat="1" ht="56.25" x14ac:dyDescent="0.25">
      <c r="A147" s="159"/>
      <c r="B147" s="86">
        <v>146</v>
      </c>
      <c r="C147" s="87">
        <v>45417</v>
      </c>
      <c r="D147" s="85" t="s">
        <v>82</v>
      </c>
      <c r="E147" s="85" t="s">
        <v>1665</v>
      </c>
      <c r="F147" s="124" t="s">
        <v>50</v>
      </c>
      <c r="G147" s="88" t="s">
        <v>1666</v>
      </c>
      <c r="H147" s="89" t="s">
        <v>1667</v>
      </c>
      <c r="I147" s="87">
        <f t="shared" si="4"/>
        <v>45445</v>
      </c>
      <c r="J147" s="87" t="s">
        <v>29</v>
      </c>
      <c r="K147" s="85" t="s">
        <v>9</v>
      </c>
      <c r="L147" s="85" t="s">
        <v>1684</v>
      </c>
      <c r="M147" s="160"/>
      <c r="N147" s="161"/>
      <c r="O147" s="161"/>
      <c r="P147" s="85" t="str">
        <f t="shared" si="5"/>
        <v xml:space="preserve">MWT-2024-ITEM0146: </v>
      </c>
    </row>
    <row r="148" spans="1:16" s="91" customFormat="1" ht="56.25" x14ac:dyDescent="0.25">
      <c r="A148" s="159"/>
      <c r="B148" s="86">
        <v>147</v>
      </c>
      <c r="C148" s="87">
        <v>45417</v>
      </c>
      <c r="D148" s="85" t="s">
        <v>82</v>
      </c>
      <c r="E148" s="85" t="s">
        <v>1665</v>
      </c>
      <c r="F148" s="124" t="s">
        <v>12</v>
      </c>
      <c r="G148" s="88" t="s">
        <v>1668</v>
      </c>
      <c r="H148" s="89" t="s">
        <v>1669</v>
      </c>
      <c r="I148" s="87">
        <f t="shared" si="4"/>
        <v>45424</v>
      </c>
      <c r="J148" s="87" t="s">
        <v>31</v>
      </c>
      <c r="K148" s="85" t="s">
        <v>9</v>
      </c>
      <c r="L148" s="85"/>
      <c r="M148" s="160"/>
      <c r="N148" s="161"/>
      <c r="O148" s="161"/>
      <c r="P148" s="85" t="str">
        <f t="shared" si="5"/>
        <v xml:space="preserve">MWT-2024-ITEM0147: </v>
      </c>
    </row>
    <row r="149" spans="1:16" s="91" customFormat="1" ht="56.25" x14ac:dyDescent="0.25">
      <c r="A149" s="159"/>
      <c r="B149" s="86">
        <v>148</v>
      </c>
      <c r="C149" s="87">
        <v>45417</v>
      </c>
      <c r="D149" s="85" t="s">
        <v>82</v>
      </c>
      <c r="E149" s="85" t="s">
        <v>1670</v>
      </c>
      <c r="F149" s="124" t="s">
        <v>12</v>
      </c>
      <c r="G149" s="88" t="s">
        <v>1671</v>
      </c>
      <c r="H149" s="89" t="s">
        <v>1672</v>
      </c>
      <c r="I149" s="87">
        <f t="shared" si="4"/>
        <v>45424</v>
      </c>
      <c r="J149" s="87" t="s">
        <v>31</v>
      </c>
      <c r="K149" s="85" t="s">
        <v>9</v>
      </c>
      <c r="L149" s="85"/>
      <c r="M149" s="160"/>
      <c r="N149" s="161"/>
      <c r="O149" s="161"/>
      <c r="P149" s="85" t="str">
        <f t="shared" si="5"/>
        <v xml:space="preserve">MWT-2024-ITEM0148: </v>
      </c>
    </row>
    <row r="150" spans="1:16" s="91" customFormat="1" ht="56.25" x14ac:dyDescent="0.25">
      <c r="A150" s="154"/>
      <c r="B150" s="86">
        <v>149</v>
      </c>
      <c r="C150" s="87">
        <v>45417</v>
      </c>
      <c r="D150" s="85" t="s">
        <v>82</v>
      </c>
      <c r="E150" s="85" t="s">
        <v>1673</v>
      </c>
      <c r="F150" s="124" t="s">
        <v>50</v>
      </c>
      <c r="G150" s="88" t="s">
        <v>1674</v>
      </c>
      <c r="H150" s="89" t="s">
        <v>1675</v>
      </c>
      <c r="I150" s="87">
        <f t="shared" si="4"/>
        <v>45445</v>
      </c>
      <c r="J150" s="85" t="s">
        <v>117</v>
      </c>
      <c r="K150" s="85" t="s">
        <v>9</v>
      </c>
      <c r="L150" s="85"/>
      <c r="M150" s="158"/>
      <c r="N150" s="156"/>
      <c r="O150" s="156"/>
      <c r="P150" s="85" t="str">
        <f t="shared" si="5"/>
        <v xml:space="preserve">MWT-2024-ITEM0149: </v>
      </c>
    </row>
    <row r="151" spans="1:16" s="91" customFormat="1" ht="56.25" x14ac:dyDescent="0.25">
      <c r="A151" s="153">
        <v>43</v>
      </c>
      <c r="B151" s="86">
        <v>150</v>
      </c>
      <c r="C151" s="87">
        <v>45418</v>
      </c>
      <c r="D151" s="85" t="s">
        <v>82</v>
      </c>
      <c r="E151" s="85" t="s">
        <v>797</v>
      </c>
      <c r="F151" s="124" t="s">
        <v>50</v>
      </c>
      <c r="G151" s="88" t="s">
        <v>1676</v>
      </c>
      <c r="H151" s="89" t="s">
        <v>1679</v>
      </c>
      <c r="I151" s="87">
        <f t="shared" si="4"/>
        <v>45446</v>
      </c>
      <c r="J151" s="85" t="s">
        <v>31</v>
      </c>
      <c r="K151" s="85" t="s">
        <v>9</v>
      </c>
      <c r="L151" s="85" t="s">
        <v>1715</v>
      </c>
      <c r="M151" s="157" t="s">
        <v>1683</v>
      </c>
      <c r="N151" s="155" t="s">
        <v>1682</v>
      </c>
      <c r="O151" s="155" t="s">
        <v>1820</v>
      </c>
      <c r="P151" s="85" t="str">
        <f t="shared" si="5"/>
        <v xml:space="preserve">MWT-2024-ITEM0150: </v>
      </c>
    </row>
    <row r="152" spans="1:16" s="91" customFormat="1" ht="56.25" x14ac:dyDescent="0.25">
      <c r="A152" s="159"/>
      <c r="B152" s="86">
        <v>151</v>
      </c>
      <c r="C152" s="87">
        <v>45418</v>
      </c>
      <c r="D152" s="85" t="s">
        <v>82</v>
      </c>
      <c r="E152" s="85" t="s">
        <v>797</v>
      </c>
      <c r="F152" s="124" t="s">
        <v>50</v>
      </c>
      <c r="G152" s="88" t="s">
        <v>1677</v>
      </c>
      <c r="H152" s="89" t="s">
        <v>1680</v>
      </c>
      <c r="I152" s="87">
        <f t="shared" si="4"/>
        <v>45446</v>
      </c>
      <c r="J152" s="85" t="s">
        <v>31</v>
      </c>
      <c r="K152" s="85" t="s">
        <v>9</v>
      </c>
      <c r="L152" s="85" t="s">
        <v>1716</v>
      </c>
      <c r="M152" s="160"/>
      <c r="N152" s="161"/>
      <c r="O152" s="161"/>
      <c r="P152" s="85" t="str">
        <f t="shared" si="5"/>
        <v xml:space="preserve">MWT-2024-ITEM0151: </v>
      </c>
    </row>
    <row r="153" spans="1:16" s="91" customFormat="1" ht="56.25" x14ac:dyDescent="0.25">
      <c r="A153" s="154"/>
      <c r="B153" s="86">
        <v>152</v>
      </c>
      <c r="C153" s="87">
        <v>45418</v>
      </c>
      <c r="D153" s="85" t="s">
        <v>82</v>
      </c>
      <c r="E153" s="85" t="s">
        <v>797</v>
      </c>
      <c r="F153" s="124" t="s">
        <v>12</v>
      </c>
      <c r="G153" s="88" t="s">
        <v>1678</v>
      </c>
      <c r="H153" s="89" t="s">
        <v>1681</v>
      </c>
      <c r="I153" s="87">
        <f t="shared" si="4"/>
        <v>45425</v>
      </c>
      <c r="J153" s="85" t="s">
        <v>17</v>
      </c>
      <c r="K153" s="85" t="s">
        <v>9</v>
      </c>
      <c r="L153" s="85"/>
      <c r="M153" s="158"/>
      <c r="N153" s="156"/>
      <c r="O153" s="156"/>
      <c r="P153" s="85" t="str">
        <f t="shared" si="5"/>
        <v xml:space="preserve">MWT-2024-ITEM0152: </v>
      </c>
    </row>
    <row r="154" spans="1:16" s="91" customFormat="1" ht="56.25" x14ac:dyDescent="0.25">
      <c r="A154" s="153">
        <v>44</v>
      </c>
      <c r="B154" s="86">
        <v>153</v>
      </c>
      <c r="C154" s="87">
        <v>45422</v>
      </c>
      <c r="D154" s="85" t="s">
        <v>81</v>
      </c>
      <c r="E154" s="85" t="s">
        <v>1693</v>
      </c>
      <c r="F154" s="124" t="s">
        <v>50</v>
      </c>
      <c r="G154" s="88" t="s">
        <v>1686</v>
      </c>
      <c r="H154" s="89" t="s">
        <v>1579</v>
      </c>
      <c r="I154" s="87">
        <f t="shared" si="4"/>
        <v>45450</v>
      </c>
      <c r="J154" s="85" t="s">
        <v>27</v>
      </c>
      <c r="K154" s="85" t="s">
        <v>9</v>
      </c>
      <c r="L154" s="85"/>
      <c r="M154" s="157" t="s">
        <v>1695</v>
      </c>
      <c r="N154" s="155" t="s">
        <v>1694</v>
      </c>
      <c r="O154" s="155" t="s">
        <v>14</v>
      </c>
      <c r="P154" s="85" t="str">
        <f t="shared" si="5"/>
        <v xml:space="preserve">MWT-2024-ITEM0153: </v>
      </c>
    </row>
    <row r="155" spans="1:16" s="91" customFormat="1" ht="56.25" x14ac:dyDescent="0.25">
      <c r="A155" s="159"/>
      <c r="B155" s="86">
        <v>154</v>
      </c>
      <c r="C155" s="87">
        <v>45422</v>
      </c>
      <c r="D155" s="85" t="s">
        <v>81</v>
      </c>
      <c r="E155" s="85" t="s">
        <v>1693</v>
      </c>
      <c r="F155" s="124" t="s">
        <v>50</v>
      </c>
      <c r="G155" s="88" t="s">
        <v>1685</v>
      </c>
      <c r="H155" s="89" t="s">
        <v>1579</v>
      </c>
      <c r="I155" s="87">
        <f t="shared" si="4"/>
        <v>45450</v>
      </c>
      <c r="J155" s="85" t="s">
        <v>27</v>
      </c>
      <c r="K155" s="85" t="s">
        <v>9</v>
      </c>
      <c r="L155" s="85"/>
      <c r="M155" s="160"/>
      <c r="N155" s="161"/>
      <c r="O155" s="161"/>
      <c r="P155" s="85" t="str">
        <f t="shared" si="5"/>
        <v xml:space="preserve">MWT-2024-ITEM0154: </v>
      </c>
    </row>
    <row r="156" spans="1:16" s="91" customFormat="1" ht="75" x14ac:dyDescent="0.25">
      <c r="A156" s="159"/>
      <c r="B156" s="86">
        <v>155</v>
      </c>
      <c r="C156" s="87">
        <v>45422</v>
      </c>
      <c r="D156" s="85" t="s">
        <v>82</v>
      </c>
      <c r="E156" s="85" t="s">
        <v>1693</v>
      </c>
      <c r="F156" s="124" t="s">
        <v>12</v>
      </c>
      <c r="G156" s="88" t="s">
        <v>1687</v>
      </c>
      <c r="H156" s="89" t="s">
        <v>1690</v>
      </c>
      <c r="I156" s="87">
        <f t="shared" si="4"/>
        <v>45429</v>
      </c>
      <c r="J156" s="85" t="s">
        <v>27</v>
      </c>
      <c r="K156" s="85" t="s">
        <v>9</v>
      </c>
      <c r="L156" s="85"/>
      <c r="M156" s="160"/>
      <c r="N156" s="161"/>
      <c r="O156" s="161"/>
      <c r="P156" s="85" t="str">
        <f t="shared" si="5"/>
        <v xml:space="preserve">MWT-2024-ITEM0155: </v>
      </c>
    </row>
    <row r="157" spans="1:16" s="91" customFormat="1" ht="56.25" x14ac:dyDescent="0.25">
      <c r="A157" s="159"/>
      <c r="B157" s="86">
        <v>156</v>
      </c>
      <c r="C157" s="87">
        <v>45422</v>
      </c>
      <c r="D157" s="85" t="s">
        <v>82</v>
      </c>
      <c r="E157" s="85" t="s">
        <v>1693</v>
      </c>
      <c r="F157" s="124" t="s">
        <v>50</v>
      </c>
      <c r="G157" s="88" t="s">
        <v>1688</v>
      </c>
      <c r="H157" s="89" t="s">
        <v>1691</v>
      </c>
      <c r="I157" s="87">
        <f t="shared" si="4"/>
        <v>45450</v>
      </c>
      <c r="J157" s="85" t="s">
        <v>27</v>
      </c>
      <c r="K157" s="85" t="s">
        <v>9</v>
      </c>
      <c r="L157" s="85"/>
      <c r="M157" s="160"/>
      <c r="N157" s="161"/>
      <c r="O157" s="161"/>
      <c r="P157" s="85" t="str">
        <f t="shared" si="5"/>
        <v xml:space="preserve">MWT-2024-ITEM0156: </v>
      </c>
    </row>
    <row r="158" spans="1:16" s="91" customFormat="1" ht="75" x14ac:dyDescent="0.25">
      <c r="A158" s="154"/>
      <c r="B158" s="86">
        <v>157</v>
      </c>
      <c r="C158" s="87">
        <v>45422</v>
      </c>
      <c r="D158" s="85" t="s">
        <v>82</v>
      </c>
      <c r="E158" s="85" t="s">
        <v>1693</v>
      </c>
      <c r="F158" s="124" t="s">
        <v>50</v>
      </c>
      <c r="G158" s="88" t="s">
        <v>1689</v>
      </c>
      <c r="H158" s="89" t="s">
        <v>1692</v>
      </c>
      <c r="I158" s="87">
        <f t="shared" si="4"/>
        <v>45450</v>
      </c>
      <c r="J158" s="85" t="s">
        <v>27</v>
      </c>
      <c r="K158" s="85" t="s">
        <v>9</v>
      </c>
      <c r="L158" s="85"/>
      <c r="M158" s="158"/>
      <c r="N158" s="156"/>
      <c r="O158" s="156"/>
      <c r="P158" s="85" t="str">
        <f t="shared" si="5"/>
        <v xml:space="preserve">MWT-2024-ITEM0157: </v>
      </c>
    </row>
    <row r="159" spans="1:16" s="91" customFormat="1" ht="75" customHeight="1" x14ac:dyDescent="0.25">
      <c r="A159" s="153">
        <v>45</v>
      </c>
      <c r="B159" s="86">
        <v>158</v>
      </c>
      <c r="C159" s="87">
        <v>45425</v>
      </c>
      <c r="D159" s="85" t="s">
        <v>82</v>
      </c>
      <c r="E159" s="85" t="s">
        <v>1696</v>
      </c>
      <c r="F159" s="124" t="s">
        <v>50</v>
      </c>
      <c r="G159" s="95" t="s">
        <v>1250</v>
      </c>
      <c r="H159" s="89" t="s">
        <v>577</v>
      </c>
      <c r="I159" s="87">
        <f t="shared" si="4"/>
        <v>45453</v>
      </c>
      <c r="J159" s="85" t="s">
        <v>27</v>
      </c>
      <c r="K159" s="85" t="s">
        <v>9</v>
      </c>
      <c r="L159" s="85"/>
      <c r="M159" s="157" t="s">
        <v>1700</v>
      </c>
      <c r="N159" s="155" t="s">
        <v>1068</v>
      </c>
      <c r="O159" s="155" t="s">
        <v>47</v>
      </c>
      <c r="P159" s="85" t="str">
        <f t="shared" si="5"/>
        <v xml:space="preserve">MWT-2024-ITEM0158: </v>
      </c>
    </row>
    <row r="160" spans="1:16" s="91" customFormat="1" ht="243.75" x14ac:dyDescent="0.25">
      <c r="A160" s="159"/>
      <c r="B160" s="86">
        <v>159</v>
      </c>
      <c r="C160" s="87">
        <v>45425</v>
      </c>
      <c r="D160" s="85" t="s">
        <v>82</v>
      </c>
      <c r="E160" s="85" t="s">
        <v>1696</v>
      </c>
      <c r="F160" s="124" t="s">
        <v>50</v>
      </c>
      <c r="G160" s="88" t="s">
        <v>1438</v>
      </c>
      <c r="H160" s="89" t="s">
        <v>589</v>
      </c>
      <c r="I160" s="87">
        <f t="shared" si="4"/>
        <v>45453</v>
      </c>
      <c r="J160" s="85" t="s">
        <v>27</v>
      </c>
      <c r="K160" s="85" t="s">
        <v>9</v>
      </c>
      <c r="L160" s="85" t="s">
        <v>1797</v>
      </c>
      <c r="M160" s="160"/>
      <c r="N160" s="161"/>
      <c r="O160" s="161"/>
      <c r="P160" s="85" t="str">
        <f t="shared" si="5"/>
        <v xml:space="preserve">MWT-2024-ITEM0159: </v>
      </c>
    </row>
    <row r="161" spans="1:16" s="91" customFormat="1" ht="75" customHeight="1" x14ac:dyDescent="0.25">
      <c r="A161" s="159"/>
      <c r="B161" s="86">
        <v>160</v>
      </c>
      <c r="C161" s="87">
        <v>45425</v>
      </c>
      <c r="D161" s="85" t="s">
        <v>82</v>
      </c>
      <c r="E161" s="85" t="s">
        <v>1696</v>
      </c>
      <c r="F161" s="124" t="s">
        <v>50</v>
      </c>
      <c r="G161" s="95" t="s">
        <v>1697</v>
      </c>
      <c r="H161" s="89" t="s">
        <v>577</v>
      </c>
      <c r="I161" s="87">
        <f t="shared" si="4"/>
        <v>45453</v>
      </c>
      <c r="J161" s="85" t="s">
        <v>27</v>
      </c>
      <c r="K161" s="85" t="s">
        <v>9</v>
      </c>
      <c r="L161" s="85"/>
      <c r="M161" s="160"/>
      <c r="N161" s="161"/>
      <c r="O161" s="161"/>
      <c r="P161" s="85" t="str">
        <f t="shared" si="5"/>
        <v xml:space="preserve">MWT-2024-ITEM0160: </v>
      </c>
    </row>
    <row r="162" spans="1:16" s="91" customFormat="1" ht="75" customHeight="1" x14ac:dyDescent="0.25">
      <c r="A162" s="159"/>
      <c r="B162" s="86">
        <v>161</v>
      </c>
      <c r="C162" s="87">
        <v>45425</v>
      </c>
      <c r="D162" s="85" t="s">
        <v>82</v>
      </c>
      <c r="E162" s="85" t="s">
        <v>1696</v>
      </c>
      <c r="F162" s="124" t="s">
        <v>50</v>
      </c>
      <c r="G162" s="88" t="s">
        <v>1698</v>
      </c>
      <c r="H162" s="89" t="s">
        <v>1597</v>
      </c>
      <c r="I162" s="87">
        <f t="shared" si="4"/>
        <v>45453</v>
      </c>
      <c r="J162" s="85" t="s">
        <v>31</v>
      </c>
      <c r="K162" s="85" t="s">
        <v>9</v>
      </c>
      <c r="L162" s="85"/>
      <c r="M162" s="160"/>
      <c r="N162" s="161"/>
      <c r="O162" s="161"/>
      <c r="P162" s="85" t="str">
        <f t="shared" si="5"/>
        <v xml:space="preserve">MWT-2024-ITEM0161: </v>
      </c>
    </row>
    <row r="163" spans="1:16" s="91" customFormat="1" ht="75" customHeight="1" x14ac:dyDescent="0.25">
      <c r="A163" s="154"/>
      <c r="B163" s="86">
        <v>162</v>
      </c>
      <c r="C163" s="87">
        <v>45425</v>
      </c>
      <c r="D163" s="85" t="s">
        <v>82</v>
      </c>
      <c r="E163" s="85" t="s">
        <v>1696</v>
      </c>
      <c r="F163" s="124" t="s">
        <v>50</v>
      </c>
      <c r="G163" s="95" t="s">
        <v>1699</v>
      </c>
      <c r="H163" s="89" t="s">
        <v>577</v>
      </c>
      <c r="I163" s="87">
        <f t="shared" si="4"/>
        <v>45453</v>
      </c>
      <c r="J163" s="85" t="s">
        <v>27</v>
      </c>
      <c r="K163" s="85" t="s">
        <v>9</v>
      </c>
      <c r="L163" s="85"/>
      <c r="M163" s="158"/>
      <c r="N163" s="156"/>
      <c r="O163" s="156"/>
      <c r="P163" s="85" t="str">
        <f t="shared" si="5"/>
        <v xml:space="preserve">MWT-2024-ITEM0162: </v>
      </c>
    </row>
    <row r="164" spans="1:16" s="91" customFormat="1" ht="60" x14ac:dyDescent="0.25">
      <c r="A164" s="103">
        <v>46</v>
      </c>
      <c r="B164" s="86">
        <v>163</v>
      </c>
      <c r="C164" s="87">
        <v>45426</v>
      </c>
      <c r="D164" s="85" t="s">
        <v>82</v>
      </c>
      <c r="E164" s="85" t="s">
        <v>797</v>
      </c>
      <c r="F164" s="124" t="s">
        <v>50</v>
      </c>
      <c r="G164" s="100" t="s">
        <v>1678</v>
      </c>
      <c r="H164" s="89" t="s">
        <v>1681</v>
      </c>
      <c r="I164" s="87">
        <f t="shared" si="4"/>
        <v>45454</v>
      </c>
      <c r="J164" s="85" t="s">
        <v>17</v>
      </c>
      <c r="K164" s="85" t="s">
        <v>9</v>
      </c>
      <c r="L164" s="85"/>
      <c r="M164" s="90" t="s">
        <v>1718</v>
      </c>
      <c r="N164" s="85" t="s">
        <v>1682</v>
      </c>
      <c r="O164" s="85" t="s">
        <v>1820</v>
      </c>
      <c r="P164" s="85" t="str">
        <f t="shared" si="5"/>
        <v xml:space="preserve">MWT-2024-ITEM0163: </v>
      </c>
    </row>
    <row r="165" spans="1:16" s="91" customFormat="1" ht="75" customHeight="1" x14ac:dyDescent="0.25">
      <c r="A165" s="153">
        <v>47</v>
      </c>
      <c r="B165" s="86">
        <v>164</v>
      </c>
      <c r="C165" s="87">
        <v>45430</v>
      </c>
      <c r="D165" s="85" t="s">
        <v>82</v>
      </c>
      <c r="E165" s="85" t="s">
        <v>1725</v>
      </c>
      <c r="F165" s="124" t="s">
        <v>50</v>
      </c>
      <c r="G165" s="88" t="s">
        <v>1719</v>
      </c>
      <c r="H165" s="89" t="s">
        <v>1722</v>
      </c>
      <c r="I165" s="87">
        <f t="shared" si="4"/>
        <v>45458</v>
      </c>
      <c r="J165" s="85" t="s">
        <v>29</v>
      </c>
      <c r="K165" s="85" t="s">
        <v>1809</v>
      </c>
      <c r="L165" s="85" t="s">
        <v>1810</v>
      </c>
      <c r="M165" s="157" t="s">
        <v>1726</v>
      </c>
      <c r="N165" s="85" t="s">
        <v>253</v>
      </c>
      <c r="O165" s="155" t="s">
        <v>1820</v>
      </c>
      <c r="P165" s="85" t="str">
        <f t="shared" si="5"/>
        <v xml:space="preserve">MWT-2024-ITEM0164: </v>
      </c>
    </row>
    <row r="166" spans="1:16" s="91" customFormat="1" ht="75" customHeight="1" x14ac:dyDescent="0.25">
      <c r="A166" s="159"/>
      <c r="B166" s="86">
        <v>165</v>
      </c>
      <c r="C166" s="87">
        <v>45430</v>
      </c>
      <c r="D166" s="85" t="s">
        <v>82</v>
      </c>
      <c r="E166" s="85" t="s">
        <v>1725</v>
      </c>
      <c r="F166" s="124" t="s">
        <v>50</v>
      </c>
      <c r="G166" s="88" t="s">
        <v>1720</v>
      </c>
      <c r="H166" s="89" t="s">
        <v>1723</v>
      </c>
      <c r="I166" s="87">
        <f t="shared" si="4"/>
        <v>45458</v>
      </c>
      <c r="J166" s="85" t="s">
        <v>29</v>
      </c>
      <c r="K166" s="85" t="s">
        <v>1809</v>
      </c>
      <c r="L166" s="85" t="s">
        <v>1810</v>
      </c>
      <c r="M166" s="160"/>
      <c r="N166" s="85" t="s">
        <v>253</v>
      </c>
      <c r="O166" s="161"/>
      <c r="P166" s="85" t="str">
        <f t="shared" si="5"/>
        <v xml:space="preserve">MWT-2024-ITEM0165: </v>
      </c>
    </row>
    <row r="167" spans="1:16" s="91" customFormat="1" ht="75" customHeight="1" x14ac:dyDescent="0.25">
      <c r="A167" s="154"/>
      <c r="B167" s="86">
        <v>166</v>
      </c>
      <c r="C167" s="87">
        <v>45430</v>
      </c>
      <c r="D167" s="85" t="s">
        <v>82</v>
      </c>
      <c r="E167" s="85" t="s">
        <v>1725</v>
      </c>
      <c r="F167" s="124" t="s">
        <v>12</v>
      </c>
      <c r="G167" s="88" t="s">
        <v>1721</v>
      </c>
      <c r="H167" s="89" t="s">
        <v>1724</v>
      </c>
      <c r="I167" s="87">
        <f t="shared" si="4"/>
        <v>45437</v>
      </c>
      <c r="J167" s="85" t="s">
        <v>31</v>
      </c>
      <c r="K167" s="85" t="s">
        <v>9</v>
      </c>
      <c r="L167" s="85"/>
      <c r="M167" s="158"/>
      <c r="N167" s="85" t="s">
        <v>253</v>
      </c>
      <c r="O167" s="156"/>
      <c r="P167" s="85" t="str">
        <f t="shared" si="5"/>
        <v xml:space="preserve">MWT-2024-ITEM0166: </v>
      </c>
    </row>
    <row r="168" spans="1:16" s="91" customFormat="1" ht="60" customHeight="1" x14ac:dyDescent="0.25">
      <c r="A168" s="153">
        <v>48</v>
      </c>
      <c r="B168" s="86">
        <v>167</v>
      </c>
      <c r="C168" s="87">
        <v>45431</v>
      </c>
      <c r="D168" s="85" t="s">
        <v>81</v>
      </c>
      <c r="E168" s="85" t="s">
        <v>1738</v>
      </c>
      <c r="F168" s="124" t="s">
        <v>50</v>
      </c>
      <c r="G168" s="88" t="s">
        <v>1727</v>
      </c>
      <c r="H168" s="89"/>
      <c r="I168" s="87">
        <f t="shared" si="4"/>
        <v>45459</v>
      </c>
      <c r="J168" s="85" t="s">
        <v>15</v>
      </c>
      <c r="K168" s="85" t="s">
        <v>9</v>
      </c>
      <c r="L168" s="85"/>
      <c r="M168" s="157" t="s">
        <v>1740</v>
      </c>
      <c r="N168" s="155" t="s">
        <v>1739</v>
      </c>
      <c r="O168" s="155" t="s">
        <v>1819</v>
      </c>
      <c r="P168" s="85" t="str">
        <f t="shared" si="5"/>
        <v xml:space="preserve">MWT-2024-ITEM0167: </v>
      </c>
    </row>
    <row r="169" spans="1:16" s="91" customFormat="1" ht="60" customHeight="1" x14ac:dyDescent="0.25">
      <c r="A169" s="159"/>
      <c r="B169" s="86">
        <v>168</v>
      </c>
      <c r="C169" s="87">
        <v>45431</v>
      </c>
      <c r="D169" s="85" t="s">
        <v>82</v>
      </c>
      <c r="E169" s="85" t="s">
        <v>1738</v>
      </c>
      <c r="F169" s="124" t="s">
        <v>50</v>
      </c>
      <c r="G169" s="88" t="s">
        <v>1728</v>
      </c>
      <c r="H169" s="89" t="s">
        <v>1733</v>
      </c>
      <c r="I169" s="87">
        <f t="shared" si="4"/>
        <v>45459</v>
      </c>
      <c r="J169" s="85" t="s">
        <v>31</v>
      </c>
      <c r="K169" s="85" t="s">
        <v>9</v>
      </c>
      <c r="L169" s="85"/>
      <c r="M169" s="160"/>
      <c r="N169" s="161"/>
      <c r="O169" s="161"/>
      <c r="P169" s="85" t="str">
        <f t="shared" si="5"/>
        <v xml:space="preserve">MWT-2024-ITEM0168: </v>
      </c>
    </row>
    <row r="170" spans="1:16" s="91" customFormat="1" ht="60" customHeight="1" x14ac:dyDescent="0.25">
      <c r="A170" s="159"/>
      <c r="B170" s="86">
        <v>169</v>
      </c>
      <c r="C170" s="87">
        <v>45431</v>
      </c>
      <c r="D170" s="85" t="s">
        <v>82</v>
      </c>
      <c r="E170" s="85" t="s">
        <v>1738</v>
      </c>
      <c r="F170" s="124" t="s">
        <v>12</v>
      </c>
      <c r="G170" s="88" t="s">
        <v>1729</v>
      </c>
      <c r="H170" s="89" t="s">
        <v>1734</v>
      </c>
      <c r="I170" s="87">
        <f t="shared" si="4"/>
        <v>45438</v>
      </c>
      <c r="J170" s="85" t="s">
        <v>14</v>
      </c>
      <c r="K170" s="85" t="s">
        <v>9</v>
      </c>
      <c r="L170" s="85"/>
      <c r="M170" s="160"/>
      <c r="N170" s="161"/>
      <c r="O170" s="161"/>
      <c r="P170" s="85" t="str">
        <f t="shared" si="5"/>
        <v xml:space="preserve">MWT-2024-ITEM0169: </v>
      </c>
    </row>
    <row r="171" spans="1:16" s="91" customFormat="1" ht="60" customHeight="1" x14ac:dyDescent="0.25">
      <c r="A171" s="159"/>
      <c r="B171" s="86">
        <v>170</v>
      </c>
      <c r="C171" s="87">
        <v>45431</v>
      </c>
      <c r="D171" s="85" t="s">
        <v>82</v>
      </c>
      <c r="E171" s="85" t="s">
        <v>1738</v>
      </c>
      <c r="F171" s="124" t="s">
        <v>50</v>
      </c>
      <c r="G171" s="88" t="s">
        <v>1730</v>
      </c>
      <c r="H171" s="89" t="s">
        <v>1735</v>
      </c>
      <c r="I171" s="87">
        <f t="shared" si="4"/>
        <v>45459</v>
      </c>
      <c r="J171" s="85" t="s">
        <v>14</v>
      </c>
      <c r="K171" s="85" t="s">
        <v>9</v>
      </c>
      <c r="L171" s="85"/>
      <c r="M171" s="160"/>
      <c r="N171" s="161"/>
      <c r="O171" s="161"/>
      <c r="P171" s="85" t="str">
        <f t="shared" si="5"/>
        <v xml:space="preserve">MWT-2024-ITEM0170: </v>
      </c>
    </row>
    <row r="172" spans="1:16" s="91" customFormat="1" ht="60" customHeight="1" x14ac:dyDescent="0.25">
      <c r="A172" s="159"/>
      <c r="B172" s="86">
        <v>171</v>
      </c>
      <c r="C172" s="87">
        <v>45431</v>
      </c>
      <c r="D172" s="85" t="s">
        <v>82</v>
      </c>
      <c r="E172" s="85" t="s">
        <v>1738</v>
      </c>
      <c r="F172" s="124" t="s">
        <v>50</v>
      </c>
      <c r="G172" s="88" t="s">
        <v>1731</v>
      </c>
      <c r="H172" s="89" t="s">
        <v>1736</v>
      </c>
      <c r="I172" s="87">
        <f t="shared" si="4"/>
        <v>45459</v>
      </c>
      <c r="J172" s="85" t="s">
        <v>14</v>
      </c>
      <c r="K172" s="85" t="s">
        <v>9</v>
      </c>
      <c r="L172" s="85"/>
      <c r="M172" s="160"/>
      <c r="N172" s="161"/>
      <c r="O172" s="161"/>
      <c r="P172" s="85" t="str">
        <f t="shared" si="5"/>
        <v xml:space="preserve">MWT-2024-ITEM0171: </v>
      </c>
    </row>
    <row r="173" spans="1:16" s="91" customFormat="1" ht="60" customHeight="1" x14ac:dyDescent="0.25">
      <c r="A173" s="154"/>
      <c r="B173" s="86">
        <v>172</v>
      </c>
      <c r="C173" s="87">
        <v>45431</v>
      </c>
      <c r="D173" s="85" t="s">
        <v>82</v>
      </c>
      <c r="E173" s="85" t="s">
        <v>1738</v>
      </c>
      <c r="F173" s="124" t="s">
        <v>50</v>
      </c>
      <c r="G173" s="88" t="s">
        <v>1732</v>
      </c>
      <c r="H173" s="89" t="s">
        <v>1737</v>
      </c>
      <c r="I173" s="87">
        <f t="shared" si="4"/>
        <v>45459</v>
      </c>
      <c r="J173" s="85" t="s">
        <v>14</v>
      </c>
      <c r="K173" s="85" t="s">
        <v>9</v>
      </c>
      <c r="L173" s="85"/>
      <c r="M173" s="158"/>
      <c r="N173" s="156"/>
      <c r="O173" s="156"/>
      <c r="P173" s="85" t="str">
        <f t="shared" si="5"/>
        <v xml:space="preserve">MWT-2024-ITEM0172: </v>
      </c>
    </row>
    <row r="174" spans="1:16" s="91" customFormat="1" ht="60" customHeight="1" x14ac:dyDescent="0.25">
      <c r="A174" s="153">
        <v>49</v>
      </c>
      <c r="B174" s="86">
        <v>173</v>
      </c>
      <c r="C174" s="87">
        <v>45434</v>
      </c>
      <c r="D174" s="85" t="s">
        <v>82</v>
      </c>
      <c r="E174" s="85" t="s">
        <v>125</v>
      </c>
      <c r="F174" s="124" t="s">
        <v>50</v>
      </c>
      <c r="G174" s="88" t="s">
        <v>1741</v>
      </c>
      <c r="H174" s="89" t="s">
        <v>674</v>
      </c>
      <c r="I174" s="87">
        <f t="shared" si="4"/>
        <v>45462</v>
      </c>
      <c r="J174" s="85" t="s">
        <v>14</v>
      </c>
      <c r="K174" s="85" t="s">
        <v>9</v>
      </c>
      <c r="L174" s="85"/>
      <c r="M174" s="157" t="s">
        <v>1750</v>
      </c>
      <c r="N174" s="155" t="s">
        <v>462</v>
      </c>
      <c r="O174" s="155" t="s">
        <v>117</v>
      </c>
      <c r="P174" s="85" t="str">
        <f t="shared" si="5"/>
        <v xml:space="preserve">MWT-2024-ITEM0173: </v>
      </c>
    </row>
    <row r="175" spans="1:16" s="91" customFormat="1" ht="60" customHeight="1" x14ac:dyDescent="0.25">
      <c r="A175" s="159"/>
      <c r="B175" s="86">
        <v>174</v>
      </c>
      <c r="C175" s="87">
        <v>45434</v>
      </c>
      <c r="D175" s="85" t="s">
        <v>82</v>
      </c>
      <c r="E175" s="85" t="s">
        <v>125</v>
      </c>
      <c r="F175" s="124" t="s">
        <v>50</v>
      </c>
      <c r="G175" s="88" t="s">
        <v>1742</v>
      </c>
      <c r="H175" s="89" t="s">
        <v>1746</v>
      </c>
      <c r="I175" s="87">
        <f t="shared" si="4"/>
        <v>45462</v>
      </c>
      <c r="J175" s="85" t="s">
        <v>14</v>
      </c>
      <c r="K175" s="85" t="s">
        <v>9</v>
      </c>
      <c r="L175" s="85"/>
      <c r="M175" s="160"/>
      <c r="N175" s="161"/>
      <c r="O175" s="161"/>
      <c r="P175" s="85" t="str">
        <f t="shared" si="5"/>
        <v xml:space="preserve">MWT-2024-ITEM0174: </v>
      </c>
    </row>
    <row r="176" spans="1:16" s="91" customFormat="1" ht="60" customHeight="1" x14ac:dyDescent="0.25">
      <c r="A176" s="159"/>
      <c r="B176" s="86">
        <v>175</v>
      </c>
      <c r="C176" s="87">
        <v>45434</v>
      </c>
      <c r="D176" s="85" t="s">
        <v>82</v>
      </c>
      <c r="E176" s="85" t="s">
        <v>125</v>
      </c>
      <c r="F176" s="124" t="s">
        <v>50</v>
      </c>
      <c r="G176" s="88" t="s">
        <v>1743</v>
      </c>
      <c r="H176" s="89" t="s">
        <v>1747</v>
      </c>
      <c r="I176" s="87">
        <f t="shared" si="4"/>
        <v>45462</v>
      </c>
      <c r="J176" s="85" t="s">
        <v>14</v>
      </c>
      <c r="K176" s="85" t="s">
        <v>9</v>
      </c>
      <c r="L176" s="85"/>
      <c r="M176" s="160"/>
      <c r="N176" s="161"/>
      <c r="O176" s="161"/>
      <c r="P176" s="85" t="str">
        <f t="shared" si="5"/>
        <v xml:space="preserve">MWT-2024-ITEM0175: </v>
      </c>
    </row>
    <row r="177" spans="1:16" s="91" customFormat="1" ht="60" customHeight="1" x14ac:dyDescent="0.25">
      <c r="A177" s="159"/>
      <c r="B177" s="86">
        <v>176</v>
      </c>
      <c r="C177" s="87">
        <v>45434</v>
      </c>
      <c r="D177" s="85" t="s">
        <v>82</v>
      </c>
      <c r="E177" s="85" t="s">
        <v>125</v>
      </c>
      <c r="F177" s="124" t="s">
        <v>50</v>
      </c>
      <c r="G177" s="88" t="s">
        <v>1744</v>
      </c>
      <c r="H177" s="89" t="s">
        <v>1748</v>
      </c>
      <c r="I177" s="87">
        <f t="shared" si="4"/>
        <v>45462</v>
      </c>
      <c r="J177" s="85" t="s">
        <v>14</v>
      </c>
      <c r="K177" s="85" t="s">
        <v>9</v>
      </c>
      <c r="L177" s="85"/>
      <c r="M177" s="160"/>
      <c r="N177" s="161"/>
      <c r="O177" s="161"/>
      <c r="P177" s="85" t="str">
        <f t="shared" si="5"/>
        <v xml:space="preserve">MWT-2024-ITEM0176: </v>
      </c>
    </row>
    <row r="178" spans="1:16" s="91" customFormat="1" ht="60" customHeight="1" x14ac:dyDescent="0.25">
      <c r="A178" s="154"/>
      <c r="B178" s="86">
        <v>177</v>
      </c>
      <c r="C178" s="87">
        <v>45434</v>
      </c>
      <c r="D178" s="85" t="s">
        <v>82</v>
      </c>
      <c r="E178" s="85" t="s">
        <v>125</v>
      </c>
      <c r="F178" s="124" t="s">
        <v>50</v>
      </c>
      <c r="G178" s="88" t="s">
        <v>1745</v>
      </c>
      <c r="H178" s="89" t="s">
        <v>1749</v>
      </c>
      <c r="I178" s="87">
        <f t="shared" si="4"/>
        <v>45462</v>
      </c>
      <c r="J178" s="85" t="s">
        <v>14</v>
      </c>
      <c r="K178" s="85" t="s">
        <v>9</v>
      </c>
      <c r="L178" s="85"/>
      <c r="M178" s="158"/>
      <c r="N178" s="156"/>
      <c r="O178" s="156"/>
      <c r="P178" s="85" t="str">
        <f t="shared" si="5"/>
        <v xml:space="preserve">MWT-2024-ITEM0177: </v>
      </c>
    </row>
    <row r="179" spans="1:16" s="91" customFormat="1" ht="131.25" x14ac:dyDescent="0.25">
      <c r="A179" s="103">
        <v>50</v>
      </c>
      <c r="B179" s="86">
        <v>178</v>
      </c>
      <c r="C179" s="87">
        <v>45436</v>
      </c>
      <c r="D179" s="85" t="s">
        <v>82</v>
      </c>
      <c r="E179" s="85" t="s">
        <v>1753</v>
      </c>
      <c r="F179" s="124" t="s">
        <v>50</v>
      </c>
      <c r="G179" s="88" t="s">
        <v>1752</v>
      </c>
      <c r="H179" s="89" t="s">
        <v>1751</v>
      </c>
      <c r="I179" s="87">
        <f t="shared" si="4"/>
        <v>45464</v>
      </c>
      <c r="J179" s="85" t="s">
        <v>13</v>
      </c>
      <c r="K179" s="85" t="s">
        <v>10</v>
      </c>
      <c r="L179" s="85"/>
      <c r="M179" s="90" t="s">
        <v>1754</v>
      </c>
      <c r="N179" s="85" t="s">
        <v>1263</v>
      </c>
      <c r="O179" s="85" t="s">
        <v>1820</v>
      </c>
      <c r="P179" s="85" t="str">
        <f t="shared" si="5"/>
        <v xml:space="preserve">MWT-2024-ITEM0178: </v>
      </c>
    </row>
    <row r="180" spans="1:16" s="91" customFormat="1" ht="75" x14ac:dyDescent="0.25">
      <c r="A180" s="103">
        <v>51</v>
      </c>
      <c r="B180" s="86">
        <v>179</v>
      </c>
      <c r="C180" s="87">
        <v>45437</v>
      </c>
      <c r="D180" s="85" t="s">
        <v>82</v>
      </c>
      <c r="E180" s="85" t="s">
        <v>1757</v>
      </c>
      <c r="F180" s="124" t="s">
        <v>50</v>
      </c>
      <c r="G180" s="88" t="s">
        <v>1755</v>
      </c>
      <c r="H180" s="89" t="s">
        <v>1756</v>
      </c>
      <c r="I180" s="87">
        <f t="shared" si="4"/>
        <v>45465</v>
      </c>
      <c r="J180" s="85" t="s">
        <v>49</v>
      </c>
      <c r="K180" s="85" t="s">
        <v>9</v>
      </c>
      <c r="L180" s="85"/>
      <c r="M180" s="90" t="s">
        <v>1758</v>
      </c>
      <c r="N180" s="85" t="s">
        <v>1304</v>
      </c>
      <c r="O180" s="85" t="s">
        <v>29</v>
      </c>
      <c r="P180" s="85" t="str">
        <f t="shared" si="5"/>
        <v xml:space="preserve">MWT-2024-ITEM0179: </v>
      </c>
    </row>
    <row r="181" spans="1:16" s="91" customFormat="1" ht="60" customHeight="1" x14ac:dyDescent="0.25">
      <c r="A181" s="153">
        <v>52</v>
      </c>
      <c r="B181" s="86">
        <v>180</v>
      </c>
      <c r="C181" s="87">
        <v>45448</v>
      </c>
      <c r="D181" s="85" t="s">
        <v>82</v>
      </c>
      <c r="E181" s="85" t="s">
        <v>1767</v>
      </c>
      <c r="F181" s="124" t="s">
        <v>50</v>
      </c>
      <c r="G181" s="88" t="s">
        <v>1759</v>
      </c>
      <c r="H181" s="89" t="s">
        <v>1763</v>
      </c>
      <c r="I181" s="87">
        <f t="shared" si="4"/>
        <v>45476</v>
      </c>
      <c r="J181" s="85" t="s">
        <v>15</v>
      </c>
      <c r="K181" s="85" t="s">
        <v>10</v>
      </c>
      <c r="L181" s="85"/>
      <c r="M181" s="157" t="s">
        <v>1929</v>
      </c>
      <c r="N181" s="155" t="s">
        <v>1226</v>
      </c>
      <c r="O181" s="155" t="s">
        <v>1819</v>
      </c>
      <c r="P181" s="85" t="str">
        <f t="shared" si="5"/>
        <v xml:space="preserve">MWT-2024-ITEM0180: </v>
      </c>
    </row>
    <row r="182" spans="1:16" s="91" customFormat="1" ht="60" customHeight="1" x14ac:dyDescent="0.25">
      <c r="A182" s="159"/>
      <c r="B182" s="86">
        <v>181</v>
      </c>
      <c r="C182" s="87">
        <v>45448</v>
      </c>
      <c r="D182" s="85" t="s">
        <v>82</v>
      </c>
      <c r="E182" s="85" t="s">
        <v>1767</v>
      </c>
      <c r="F182" s="124" t="s">
        <v>50</v>
      </c>
      <c r="G182" s="88" t="s">
        <v>1760</v>
      </c>
      <c r="H182" s="89" t="s">
        <v>1764</v>
      </c>
      <c r="I182" s="87">
        <f t="shared" si="4"/>
        <v>45476</v>
      </c>
      <c r="J182" s="85" t="s">
        <v>809</v>
      </c>
      <c r="K182" s="85" t="s">
        <v>10</v>
      </c>
      <c r="L182" s="92" t="s">
        <v>1811</v>
      </c>
      <c r="M182" s="160"/>
      <c r="N182" s="161"/>
      <c r="O182" s="161"/>
      <c r="P182" s="85" t="str">
        <f t="shared" si="5"/>
        <v xml:space="preserve">MWT-2024-ITEM0181: </v>
      </c>
    </row>
    <row r="183" spans="1:16" s="91" customFormat="1" ht="60" customHeight="1" x14ac:dyDescent="0.25">
      <c r="A183" s="159"/>
      <c r="B183" s="86">
        <v>182</v>
      </c>
      <c r="C183" s="87">
        <v>45448</v>
      </c>
      <c r="D183" s="85" t="s">
        <v>82</v>
      </c>
      <c r="E183" s="85" t="s">
        <v>1767</v>
      </c>
      <c r="F183" s="124" t="s">
        <v>50</v>
      </c>
      <c r="G183" s="88" t="s">
        <v>1761</v>
      </c>
      <c r="H183" s="89" t="s">
        <v>1765</v>
      </c>
      <c r="I183" s="87">
        <f t="shared" si="4"/>
        <v>45476</v>
      </c>
      <c r="J183" s="85" t="s">
        <v>31</v>
      </c>
      <c r="K183" s="85" t="s">
        <v>9</v>
      </c>
      <c r="L183" s="85" t="s">
        <v>1775</v>
      </c>
      <c r="M183" s="160"/>
      <c r="N183" s="161"/>
      <c r="O183" s="161"/>
      <c r="P183" s="85" t="str">
        <f t="shared" si="5"/>
        <v xml:space="preserve">MWT-2024-ITEM0182: </v>
      </c>
    </row>
    <row r="184" spans="1:16" s="91" customFormat="1" ht="60" customHeight="1" x14ac:dyDescent="0.25">
      <c r="A184" s="154"/>
      <c r="B184" s="86">
        <v>183</v>
      </c>
      <c r="C184" s="87">
        <v>45448</v>
      </c>
      <c r="D184" s="85" t="s">
        <v>82</v>
      </c>
      <c r="E184" s="85" t="s">
        <v>1767</v>
      </c>
      <c r="F184" s="124" t="s">
        <v>50</v>
      </c>
      <c r="G184" s="88" t="s">
        <v>1762</v>
      </c>
      <c r="H184" s="89" t="s">
        <v>1766</v>
      </c>
      <c r="I184" s="87">
        <f t="shared" si="4"/>
        <v>45476</v>
      </c>
      <c r="J184" s="85" t="s">
        <v>40</v>
      </c>
      <c r="K184" s="85" t="s">
        <v>10</v>
      </c>
      <c r="L184" s="85"/>
      <c r="M184" s="158"/>
      <c r="N184" s="156"/>
      <c r="O184" s="156"/>
      <c r="P184" s="85" t="str">
        <f t="shared" si="5"/>
        <v xml:space="preserve">MWT-2024-ITEM0183: </v>
      </c>
    </row>
    <row r="185" spans="1:16" s="91" customFormat="1" ht="75" customHeight="1" x14ac:dyDescent="0.25">
      <c r="A185" s="162">
        <v>53</v>
      </c>
      <c r="B185" s="86">
        <v>184</v>
      </c>
      <c r="C185" s="87">
        <v>45473</v>
      </c>
      <c r="D185" s="85" t="s">
        <v>81</v>
      </c>
      <c r="E185" s="85" t="s">
        <v>1769</v>
      </c>
      <c r="F185" s="124" t="s">
        <v>50</v>
      </c>
      <c r="G185" s="88" t="s">
        <v>1770</v>
      </c>
      <c r="H185" s="89"/>
      <c r="I185" s="87">
        <f t="shared" si="4"/>
        <v>45501</v>
      </c>
      <c r="J185" s="85" t="s">
        <v>13</v>
      </c>
      <c r="K185" s="85" t="s">
        <v>9</v>
      </c>
      <c r="L185" s="85"/>
      <c r="M185" s="157" t="s">
        <v>1774</v>
      </c>
      <c r="N185" s="155" t="s">
        <v>253</v>
      </c>
      <c r="O185" s="163" t="s">
        <v>1820</v>
      </c>
      <c r="P185" s="85" t="str">
        <f t="shared" si="5"/>
        <v xml:space="preserve">MWT-2024-ITEM0184: </v>
      </c>
    </row>
    <row r="186" spans="1:16" s="91" customFormat="1" ht="75" customHeight="1" x14ac:dyDescent="0.25">
      <c r="A186" s="162"/>
      <c r="B186" s="86">
        <v>185</v>
      </c>
      <c r="C186" s="87">
        <v>45473</v>
      </c>
      <c r="D186" s="85" t="s">
        <v>82</v>
      </c>
      <c r="E186" s="85" t="s">
        <v>1771</v>
      </c>
      <c r="F186" s="124" t="s">
        <v>12</v>
      </c>
      <c r="G186" s="88" t="s">
        <v>1720</v>
      </c>
      <c r="H186" s="89" t="s">
        <v>1723</v>
      </c>
      <c r="I186" s="87">
        <f t="shared" si="4"/>
        <v>45480</v>
      </c>
      <c r="J186" s="85" t="s">
        <v>29</v>
      </c>
      <c r="K186" s="85" t="s">
        <v>9</v>
      </c>
      <c r="L186" s="85"/>
      <c r="M186" s="160"/>
      <c r="N186" s="161"/>
      <c r="O186" s="163"/>
      <c r="P186" s="85" t="str">
        <f t="shared" si="5"/>
        <v xml:space="preserve">MWT-2024-ITEM0185: </v>
      </c>
    </row>
    <row r="187" spans="1:16" s="91" customFormat="1" ht="75" customHeight="1" x14ac:dyDescent="0.25">
      <c r="A187" s="162"/>
      <c r="B187" s="86">
        <v>186</v>
      </c>
      <c r="C187" s="87">
        <v>45473</v>
      </c>
      <c r="D187" s="85" t="s">
        <v>82</v>
      </c>
      <c r="E187" s="85" t="s">
        <v>250</v>
      </c>
      <c r="F187" s="124" t="s">
        <v>12</v>
      </c>
      <c r="G187" s="88" t="s">
        <v>1772</v>
      </c>
      <c r="H187" s="89" t="s">
        <v>1773</v>
      </c>
      <c r="I187" s="87">
        <f t="shared" si="4"/>
        <v>45480</v>
      </c>
      <c r="J187" s="85" t="s">
        <v>40</v>
      </c>
      <c r="K187" s="85" t="s">
        <v>10</v>
      </c>
      <c r="L187" s="85"/>
      <c r="M187" s="158"/>
      <c r="N187" s="156"/>
      <c r="O187" s="163"/>
      <c r="P187" s="85" t="str">
        <f t="shared" si="5"/>
        <v xml:space="preserve">MWT-2024-ITEM0186: </v>
      </c>
    </row>
    <row r="188" spans="1:16" s="91" customFormat="1" ht="75" customHeight="1" x14ac:dyDescent="0.25">
      <c r="A188" s="162">
        <v>54</v>
      </c>
      <c r="B188" s="86">
        <v>187</v>
      </c>
      <c r="C188" s="87">
        <v>45475</v>
      </c>
      <c r="D188" s="85" t="s">
        <v>81</v>
      </c>
      <c r="E188" s="85" t="s">
        <v>645</v>
      </c>
      <c r="F188" s="124" t="s">
        <v>12</v>
      </c>
      <c r="G188" s="88" t="s">
        <v>1776</v>
      </c>
      <c r="H188" s="89" t="s">
        <v>1777</v>
      </c>
      <c r="I188" s="87">
        <f t="shared" si="4"/>
        <v>45482</v>
      </c>
      <c r="J188" s="85" t="s">
        <v>31</v>
      </c>
      <c r="K188" s="85" t="s">
        <v>11</v>
      </c>
      <c r="L188" s="101" t="s">
        <v>1717</v>
      </c>
      <c r="M188" s="157" t="s">
        <v>1781</v>
      </c>
      <c r="N188" s="155" t="s">
        <v>253</v>
      </c>
      <c r="O188" s="163" t="s">
        <v>1820</v>
      </c>
      <c r="P188" s="85" t="str">
        <f t="shared" si="5"/>
        <v xml:space="preserve">MWT-2024-ITEM0187: </v>
      </c>
    </row>
    <row r="189" spans="1:16" s="110" customFormat="1" ht="185.25" customHeight="1" x14ac:dyDescent="0.25">
      <c r="A189" s="162"/>
      <c r="B189" s="86">
        <v>188</v>
      </c>
      <c r="C189" s="108">
        <v>45475</v>
      </c>
      <c r="D189" s="109" t="s">
        <v>82</v>
      </c>
      <c r="E189" s="109" t="s">
        <v>1778</v>
      </c>
      <c r="F189" s="126" t="s">
        <v>12</v>
      </c>
      <c r="G189" s="109" t="s">
        <v>1779</v>
      </c>
      <c r="H189" s="109" t="s">
        <v>1780</v>
      </c>
      <c r="I189" s="108">
        <f t="shared" si="4"/>
        <v>45482</v>
      </c>
      <c r="J189" s="109" t="s">
        <v>14</v>
      </c>
      <c r="K189" s="109" t="s">
        <v>9</v>
      </c>
      <c r="L189" s="109" t="s">
        <v>1812</v>
      </c>
      <c r="M189" s="158"/>
      <c r="N189" s="156"/>
      <c r="O189" s="163"/>
      <c r="P189" s="109" t="str">
        <f t="shared" si="5"/>
        <v xml:space="preserve">MWT-2024-ITEM0188: </v>
      </c>
    </row>
    <row r="190" spans="1:16" s="91" customFormat="1" ht="60" customHeight="1" x14ac:dyDescent="0.25">
      <c r="A190" s="153">
        <v>55</v>
      </c>
      <c r="B190" s="86">
        <v>189</v>
      </c>
      <c r="C190" s="87">
        <v>45479</v>
      </c>
      <c r="D190" s="85" t="s">
        <v>81</v>
      </c>
      <c r="E190" s="85" t="s">
        <v>1787</v>
      </c>
      <c r="F190" s="124" t="s">
        <v>50</v>
      </c>
      <c r="G190" s="88" t="s">
        <v>1782</v>
      </c>
      <c r="H190" s="89" t="s">
        <v>1579</v>
      </c>
      <c r="I190" s="87">
        <f t="shared" si="4"/>
        <v>45507</v>
      </c>
      <c r="J190" s="85" t="s">
        <v>49</v>
      </c>
      <c r="K190" s="85" t="s">
        <v>9</v>
      </c>
      <c r="L190" s="85"/>
      <c r="M190" s="157" t="s">
        <v>1788</v>
      </c>
      <c r="N190" s="155" t="s">
        <v>1304</v>
      </c>
      <c r="O190" s="155" t="s">
        <v>29</v>
      </c>
      <c r="P190" s="85" t="str">
        <f t="shared" si="5"/>
        <v xml:space="preserve">MWT-2024-ITEM0189: </v>
      </c>
    </row>
    <row r="191" spans="1:16" s="91" customFormat="1" ht="60" customHeight="1" x14ac:dyDescent="0.25">
      <c r="A191" s="159"/>
      <c r="B191" s="86">
        <v>190</v>
      </c>
      <c r="C191" s="87">
        <v>45479</v>
      </c>
      <c r="D191" s="85" t="s">
        <v>81</v>
      </c>
      <c r="E191" s="85" t="s">
        <v>1787</v>
      </c>
      <c r="F191" s="124" t="s">
        <v>50</v>
      </c>
      <c r="G191" s="88" t="s">
        <v>1783</v>
      </c>
      <c r="H191" s="89" t="s">
        <v>1579</v>
      </c>
      <c r="I191" s="87">
        <f t="shared" si="4"/>
        <v>45507</v>
      </c>
      <c r="J191" s="85" t="s">
        <v>49</v>
      </c>
      <c r="K191" s="85" t="s">
        <v>9</v>
      </c>
      <c r="L191" s="85"/>
      <c r="M191" s="160"/>
      <c r="N191" s="161"/>
      <c r="O191" s="161"/>
      <c r="P191" s="85" t="str">
        <f t="shared" si="5"/>
        <v xml:space="preserve">MWT-2024-ITEM0190: </v>
      </c>
    </row>
    <row r="192" spans="1:16" s="91" customFormat="1" ht="60" customHeight="1" x14ac:dyDescent="0.25">
      <c r="A192" s="159"/>
      <c r="B192" s="86">
        <v>191</v>
      </c>
      <c r="C192" s="87">
        <v>45479</v>
      </c>
      <c r="D192" s="85" t="s">
        <v>81</v>
      </c>
      <c r="E192" s="85" t="s">
        <v>1787</v>
      </c>
      <c r="F192" s="124" t="s">
        <v>50</v>
      </c>
      <c r="G192" s="88" t="s">
        <v>1784</v>
      </c>
      <c r="H192" s="89" t="s">
        <v>1579</v>
      </c>
      <c r="I192" s="87">
        <f t="shared" si="4"/>
        <v>45507</v>
      </c>
      <c r="J192" s="85" t="s">
        <v>49</v>
      </c>
      <c r="K192" s="85" t="s">
        <v>9</v>
      </c>
      <c r="L192" s="85"/>
      <c r="M192" s="160"/>
      <c r="N192" s="161"/>
      <c r="O192" s="161"/>
      <c r="P192" s="85" t="str">
        <f t="shared" si="5"/>
        <v xml:space="preserve">MWT-2024-ITEM0191: </v>
      </c>
    </row>
    <row r="193" spans="1:16" s="91" customFormat="1" ht="60" customHeight="1" x14ac:dyDescent="0.25">
      <c r="A193" s="159"/>
      <c r="B193" s="86">
        <v>192</v>
      </c>
      <c r="C193" s="87">
        <v>45479</v>
      </c>
      <c r="D193" s="85" t="s">
        <v>81</v>
      </c>
      <c r="E193" s="85" t="s">
        <v>1787</v>
      </c>
      <c r="F193" s="124" t="s">
        <v>50</v>
      </c>
      <c r="G193" s="88" t="s">
        <v>1785</v>
      </c>
      <c r="H193" s="89" t="s">
        <v>1579</v>
      </c>
      <c r="I193" s="87">
        <f t="shared" si="4"/>
        <v>45507</v>
      </c>
      <c r="J193" s="85" t="s">
        <v>49</v>
      </c>
      <c r="K193" s="85" t="s">
        <v>9</v>
      </c>
      <c r="L193" s="85"/>
      <c r="M193" s="160"/>
      <c r="N193" s="161"/>
      <c r="O193" s="161"/>
      <c r="P193" s="85" t="str">
        <f t="shared" si="5"/>
        <v xml:space="preserve">MWT-2024-ITEM0192: </v>
      </c>
    </row>
    <row r="194" spans="1:16" s="91" customFormat="1" ht="60" customHeight="1" x14ac:dyDescent="0.25">
      <c r="A194" s="159"/>
      <c r="B194" s="86">
        <v>193</v>
      </c>
      <c r="C194" s="87">
        <v>45479</v>
      </c>
      <c r="D194" s="85" t="s">
        <v>81</v>
      </c>
      <c r="E194" s="85" t="s">
        <v>1787</v>
      </c>
      <c r="F194" s="124" t="s">
        <v>50</v>
      </c>
      <c r="G194" s="88" t="s">
        <v>1786</v>
      </c>
      <c r="H194" s="89" t="s">
        <v>1579</v>
      </c>
      <c r="I194" s="87">
        <f t="shared" ref="I194:I250" si="6">IF(F194="Critical", C194+7,C194+28)</f>
        <v>45507</v>
      </c>
      <c r="J194" s="85" t="s">
        <v>49</v>
      </c>
      <c r="K194" s="85" t="s">
        <v>9</v>
      </c>
      <c r="L194" s="85"/>
      <c r="M194" s="160"/>
      <c r="N194" s="161"/>
      <c r="O194" s="161"/>
      <c r="P194" s="85" t="str">
        <f t="shared" ref="P194:P250" si="7">CONCATENATE("MWT-",TEXT(C194,"yyyy"),"-ITEM",RIGHT("00"&amp;B194,4),": ")</f>
        <v xml:space="preserve">MWT-2024-ITEM0193: </v>
      </c>
    </row>
    <row r="195" spans="1:16" s="91" customFormat="1" ht="60" customHeight="1" x14ac:dyDescent="0.25">
      <c r="A195" s="159"/>
      <c r="B195" s="86">
        <v>194</v>
      </c>
      <c r="C195" s="87">
        <v>45479</v>
      </c>
      <c r="D195" s="85" t="s">
        <v>82</v>
      </c>
      <c r="E195" s="85" t="s">
        <v>1787</v>
      </c>
      <c r="F195" s="124" t="s">
        <v>50</v>
      </c>
      <c r="G195" s="88" t="s">
        <v>1789</v>
      </c>
      <c r="H195" s="89" t="s">
        <v>1793</v>
      </c>
      <c r="I195" s="87">
        <f t="shared" si="6"/>
        <v>45507</v>
      </c>
      <c r="J195" s="85" t="s">
        <v>29</v>
      </c>
      <c r="K195" s="85" t="s">
        <v>9</v>
      </c>
      <c r="L195" s="85"/>
      <c r="M195" s="160"/>
      <c r="N195" s="161"/>
      <c r="O195" s="161"/>
      <c r="P195" s="85" t="str">
        <f t="shared" si="7"/>
        <v xml:space="preserve">MWT-2024-ITEM0194: </v>
      </c>
    </row>
    <row r="196" spans="1:16" s="91" customFormat="1" ht="60" customHeight="1" x14ac:dyDescent="0.25">
      <c r="A196" s="159"/>
      <c r="B196" s="86">
        <v>195</v>
      </c>
      <c r="C196" s="87">
        <v>45479</v>
      </c>
      <c r="D196" s="85" t="s">
        <v>82</v>
      </c>
      <c r="E196" s="85" t="s">
        <v>1787</v>
      </c>
      <c r="F196" s="124" t="s">
        <v>50</v>
      </c>
      <c r="G196" s="88" t="s">
        <v>1790</v>
      </c>
      <c r="H196" s="89" t="s">
        <v>1794</v>
      </c>
      <c r="I196" s="87">
        <f t="shared" si="6"/>
        <v>45507</v>
      </c>
      <c r="J196" s="85" t="s">
        <v>49</v>
      </c>
      <c r="K196" s="85" t="s">
        <v>9</v>
      </c>
      <c r="L196" s="85"/>
      <c r="M196" s="160"/>
      <c r="N196" s="161"/>
      <c r="O196" s="161"/>
      <c r="P196" s="85" t="str">
        <f t="shared" si="7"/>
        <v xml:space="preserve">MWT-2024-ITEM0195: </v>
      </c>
    </row>
    <row r="197" spans="1:16" s="91" customFormat="1" ht="60" customHeight="1" x14ac:dyDescent="0.25">
      <c r="A197" s="159"/>
      <c r="B197" s="86">
        <v>196</v>
      </c>
      <c r="C197" s="87">
        <v>45479</v>
      </c>
      <c r="D197" s="85" t="s">
        <v>82</v>
      </c>
      <c r="E197" s="85" t="s">
        <v>1787</v>
      </c>
      <c r="F197" s="124" t="s">
        <v>50</v>
      </c>
      <c r="G197" s="88" t="s">
        <v>1791</v>
      </c>
      <c r="H197" s="89" t="s">
        <v>1795</v>
      </c>
      <c r="I197" s="87">
        <f t="shared" si="6"/>
        <v>45507</v>
      </c>
      <c r="J197" s="85" t="s">
        <v>31</v>
      </c>
      <c r="K197" s="85" t="s">
        <v>9</v>
      </c>
      <c r="L197" s="85"/>
      <c r="M197" s="160"/>
      <c r="N197" s="161"/>
      <c r="O197" s="161"/>
      <c r="P197" s="85" t="str">
        <f t="shared" si="7"/>
        <v xml:space="preserve">MWT-2024-ITEM0196: </v>
      </c>
    </row>
    <row r="198" spans="1:16" s="91" customFormat="1" ht="60" customHeight="1" x14ac:dyDescent="0.25">
      <c r="A198" s="154"/>
      <c r="B198" s="86">
        <v>197</v>
      </c>
      <c r="C198" s="87">
        <v>45479</v>
      </c>
      <c r="D198" s="85" t="s">
        <v>82</v>
      </c>
      <c r="E198" s="85" t="s">
        <v>1787</v>
      </c>
      <c r="F198" s="124" t="s">
        <v>12</v>
      </c>
      <c r="G198" s="88" t="s">
        <v>1792</v>
      </c>
      <c r="H198" s="89" t="s">
        <v>1796</v>
      </c>
      <c r="I198" s="87">
        <f t="shared" si="6"/>
        <v>45486</v>
      </c>
      <c r="J198" s="85" t="s">
        <v>31</v>
      </c>
      <c r="K198" s="85" t="s">
        <v>9</v>
      </c>
      <c r="L198" s="85"/>
      <c r="M198" s="158"/>
      <c r="N198" s="156"/>
      <c r="O198" s="156"/>
      <c r="P198" s="85" t="str">
        <f t="shared" si="7"/>
        <v xml:space="preserve">MWT-2024-ITEM0197: </v>
      </c>
    </row>
    <row r="199" spans="1:16" s="91" customFormat="1" ht="60" customHeight="1" x14ac:dyDescent="0.25">
      <c r="A199" s="153">
        <v>56</v>
      </c>
      <c r="B199" s="86">
        <v>198</v>
      </c>
      <c r="C199" s="87">
        <v>45488</v>
      </c>
      <c r="D199" s="85" t="s">
        <v>82</v>
      </c>
      <c r="E199" s="85" t="s">
        <v>1798</v>
      </c>
      <c r="F199" s="124" t="s">
        <v>12</v>
      </c>
      <c r="G199" s="88" t="s">
        <v>1799</v>
      </c>
      <c r="H199" s="89" t="s">
        <v>1800</v>
      </c>
      <c r="I199" s="87">
        <f t="shared" si="6"/>
        <v>45495</v>
      </c>
      <c r="J199" s="85" t="s">
        <v>14</v>
      </c>
      <c r="K199" s="85" t="s">
        <v>9</v>
      </c>
      <c r="L199" s="85" t="s">
        <v>1813</v>
      </c>
      <c r="M199" s="157" t="s">
        <v>1808</v>
      </c>
      <c r="N199" s="155" t="s">
        <v>462</v>
      </c>
      <c r="O199" s="155" t="s">
        <v>117</v>
      </c>
      <c r="P199" s="85" t="str">
        <f t="shared" si="7"/>
        <v xml:space="preserve">MWT-2024-ITEM0198: </v>
      </c>
    </row>
    <row r="200" spans="1:16" s="91" customFormat="1" ht="60" customHeight="1" x14ac:dyDescent="0.25">
      <c r="A200" s="159"/>
      <c r="B200" s="86">
        <v>199</v>
      </c>
      <c r="C200" s="87">
        <v>45488</v>
      </c>
      <c r="D200" s="85" t="s">
        <v>82</v>
      </c>
      <c r="E200" s="85" t="s">
        <v>1798</v>
      </c>
      <c r="F200" s="124" t="s">
        <v>12</v>
      </c>
      <c r="G200" s="88" t="s">
        <v>1801</v>
      </c>
      <c r="H200" s="89" t="s">
        <v>1802</v>
      </c>
      <c r="I200" s="87">
        <f t="shared" si="6"/>
        <v>45495</v>
      </c>
      <c r="J200" s="85" t="s">
        <v>14</v>
      </c>
      <c r="K200" s="85" t="s">
        <v>9</v>
      </c>
      <c r="L200" s="85" t="s">
        <v>1814</v>
      </c>
      <c r="M200" s="160"/>
      <c r="N200" s="161"/>
      <c r="O200" s="161"/>
      <c r="P200" s="85" t="str">
        <f t="shared" si="7"/>
        <v xml:space="preserve">MWT-2024-ITEM0199: </v>
      </c>
    </row>
    <row r="201" spans="1:16" s="110" customFormat="1" ht="185.25" customHeight="1" x14ac:dyDescent="0.25">
      <c r="A201" s="159"/>
      <c r="B201" s="86">
        <v>200</v>
      </c>
      <c r="C201" s="108">
        <v>45488</v>
      </c>
      <c r="D201" s="109" t="s">
        <v>82</v>
      </c>
      <c r="E201" s="109" t="s">
        <v>1798</v>
      </c>
      <c r="F201" s="126" t="s">
        <v>12</v>
      </c>
      <c r="G201" s="109" t="s">
        <v>1803</v>
      </c>
      <c r="H201" s="109" t="s">
        <v>1804</v>
      </c>
      <c r="I201" s="108">
        <f t="shared" si="6"/>
        <v>45495</v>
      </c>
      <c r="J201" s="109" t="s">
        <v>14</v>
      </c>
      <c r="K201" s="109" t="s">
        <v>9</v>
      </c>
      <c r="L201" s="109" t="s">
        <v>1815</v>
      </c>
      <c r="M201" s="160"/>
      <c r="N201" s="161"/>
      <c r="O201" s="161"/>
      <c r="P201" s="109" t="str">
        <f t="shared" si="7"/>
        <v xml:space="preserve">MWT-2024-ITEM0200: </v>
      </c>
    </row>
    <row r="202" spans="1:16" s="91" customFormat="1" ht="60" customHeight="1" x14ac:dyDescent="0.25">
      <c r="A202" s="159"/>
      <c r="B202" s="86">
        <v>201</v>
      </c>
      <c r="C202" s="87">
        <v>45488</v>
      </c>
      <c r="D202" s="85" t="s">
        <v>82</v>
      </c>
      <c r="E202" s="85" t="s">
        <v>1798</v>
      </c>
      <c r="F202" s="124" t="s">
        <v>12</v>
      </c>
      <c r="G202" s="88" t="s">
        <v>1805</v>
      </c>
      <c r="H202" s="89" t="s">
        <v>674</v>
      </c>
      <c r="I202" s="87">
        <f t="shared" si="6"/>
        <v>45495</v>
      </c>
      <c r="J202" s="85" t="s">
        <v>14</v>
      </c>
      <c r="K202" s="85" t="s">
        <v>9</v>
      </c>
      <c r="L202" s="85" t="s">
        <v>1816</v>
      </c>
      <c r="M202" s="160"/>
      <c r="N202" s="161"/>
      <c r="O202" s="161"/>
      <c r="P202" s="85" t="str">
        <f t="shared" si="7"/>
        <v xml:space="preserve">MWT-2024-ITEM0201: </v>
      </c>
    </row>
    <row r="203" spans="1:16" s="91" customFormat="1" ht="60" customHeight="1" x14ac:dyDescent="0.25">
      <c r="A203" s="154"/>
      <c r="B203" s="86">
        <v>202</v>
      </c>
      <c r="C203" s="87">
        <v>45488</v>
      </c>
      <c r="D203" s="85" t="s">
        <v>82</v>
      </c>
      <c r="E203" s="85" t="s">
        <v>1798</v>
      </c>
      <c r="F203" s="124" t="s">
        <v>12</v>
      </c>
      <c r="G203" s="88" t="s">
        <v>1806</v>
      </c>
      <c r="H203" s="89" t="s">
        <v>1807</v>
      </c>
      <c r="I203" s="87">
        <f t="shared" si="6"/>
        <v>45495</v>
      </c>
      <c r="J203" s="85" t="s">
        <v>14</v>
      </c>
      <c r="K203" s="85" t="s">
        <v>9</v>
      </c>
      <c r="L203" s="85" t="s">
        <v>1817</v>
      </c>
      <c r="M203" s="158"/>
      <c r="N203" s="156"/>
      <c r="O203" s="156"/>
      <c r="P203" s="85" t="str">
        <f t="shared" si="7"/>
        <v xml:space="preserve">MWT-2024-ITEM0202: </v>
      </c>
    </row>
    <row r="204" spans="1:16" s="91" customFormat="1" ht="56.25" x14ac:dyDescent="0.25">
      <c r="A204" s="153">
        <v>57</v>
      </c>
      <c r="B204" s="86">
        <v>203</v>
      </c>
      <c r="C204" s="87">
        <v>45489</v>
      </c>
      <c r="D204" s="85" t="s">
        <v>81</v>
      </c>
      <c r="E204" s="85" t="s">
        <v>195</v>
      </c>
      <c r="F204" s="124" t="s">
        <v>50</v>
      </c>
      <c r="G204" s="88" t="s">
        <v>1827</v>
      </c>
      <c r="H204" s="89" t="s">
        <v>1579</v>
      </c>
      <c r="I204" s="87">
        <f t="shared" si="6"/>
        <v>45517</v>
      </c>
      <c r="J204" s="85" t="s">
        <v>117</v>
      </c>
      <c r="K204" s="85" t="s">
        <v>9</v>
      </c>
      <c r="L204" s="85"/>
      <c r="M204" s="157" t="s">
        <v>1832</v>
      </c>
      <c r="N204" s="155" t="s">
        <v>1833</v>
      </c>
      <c r="O204" s="155" t="s">
        <v>1819</v>
      </c>
      <c r="P204" s="85" t="str">
        <f t="shared" si="7"/>
        <v xml:space="preserve">MWT-2024-ITEM0203: </v>
      </c>
    </row>
    <row r="205" spans="1:16" s="91" customFormat="1" ht="56.25" x14ac:dyDescent="0.25">
      <c r="A205" s="159"/>
      <c r="B205" s="86">
        <v>204</v>
      </c>
      <c r="C205" s="87">
        <v>45489</v>
      </c>
      <c r="D205" s="85" t="s">
        <v>81</v>
      </c>
      <c r="E205" s="85" t="s">
        <v>195</v>
      </c>
      <c r="F205" s="124" t="s">
        <v>50</v>
      </c>
      <c r="G205" s="88" t="s">
        <v>1828</v>
      </c>
      <c r="H205" s="89" t="s">
        <v>1579</v>
      </c>
      <c r="I205" s="87">
        <f t="shared" si="6"/>
        <v>45517</v>
      </c>
      <c r="J205" s="85" t="s">
        <v>117</v>
      </c>
      <c r="K205" s="85" t="s">
        <v>9</v>
      </c>
      <c r="L205" s="85"/>
      <c r="M205" s="160"/>
      <c r="N205" s="161"/>
      <c r="O205" s="161"/>
      <c r="P205" s="85" t="str">
        <f t="shared" si="7"/>
        <v xml:space="preserve">MWT-2024-ITEM0204: </v>
      </c>
    </row>
    <row r="206" spans="1:16" s="91" customFormat="1" ht="56.25" x14ac:dyDescent="0.25">
      <c r="A206" s="159"/>
      <c r="B206" s="86">
        <v>205</v>
      </c>
      <c r="C206" s="87">
        <v>45489</v>
      </c>
      <c r="D206" s="85" t="s">
        <v>81</v>
      </c>
      <c r="E206" s="85" t="s">
        <v>195</v>
      </c>
      <c r="F206" s="124" t="s">
        <v>50</v>
      </c>
      <c r="G206" s="88" t="s">
        <v>943</v>
      </c>
      <c r="H206" s="89" t="s">
        <v>1579</v>
      </c>
      <c r="I206" s="87">
        <f t="shared" si="6"/>
        <v>45517</v>
      </c>
      <c r="J206" s="85" t="s">
        <v>117</v>
      </c>
      <c r="K206" s="85" t="s">
        <v>9</v>
      </c>
      <c r="L206" s="85"/>
      <c r="M206" s="160"/>
      <c r="N206" s="161"/>
      <c r="O206" s="161"/>
      <c r="P206" s="85" t="str">
        <f t="shared" si="7"/>
        <v xml:space="preserve">MWT-2024-ITEM0205: </v>
      </c>
    </row>
    <row r="207" spans="1:16" s="91" customFormat="1" ht="56.25" x14ac:dyDescent="0.25">
      <c r="A207" s="159"/>
      <c r="B207" s="86">
        <v>206</v>
      </c>
      <c r="C207" s="87">
        <v>45489</v>
      </c>
      <c r="D207" s="85" t="s">
        <v>82</v>
      </c>
      <c r="E207" s="85" t="s">
        <v>195</v>
      </c>
      <c r="F207" s="124" t="s">
        <v>50</v>
      </c>
      <c r="G207" s="88" t="s">
        <v>674</v>
      </c>
      <c r="H207" s="89" t="s">
        <v>1830</v>
      </c>
      <c r="I207" s="87">
        <f t="shared" si="6"/>
        <v>45517</v>
      </c>
      <c r="J207" s="85" t="s">
        <v>27</v>
      </c>
      <c r="K207" s="85" t="s">
        <v>9</v>
      </c>
      <c r="L207" s="85" t="s">
        <v>1930</v>
      </c>
      <c r="M207" s="160"/>
      <c r="N207" s="161"/>
      <c r="O207" s="161"/>
      <c r="P207" s="85" t="str">
        <f t="shared" si="7"/>
        <v xml:space="preserve">MWT-2024-ITEM0206: </v>
      </c>
    </row>
    <row r="208" spans="1:16" s="91" customFormat="1" ht="56.25" x14ac:dyDescent="0.25">
      <c r="A208" s="154"/>
      <c r="B208" s="86">
        <v>207</v>
      </c>
      <c r="C208" s="87">
        <v>45489</v>
      </c>
      <c r="D208" s="85" t="s">
        <v>82</v>
      </c>
      <c r="E208" s="85" t="s">
        <v>195</v>
      </c>
      <c r="F208" s="124" t="s">
        <v>50</v>
      </c>
      <c r="G208" s="88" t="s">
        <v>1829</v>
      </c>
      <c r="H208" s="89" t="s">
        <v>1831</v>
      </c>
      <c r="I208" s="87">
        <f t="shared" si="6"/>
        <v>45517</v>
      </c>
      <c r="J208" s="85" t="s">
        <v>27</v>
      </c>
      <c r="K208" s="85" t="s">
        <v>9</v>
      </c>
      <c r="L208" s="85"/>
      <c r="M208" s="158"/>
      <c r="N208" s="156"/>
      <c r="O208" s="156"/>
      <c r="P208" s="85" t="str">
        <f t="shared" si="7"/>
        <v xml:space="preserve">MWT-2024-ITEM0207: </v>
      </c>
    </row>
    <row r="209" spans="1:16" s="91" customFormat="1" ht="56.25" x14ac:dyDescent="0.25">
      <c r="A209" s="153">
        <v>58</v>
      </c>
      <c r="B209" s="86">
        <v>208</v>
      </c>
      <c r="C209" s="87">
        <v>45495</v>
      </c>
      <c r="D209" s="85" t="s">
        <v>81</v>
      </c>
      <c r="E209" s="85" t="s">
        <v>1838</v>
      </c>
      <c r="F209" s="124" t="s">
        <v>50</v>
      </c>
      <c r="G209" s="88" t="s">
        <v>1827</v>
      </c>
      <c r="H209" s="89" t="s">
        <v>1579</v>
      </c>
      <c r="I209" s="87">
        <f t="shared" si="6"/>
        <v>45523</v>
      </c>
      <c r="J209" s="85" t="s">
        <v>117</v>
      </c>
      <c r="K209" s="85" t="s">
        <v>9</v>
      </c>
      <c r="L209" s="85"/>
      <c r="M209" s="157" t="s">
        <v>1840</v>
      </c>
      <c r="N209" s="155" t="s">
        <v>1833</v>
      </c>
      <c r="O209" s="155" t="s">
        <v>1819</v>
      </c>
      <c r="P209" s="85" t="str">
        <f t="shared" si="7"/>
        <v xml:space="preserve">MWT-2024-ITEM0208: </v>
      </c>
    </row>
    <row r="210" spans="1:16" s="91" customFormat="1" ht="56.25" x14ac:dyDescent="0.25">
      <c r="A210" s="159"/>
      <c r="B210" s="86">
        <v>209</v>
      </c>
      <c r="C210" s="87">
        <v>45495</v>
      </c>
      <c r="D210" s="85" t="s">
        <v>81</v>
      </c>
      <c r="E210" s="85" t="s">
        <v>1838</v>
      </c>
      <c r="F210" s="124" t="s">
        <v>50</v>
      </c>
      <c r="G210" s="88" t="s">
        <v>1828</v>
      </c>
      <c r="H210" s="89" t="s">
        <v>1579</v>
      </c>
      <c r="I210" s="87">
        <f t="shared" si="6"/>
        <v>45523</v>
      </c>
      <c r="J210" s="85" t="s">
        <v>117</v>
      </c>
      <c r="K210" s="85" t="s">
        <v>9</v>
      </c>
      <c r="L210" s="85"/>
      <c r="M210" s="160"/>
      <c r="N210" s="161"/>
      <c r="O210" s="161"/>
      <c r="P210" s="85" t="str">
        <f t="shared" si="7"/>
        <v xml:space="preserve">MWT-2024-ITEM0209: </v>
      </c>
    </row>
    <row r="211" spans="1:16" s="91" customFormat="1" ht="56.25" x14ac:dyDescent="0.25">
      <c r="A211" s="159"/>
      <c r="B211" s="86">
        <v>210</v>
      </c>
      <c r="C211" s="87">
        <v>45495</v>
      </c>
      <c r="D211" s="85" t="s">
        <v>81</v>
      </c>
      <c r="E211" s="85" t="s">
        <v>1838</v>
      </c>
      <c r="F211" s="124" t="s">
        <v>50</v>
      </c>
      <c r="G211" s="88" t="s">
        <v>943</v>
      </c>
      <c r="H211" s="89" t="s">
        <v>1579</v>
      </c>
      <c r="I211" s="87">
        <f t="shared" si="6"/>
        <v>45523</v>
      </c>
      <c r="J211" s="85" t="s">
        <v>117</v>
      </c>
      <c r="K211" s="85" t="s">
        <v>9</v>
      </c>
      <c r="L211" s="85"/>
      <c r="M211" s="160"/>
      <c r="N211" s="161"/>
      <c r="O211" s="161"/>
      <c r="P211" s="85" t="str">
        <f t="shared" si="7"/>
        <v xml:space="preserve">MWT-2024-ITEM0210: </v>
      </c>
    </row>
    <row r="212" spans="1:16" s="91" customFormat="1" ht="56.25" x14ac:dyDescent="0.25">
      <c r="A212" s="159"/>
      <c r="B212" s="86">
        <v>211</v>
      </c>
      <c r="C212" s="87">
        <v>45495</v>
      </c>
      <c r="D212" s="85" t="s">
        <v>81</v>
      </c>
      <c r="E212" s="85" t="s">
        <v>1838</v>
      </c>
      <c r="F212" s="124" t="s">
        <v>50</v>
      </c>
      <c r="G212" s="88" t="s">
        <v>1834</v>
      </c>
      <c r="H212" s="89" t="s">
        <v>1579</v>
      </c>
      <c r="I212" s="87">
        <f t="shared" si="6"/>
        <v>45523</v>
      </c>
      <c r="J212" s="85" t="s">
        <v>117</v>
      </c>
      <c r="K212" s="85" t="s">
        <v>9</v>
      </c>
      <c r="L212" s="85"/>
      <c r="M212" s="160"/>
      <c r="N212" s="161"/>
      <c r="O212" s="161"/>
      <c r="P212" s="85" t="str">
        <f t="shared" si="7"/>
        <v xml:space="preserve">MWT-2024-ITEM0211: </v>
      </c>
    </row>
    <row r="213" spans="1:16" s="91" customFormat="1" ht="56.25" x14ac:dyDescent="0.25">
      <c r="A213" s="159"/>
      <c r="B213" s="86">
        <v>212</v>
      </c>
      <c r="C213" s="87">
        <v>45495</v>
      </c>
      <c r="D213" s="85" t="s">
        <v>82</v>
      </c>
      <c r="E213" s="85" t="s">
        <v>1838</v>
      </c>
      <c r="F213" s="124" t="s">
        <v>50</v>
      </c>
      <c r="G213" s="88" t="s">
        <v>1322</v>
      </c>
      <c r="H213" s="89" t="s">
        <v>1830</v>
      </c>
      <c r="I213" s="87">
        <f t="shared" si="6"/>
        <v>45523</v>
      </c>
      <c r="J213" s="85" t="s">
        <v>27</v>
      </c>
      <c r="K213" s="85" t="s">
        <v>9</v>
      </c>
      <c r="L213" s="85" t="s">
        <v>1930</v>
      </c>
      <c r="M213" s="160"/>
      <c r="N213" s="161"/>
      <c r="O213" s="161"/>
      <c r="P213" s="85" t="str">
        <f t="shared" si="7"/>
        <v xml:space="preserve">MWT-2024-ITEM0212: </v>
      </c>
    </row>
    <row r="214" spans="1:16" s="91" customFormat="1" ht="56.25" x14ac:dyDescent="0.25">
      <c r="A214" s="159"/>
      <c r="B214" s="86">
        <v>213</v>
      </c>
      <c r="C214" s="87">
        <v>45495</v>
      </c>
      <c r="D214" s="85" t="s">
        <v>82</v>
      </c>
      <c r="E214" s="85" t="s">
        <v>1838</v>
      </c>
      <c r="F214" s="124" t="s">
        <v>50</v>
      </c>
      <c r="G214" s="88" t="s">
        <v>1835</v>
      </c>
      <c r="H214" s="89" t="s">
        <v>1831</v>
      </c>
      <c r="I214" s="87">
        <f t="shared" si="6"/>
        <v>45523</v>
      </c>
      <c r="J214" s="85" t="s">
        <v>27</v>
      </c>
      <c r="K214" s="85" t="s">
        <v>9</v>
      </c>
      <c r="L214" s="85"/>
      <c r="M214" s="160"/>
      <c r="N214" s="161"/>
      <c r="O214" s="161"/>
      <c r="P214" s="85" t="str">
        <f t="shared" si="7"/>
        <v xml:space="preserve">MWT-2024-ITEM0213: </v>
      </c>
    </row>
    <row r="215" spans="1:16" s="91" customFormat="1" ht="56.25" x14ac:dyDescent="0.25">
      <c r="A215" s="159"/>
      <c r="B215" s="86">
        <v>214</v>
      </c>
      <c r="C215" s="87">
        <v>45495</v>
      </c>
      <c r="D215" s="85" t="s">
        <v>82</v>
      </c>
      <c r="E215" s="85" t="s">
        <v>1838</v>
      </c>
      <c r="F215" s="124" t="s">
        <v>50</v>
      </c>
      <c r="G215" s="88" t="s">
        <v>1836</v>
      </c>
      <c r="H215" s="89" t="s">
        <v>1839</v>
      </c>
      <c r="I215" s="87">
        <f t="shared" si="6"/>
        <v>45523</v>
      </c>
      <c r="J215" s="85" t="s">
        <v>117</v>
      </c>
      <c r="K215" s="85" t="s">
        <v>9</v>
      </c>
      <c r="L215" s="85"/>
      <c r="M215" s="160"/>
      <c r="N215" s="161"/>
      <c r="O215" s="161"/>
      <c r="P215" s="85" t="str">
        <f t="shared" si="7"/>
        <v xml:space="preserve">MWT-2024-ITEM0214: </v>
      </c>
    </row>
    <row r="216" spans="1:16" s="91" customFormat="1" ht="56.25" x14ac:dyDescent="0.25">
      <c r="A216" s="154"/>
      <c r="B216" s="86">
        <v>215</v>
      </c>
      <c r="C216" s="87">
        <v>45495</v>
      </c>
      <c r="D216" s="85" t="s">
        <v>82</v>
      </c>
      <c r="E216" s="85" t="s">
        <v>1838</v>
      </c>
      <c r="F216" s="124" t="s">
        <v>50</v>
      </c>
      <c r="G216" s="88" t="s">
        <v>1837</v>
      </c>
      <c r="H216" s="89" t="s">
        <v>1839</v>
      </c>
      <c r="I216" s="87">
        <f t="shared" si="6"/>
        <v>45523</v>
      </c>
      <c r="J216" s="85" t="s">
        <v>31</v>
      </c>
      <c r="K216" s="85" t="s">
        <v>9</v>
      </c>
      <c r="L216" s="85"/>
      <c r="M216" s="158"/>
      <c r="N216" s="156"/>
      <c r="O216" s="156"/>
      <c r="P216" s="85" t="str">
        <f t="shared" si="7"/>
        <v xml:space="preserve">MWT-2024-ITEM0215: </v>
      </c>
    </row>
    <row r="217" spans="1:16" s="91" customFormat="1" ht="56.25" x14ac:dyDescent="0.25">
      <c r="A217" s="153">
        <v>59</v>
      </c>
      <c r="B217" s="86">
        <v>216</v>
      </c>
      <c r="C217" s="87">
        <v>45504</v>
      </c>
      <c r="D217" s="85" t="s">
        <v>81</v>
      </c>
      <c r="E217" s="85" t="s">
        <v>1841</v>
      </c>
      <c r="F217" s="124" t="s">
        <v>50</v>
      </c>
      <c r="G217" s="88" t="s">
        <v>1842</v>
      </c>
      <c r="H217" s="89" t="s">
        <v>1579</v>
      </c>
      <c r="I217" s="87">
        <f t="shared" si="6"/>
        <v>45532</v>
      </c>
      <c r="J217" s="85" t="s">
        <v>27</v>
      </c>
      <c r="K217" s="85" t="s">
        <v>9</v>
      </c>
      <c r="L217" s="85"/>
      <c r="M217" s="157" t="s">
        <v>1847</v>
      </c>
      <c r="N217" s="155" t="s">
        <v>711</v>
      </c>
      <c r="O217" s="155" t="s">
        <v>1819</v>
      </c>
      <c r="P217" s="85" t="str">
        <f t="shared" si="7"/>
        <v xml:space="preserve">MWT-2024-ITEM0216: </v>
      </c>
    </row>
    <row r="218" spans="1:16" s="91" customFormat="1" ht="56.25" x14ac:dyDescent="0.25">
      <c r="A218" s="159"/>
      <c r="B218" s="86">
        <v>217</v>
      </c>
      <c r="C218" s="87">
        <v>45504</v>
      </c>
      <c r="D218" s="85" t="s">
        <v>82</v>
      </c>
      <c r="E218" s="85" t="s">
        <v>1841</v>
      </c>
      <c r="F218" s="124" t="s">
        <v>50</v>
      </c>
      <c r="G218" s="88" t="s">
        <v>1843</v>
      </c>
      <c r="H218" s="89" t="s">
        <v>1844</v>
      </c>
      <c r="I218" s="87">
        <f t="shared" si="6"/>
        <v>45532</v>
      </c>
      <c r="J218" s="85" t="s">
        <v>29</v>
      </c>
      <c r="K218" s="85" t="s">
        <v>10</v>
      </c>
      <c r="L218" s="85"/>
      <c r="M218" s="160"/>
      <c r="N218" s="161"/>
      <c r="O218" s="161"/>
      <c r="P218" s="85" t="str">
        <f t="shared" si="7"/>
        <v xml:space="preserve">MWT-2024-ITEM0217: </v>
      </c>
    </row>
    <row r="219" spans="1:16" s="91" customFormat="1" ht="56.25" x14ac:dyDescent="0.25">
      <c r="A219" s="159"/>
      <c r="B219" s="86">
        <v>218</v>
      </c>
      <c r="C219" s="87">
        <v>45504</v>
      </c>
      <c r="D219" s="85" t="s">
        <v>81</v>
      </c>
      <c r="E219" s="85" t="s">
        <v>1841</v>
      </c>
      <c r="F219" s="124" t="s">
        <v>50</v>
      </c>
      <c r="G219" s="88" t="s">
        <v>1845</v>
      </c>
      <c r="H219" s="89" t="s">
        <v>1579</v>
      </c>
      <c r="I219" s="87">
        <f t="shared" si="6"/>
        <v>45532</v>
      </c>
      <c r="J219" s="85" t="s">
        <v>117</v>
      </c>
      <c r="K219" s="85" t="s">
        <v>9</v>
      </c>
      <c r="L219" s="85"/>
      <c r="M219" s="160"/>
      <c r="N219" s="161"/>
      <c r="O219" s="161"/>
      <c r="P219" s="85" t="str">
        <f t="shared" si="7"/>
        <v xml:space="preserve">MWT-2024-ITEM0218: </v>
      </c>
    </row>
    <row r="220" spans="1:16" s="91" customFormat="1" ht="56.25" x14ac:dyDescent="0.25">
      <c r="A220" s="154"/>
      <c r="B220" s="86">
        <v>219</v>
      </c>
      <c r="C220" s="87">
        <v>45504</v>
      </c>
      <c r="D220" s="85" t="s">
        <v>82</v>
      </c>
      <c r="E220" s="85" t="s">
        <v>1841</v>
      </c>
      <c r="F220" s="124" t="s">
        <v>50</v>
      </c>
      <c r="G220" s="88" t="s">
        <v>1846</v>
      </c>
      <c r="H220" s="89" t="s">
        <v>1014</v>
      </c>
      <c r="I220" s="87">
        <f t="shared" si="6"/>
        <v>45532</v>
      </c>
      <c r="J220" s="85" t="s">
        <v>29</v>
      </c>
      <c r="K220" s="85" t="s">
        <v>9</v>
      </c>
      <c r="L220" s="85"/>
      <c r="M220" s="158"/>
      <c r="N220" s="156"/>
      <c r="O220" s="156"/>
      <c r="P220" s="85" t="str">
        <f t="shared" si="7"/>
        <v xml:space="preserve">MWT-2024-ITEM0219: </v>
      </c>
    </row>
    <row r="221" spans="1:16" s="91" customFormat="1" ht="56.25" x14ac:dyDescent="0.25">
      <c r="A221" s="153">
        <v>60</v>
      </c>
      <c r="B221" s="86">
        <v>220</v>
      </c>
      <c r="C221" s="87">
        <v>45506</v>
      </c>
      <c r="D221" s="85" t="s">
        <v>81</v>
      </c>
      <c r="E221" s="85" t="s">
        <v>1852</v>
      </c>
      <c r="F221" s="124" t="s">
        <v>50</v>
      </c>
      <c r="G221" s="88" t="s">
        <v>1850</v>
      </c>
      <c r="H221" s="89" t="s">
        <v>1579</v>
      </c>
      <c r="I221" s="87">
        <f t="shared" si="6"/>
        <v>45534</v>
      </c>
      <c r="J221" s="85" t="s">
        <v>117</v>
      </c>
      <c r="K221" s="85" t="s">
        <v>9</v>
      </c>
      <c r="L221" s="85"/>
      <c r="M221" s="157" t="s">
        <v>1853</v>
      </c>
      <c r="N221" s="155" t="s">
        <v>253</v>
      </c>
      <c r="O221" s="155" t="s">
        <v>1820</v>
      </c>
      <c r="P221" s="85" t="str">
        <f t="shared" si="7"/>
        <v xml:space="preserve">MWT-2024-ITEM0220: </v>
      </c>
    </row>
    <row r="222" spans="1:16" s="91" customFormat="1" ht="56.25" x14ac:dyDescent="0.25">
      <c r="A222" s="159"/>
      <c r="B222" s="86">
        <v>221</v>
      </c>
      <c r="C222" s="87">
        <v>45506</v>
      </c>
      <c r="D222" s="85" t="s">
        <v>81</v>
      </c>
      <c r="E222" s="85" t="s">
        <v>1852</v>
      </c>
      <c r="F222" s="124" t="s">
        <v>50</v>
      </c>
      <c r="G222" s="88" t="s">
        <v>1849</v>
      </c>
      <c r="H222" s="89" t="s">
        <v>1579</v>
      </c>
      <c r="I222" s="87">
        <f t="shared" si="6"/>
        <v>45534</v>
      </c>
      <c r="J222" s="85" t="s">
        <v>117</v>
      </c>
      <c r="K222" s="85" t="s">
        <v>9</v>
      </c>
      <c r="L222" s="85"/>
      <c r="M222" s="160"/>
      <c r="N222" s="161"/>
      <c r="O222" s="161"/>
      <c r="P222" s="85" t="str">
        <f t="shared" si="7"/>
        <v xml:space="preserve">MWT-2024-ITEM0221: </v>
      </c>
    </row>
    <row r="223" spans="1:16" s="91" customFormat="1" ht="56.25" x14ac:dyDescent="0.25">
      <c r="A223" s="154"/>
      <c r="B223" s="86">
        <v>222</v>
      </c>
      <c r="C223" s="87">
        <v>45506</v>
      </c>
      <c r="D223" s="85" t="s">
        <v>82</v>
      </c>
      <c r="E223" s="85" t="s">
        <v>1852</v>
      </c>
      <c r="F223" s="124" t="s">
        <v>50</v>
      </c>
      <c r="G223" s="88" t="s">
        <v>1848</v>
      </c>
      <c r="H223" s="89" t="s">
        <v>1851</v>
      </c>
      <c r="I223" s="87">
        <f t="shared" si="6"/>
        <v>45534</v>
      </c>
      <c r="J223" s="85" t="s">
        <v>40</v>
      </c>
      <c r="K223" s="85" t="s">
        <v>11</v>
      </c>
      <c r="L223" s="85"/>
      <c r="M223" s="158"/>
      <c r="N223" s="156"/>
      <c r="O223" s="156"/>
      <c r="P223" s="85" t="str">
        <f t="shared" si="7"/>
        <v xml:space="preserve">MWT-2024-ITEM0222: </v>
      </c>
    </row>
    <row r="224" spans="1:16" ht="56.25" x14ac:dyDescent="0.25">
      <c r="A224" s="153">
        <v>61</v>
      </c>
      <c r="B224" s="86">
        <v>223</v>
      </c>
      <c r="C224" s="87">
        <v>45512</v>
      </c>
      <c r="D224" s="124" t="s">
        <v>82</v>
      </c>
      <c r="E224" s="124" t="s">
        <v>667</v>
      </c>
      <c r="F224" s="124" t="s">
        <v>50</v>
      </c>
      <c r="G224" s="88" t="s">
        <v>1854</v>
      </c>
      <c r="H224" s="89" t="s">
        <v>1855</v>
      </c>
      <c r="I224" s="87">
        <f t="shared" si="6"/>
        <v>45540</v>
      </c>
      <c r="J224" s="127" t="s">
        <v>17</v>
      </c>
      <c r="K224" s="124" t="s">
        <v>9</v>
      </c>
      <c r="L224" s="124"/>
      <c r="M224" s="157" t="s">
        <v>1869</v>
      </c>
      <c r="N224" s="155" t="s">
        <v>870</v>
      </c>
      <c r="O224" s="155" t="s">
        <v>1819</v>
      </c>
      <c r="P224" s="124" t="str">
        <f t="shared" si="7"/>
        <v xml:space="preserve">MWT-2024-ITEM0223: </v>
      </c>
    </row>
    <row r="225" spans="1:16" ht="56.25" x14ac:dyDescent="0.25">
      <c r="A225" s="159"/>
      <c r="B225" s="86">
        <v>224</v>
      </c>
      <c r="C225" s="87">
        <v>45512</v>
      </c>
      <c r="D225" s="124" t="s">
        <v>82</v>
      </c>
      <c r="E225" s="124" t="s">
        <v>667</v>
      </c>
      <c r="F225" s="124" t="s">
        <v>50</v>
      </c>
      <c r="G225" s="88" t="s">
        <v>1856</v>
      </c>
      <c r="H225" s="89" t="s">
        <v>1857</v>
      </c>
      <c r="I225" s="87">
        <f t="shared" si="6"/>
        <v>45540</v>
      </c>
      <c r="J225" s="127" t="s">
        <v>17</v>
      </c>
      <c r="K225" s="124" t="s">
        <v>1809</v>
      </c>
      <c r="L225" s="124" t="s">
        <v>1882</v>
      </c>
      <c r="M225" s="160"/>
      <c r="N225" s="161"/>
      <c r="O225" s="161"/>
      <c r="P225" s="124" t="str">
        <f t="shared" si="7"/>
        <v xml:space="preserve">MWT-2024-ITEM0224: </v>
      </c>
    </row>
    <row r="226" spans="1:16" ht="56.25" x14ac:dyDescent="0.25">
      <c r="A226" s="159"/>
      <c r="B226" s="86">
        <v>225</v>
      </c>
      <c r="C226" s="87">
        <v>45512</v>
      </c>
      <c r="D226" s="124" t="s">
        <v>82</v>
      </c>
      <c r="E226" s="124" t="s">
        <v>667</v>
      </c>
      <c r="F226" s="124" t="s">
        <v>50</v>
      </c>
      <c r="G226" s="88" t="s">
        <v>1858</v>
      </c>
      <c r="H226" s="89" t="s">
        <v>1859</v>
      </c>
      <c r="I226" s="87">
        <f t="shared" si="6"/>
        <v>45540</v>
      </c>
      <c r="J226" s="127" t="s">
        <v>17</v>
      </c>
      <c r="K226" s="124" t="s">
        <v>9</v>
      </c>
      <c r="L226" s="124"/>
      <c r="M226" s="160"/>
      <c r="N226" s="161"/>
      <c r="O226" s="161"/>
      <c r="P226" s="124" t="str">
        <f t="shared" si="7"/>
        <v xml:space="preserve">MWT-2024-ITEM0225: </v>
      </c>
    </row>
    <row r="227" spans="1:16" ht="56.25" x14ac:dyDescent="0.25">
      <c r="A227" s="159"/>
      <c r="B227" s="86">
        <v>226</v>
      </c>
      <c r="C227" s="87">
        <v>45512</v>
      </c>
      <c r="D227" s="124" t="s">
        <v>82</v>
      </c>
      <c r="E227" s="124" t="s">
        <v>667</v>
      </c>
      <c r="F227" s="124" t="s">
        <v>50</v>
      </c>
      <c r="G227" s="88" t="s">
        <v>1860</v>
      </c>
      <c r="H227" s="89" t="s">
        <v>1861</v>
      </c>
      <c r="I227" s="87">
        <f t="shared" si="6"/>
        <v>45540</v>
      </c>
      <c r="J227" s="127" t="s">
        <v>17</v>
      </c>
      <c r="K227" s="124" t="s">
        <v>9</v>
      </c>
      <c r="L227" s="124"/>
      <c r="M227" s="160"/>
      <c r="N227" s="161"/>
      <c r="O227" s="161"/>
      <c r="P227" s="124" t="str">
        <f t="shared" si="7"/>
        <v xml:space="preserve">MWT-2024-ITEM0226: </v>
      </c>
    </row>
    <row r="228" spans="1:16" ht="56.25" x14ac:dyDescent="0.25">
      <c r="A228" s="159"/>
      <c r="B228" s="86">
        <v>227</v>
      </c>
      <c r="C228" s="87">
        <v>45512</v>
      </c>
      <c r="D228" s="124" t="s">
        <v>82</v>
      </c>
      <c r="E228" s="124" t="s">
        <v>667</v>
      </c>
      <c r="F228" s="124" t="s">
        <v>50</v>
      </c>
      <c r="G228" s="88" t="s">
        <v>1862</v>
      </c>
      <c r="H228" s="89" t="s">
        <v>1863</v>
      </c>
      <c r="I228" s="87">
        <f t="shared" si="6"/>
        <v>45540</v>
      </c>
      <c r="J228" s="127" t="s">
        <v>17</v>
      </c>
      <c r="K228" s="124" t="s">
        <v>1809</v>
      </c>
      <c r="L228" s="124" t="s">
        <v>1881</v>
      </c>
      <c r="M228" s="160"/>
      <c r="N228" s="161"/>
      <c r="O228" s="161"/>
      <c r="P228" s="124" t="str">
        <f t="shared" si="7"/>
        <v xml:space="preserve">MWT-2024-ITEM0227: </v>
      </c>
    </row>
    <row r="229" spans="1:16" ht="56.25" x14ac:dyDescent="0.25">
      <c r="A229" s="159"/>
      <c r="B229" s="86">
        <v>228</v>
      </c>
      <c r="C229" s="87">
        <v>45512</v>
      </c>
      <c r="D229" s="124" t="s">
        <v>81</v>
      </c>
      <c r="E229" s="124" t="s">
        <v>667</v>
      </c>
      <c r="F229" s="124" t="s">
        <v>50</v>
      </c>
      <c r="G229" s="88" t="s">
        <v>1864</v>
      </c>
      <c r="H229" s="89" t="s">
        <v>1579</v>
      </c>
      <c r="I229" s="87">
        <f t="shared" si="6"/>
        <v>45540</v>
      </c>
      <c r="J229" s="127" t="s">
        <v>15</v>
      </c>
      <c r="K229" s="124" t="s">
        <v>9</v>
      </c>
      <c r="L229" s="124"/>
      <c r="M229" s="160"/>
      <c r="N229" s="161"/>
      <c r="O229" s="161"/>
      <c r="P229" s="124" t="str">
        <f t="shared" si="7"/>
        <v xml:space="preserve">MWT-2024-ITEM0228: </v>
      </c>
    </row>
    <row r="230" spans="1:16" ht="56.25" x14ac:dyDescent="0.25">
      <c r="A230" s="159"/>
      <c r="B230" s="86">
        <v>229</v>
      </c>
      <c r="C230" s="87">
        <v>45512</v>
      </c>
      <c r="D230" s="124" t="s">
        <v>82</v>
      </c>
      <c r="E230" s="124" t="s">
        <v>667</v>
      </c>
      <c r="F230" s="124" t="s">
        <v>50</v>
      </c>
      <c r="G230" s="88" t="s">
        <v>1865</v>
      </c>
      <c r="H230" s="89" t="s">
        <v>1866</v>
      </c>
      <c r="I230" s="87">
        <f t="shared" si="6"/>
        <v>45540</v>
      </c>
      <c r="J230" s="127" t="s">
        <v>29</v>
      </c>
      <c r="K230" s="124" t="s">
        <v>10</v>
      </c>
      <c r="L230" s="124"/>
      <c r="M230" s="160"/>
      <c r="N230" s="161"/>
      <c r="O230" s="161"/>
      <c r="P230" s="124" t="str">
        <f t="shared" si="7"/>
        <v xml:space="preserve">MWT-2024-ITEM0229: </v>
      </c>
    </row>
    <row r="231" spans="1:16" ht="56.25" x14ac:dyDescent="0.25">
      <c r="A231" s="159"/>
      <c r="B231" s="129">
        <v>230</v>
      </c>
      <c r="C231" s="130">
        <v>45512</v>
      </c>
      <c r="D231" s="123" t="s">
        <v>82</v>
      </c>
      <c r="E231" s="123" t="s">
        <v>667</v>
      </c>
      <c r="F231" s="123" t="s">
        <v>50</v>
      </c>
      <c r="G231" s="131" t="s">
        <v>1867</v>
      </c>
      <c r="H231" s="128" t="s">
        <v>1868</v>
      </c>
      <c r="I231" s="130">
        <f t="shared" si="6"/>
        <v>45540</v>
      </c>
      <c r="J231" s="132" t="s">
        <v>17</v>
      </c>
      <c r="K231" s="123" t="s">
        <v>9</v>
      </c>
      <c r="L231" s="123"/>
      <c r="M231" s="160"/>
      <c r="N231" s="161"/>
      <c r="O231" s="161"/>
      <c r="P231" s="124" t="str">
        <f t="shared" si="7"/>
        <v xml:space="preserve">MWT-2024-ITEM0230: </v>
      </c>
    </row>
    <row r="232" spans="1:16" ht="75" x14ac:dyDescent="0.25">
      <c r="A232" s="153">
        <v>62</v>
      </c>
      <c r="B232" s="86">
        <v>231</v>
      </c>
      <c r="C232" s="87">
        <v>45514</v>
      </c>
      <c r="D232" s="124" t="s">
        <v>82</v>
      </c>
      <c r="E232" s="124" t="s">
        <v>1870</v>
      </c>
      <c r="F232" s="124" t="s">
        <v>12</v>
      </c>
      <c r="G232" s="88" t="s">
        <v>1871</v>
      </c>
      <c r="H232" s="89" t="s">
        <v>1875</v>
      </c>
      <c r="I232" s="130">
        <f t="shared" si="6"/>
        <v>45521</v>
      </c>
      <c r="J232" s="124" t="s">
        <v>15</v>
      </c>
      <c r="K232" s="124" t="s">
        <v>9</v>
      </c>
      <c r="L232" s="124" t="s">
        <v>1879</v>
      </c>
      <c r="M232" s="157" t="s">
        <v>1880</v>
      </c>
      <c r="N232" s="155" t="s">
        <v>462</v>
      </c>
      <c r="O232" s="155" t="s">
        <v>117</v>
      </c>
      <c r="P232" s="124" t="str">
        <f t="shared" si="7"/>
        <v xml:space="preserve">MWT-2024-ITEM0231: </v>
      </c>
    </row>
    <row r="233" spans="1:16" ht="56.25" x14ac:dyDescent="0.25">
      <c r="A233" s="159"/>
      <c r="B233" s="86">
        <v>232</v>
      </c>
      <c r="C233" s="87">
        <v>45514</v>
      </c>
      <c r="D233" s="124" t="s">
        <v>82</v>
      </c>
      <c r="E233" s="124" t="s">
        <v>1870</v>
      </c>
      <c r="F233" s="124" t="s">
        <v>50</v>
      </c>
      <c r="G233" s="88" t="s">
        <v>1872</v>
      </c>
      <c r="H233" s="89" t="s">
        <v>1876</v>
      </c>
      <c r="I233" s="130">
        <f t="shared" si="6"/>
        <v>45542</v>
      </c>
      <c r="J233" s="124" t="s">
        <v>29</v>
      </c>
      <c r="K233" s="124" t="s">
        <v>9</v>
      </c>
      <c r="L233" s="124"/>
      <c r="M233" s="160"/>
      <c r="N233" s="161"/>
      <c r="O233" s="161"/>
      <c r="P233" s="124" t="str">
        <f t="shared" si="7"/>
        <v xml:space="preserve">MWT-2024-ITEM0232: </v>
      </c>
    </row>
    <row r="234" spans="1:16" ht="56.25" x14ac:dyDescent="0.25">
      <c r="A234" s="159"/>
      <c r="B234" s="86">
        <v>233</v>
      </c>
      <c r="C234" s="87">
        <v>45514</v>
      </c>
      <c r="D234" s="124" t="s">
        <v>82</v>
      </c>
      <c r="E234" s="124" t="s">
        <v>1870</v>
      </c>
      <c r="F234" s="124" t="s">
        <v>50</v>
      </c>
      <c r="G234" s="88" t="s">
        <v>1873</v>
      </c>
      <c r="H234" s="89" t="s">
        <v>1877</v>
      </c>
      <c r="I234" s="130">
        <f t="shared" si="6"/>
        <v>45542</v>
      </c>
      <c r="J234" s="124" t="s">
        <v>29</v>
      </c>
      <c r="K234" s="124" t="s">
        <v>9</v>
      </c>
      <c r="L234" s="124" t="s">
        <v>1934</v>
      </c>
      <c r="M234" s="160"/>
      <c r="N234" s="161"/>
      <c r="O234" s="161"/>
      <c r="P234" s="124" t="str">
        <f t="shared" si="7"/>
        <v xml:space="preserve">MWT-2024-ITEM0233: </v>
      </c>
    </row>
    <row r="235" spans="1:16" ht="56.25" x14ac:dyDescent="0.25">
      <c r="A235" s="154"/>
      <c r="B235" s="86">
        <v>234</v>
      </c>
      <c r="C235" s="87">
        <v>45514</v>
      </c>
      <c r="D235" s="124" t="s">
        <v>81</v>
      </c>
      <c r="E235" s="124" t="s">
        <v>1870</v>
      </c>
      <c r="F235" s="124" t="s">
        <v>50</v>
      </c>
      <c r="G235" s="88" t="s">
        <v>1874</v>
      </c>
      <c r="H235" s="89" t="s">
        <v>1878</v>
      </c>
      <c r="I235" s="130">
        <f t="shared" si="6"/>
        <v>45542</v>
      </c>
      <c r="J235" s="124" t="s">
        <v>29</v>
      </c>
      <c r="K235" s="124" t="s">
        <v>9</v>
      </c>
      <c r="L235" s="124"/>
      <c r="M235" s="158"/>
      <c r="N235" s="156"/>
      <c r="O235" s="156"/>
      <c r="P235" s="124" t="str">
        <f t="shared" si="7"/>
        <v xml:space="preserve">MWT-2024-ITEM0234: </v>
      </c>
    </row>
    <row r="236" spans="1:16" ht="56.25" x14ac:dyDescent="0.25">
      <c r="A236" s="153">
        <v>63</v>
      </c>
      <c r="B236" s="86">
        <v>235</v>
      </c>
      <c r="C236" s="87">
        <v>45520</v>
      </c>
      <c r="D236" s="124" t="s">
        <v>82</v>
      </c>
      <c r="E236" s="124" t="s">
        <v>1883</v>
      </c>
      <c r="F236" s="71" t="s">
        <v>12</v>
      </c>
      <c r="G236" s="37" t="s">
        <v>1885</v>
      </c>
      <c r="H236" s="37" t="s">
        <v>1886</v>
      </c>
      <c r="I236" s="130">
        <f t="shared" si="6"/>
        <v>45527</v>
      </c>
      <c r="J236" s="71" t="s">
        <v>117</v>
      </c>
      <c r="K236" s="124" t="s">
        <v>9</v>
      </c>
      <c r="L236" s="124" t="s">
        <v>1891</v>
      </c>
      <c r="M236" s="157" t="s">
        <v>1890</v>
      </c>
      <c r="N236" s="155" t="s">
        <v>253</v>
      </c>
      <c r="O236" s="155" t="s">
        <v>1820</v>
      </c>
      <c r="P236" s="124" t="str">
        <f t="shared" si="7"/>
        <v xml:space="preserve">MWT-2024-ITEM0235: </v>
      </c>
    </row>
    <row r="237" spans="1:16" ht="93.75" x14ac:dyDescent="0.25">
      <c r="A237" s="154"/>
      <c r="B237" s="86">
        <v>236</v>
      </c>
      <c r="C237" s="87">
        <v>45520</v>
      </c>
      <c r="D237" s="124" t="s">
        <v>82</v>
      </c>
      <c r="E237" s="124" t="s">
        <v>1884</v>
      </c>
      <c r="F237" s="71" t="s">
        <v>12</v>
      </c>
      <c r="G237" s="37" t="s">
        <v>1887</v>
      </c>
      <c r="H237" s="37" t="s">
        <v>1888</v>
      </c>
      <c r="I237" s="130">
        <f t="shared" si="6"/>
        <v>45527</v>
      </c>
      <c r="J237" s="71" t="s">
        <v>27</v>
      </c>
      <c r="K237" s="124" t="s">
        <v>9</v>
      </c>
      <c r="L237" s="124" t="s">
        <v>1889</v>
      </c>
      <c r="M237" s="158"/>
      <c r="N237" s="156"/>
      <c r="O237" s="156"/>
      <c r="P237" s="139" t="str">
        <f t="shared" si="7"/>
        <v xml:space="preserve">MWT-2024-ITEM0236: </v>
      </c>
    </row>
    <row r="238" spans="1:16" ht="75" x14ac:dyDescent="0.25">
      <c r="A238" s="153">
        <v>64</v>
      </c>
      <c r="B238" s="86">
        <v>237</v>
      </c>
      <c r="C238" s="87">
        <v>45521</v>
      </c>
      <c r="D238" s="124" t="s">
        <v>81</v>
      </c>
      <c r="E238" s="124" t="s">
        <v>1892</v>
      </c>
      <c r="F238" s="124" t="s">
        <v>50</v>
      </c>
      <c r="G238" s="88" t="s">
        <v>1893</v>
      </c>
      <c r="H238" s="89" t="s">
        <v>1878</v>
      </c>
      <c r="I238" s="130">
        <f t="shared" si="6"/>
        <v>45549</v>
      </c>
      <c r="J238" s="139" t="s">
        <v>117</v>
      </c>
      <c r="K238" s="124" t="s">
        <v>9</v>
      </c>
      <c r="L238" s="124"/>
      <c r="M238" s="157" t="s">
        <v>1910</v>
      </c>
      <c r="N238" s="155" t="s">
        <v>1304</v>
      </c>
      <c r="O238" s="155" t="s">
        <v>29</v>
      </c>
      <c r="P238" s="139" t="str">
        <f t="shared" si="7"/>
        <v xml:space="preserve">MWT-2024-ITEM0237: </v>
      </c>
    </row>
    <row r="239" spans="1:16" ht="56.25" x14ac:dyDescent="0.25">
      <c r="A239" s="159"/>
      <c r="B239" s="86">
        <v>238</v>
      </c>
      <c r="C239" s="87">
        <v>45521</v>
      </c>
      <c r="D239" s="124" t="s">
        <v>82</v>
      </c>
      <c r="E239" s="124" t="s">
        <v>1892</v>
      </c>
      <c r="F239" s="124" t="s">
        <v>50</v>
      </c>
      <c r="G239" s="88" t="s">
        <v>1894</v>
      </c>
      <c r="H239" s="89" t="s">
        <v>1895</v>
      </c>
      <c r="I239" s="130">
        <f t="shared" si="6"/>
        <v>45549</v>
      </c>
      <c r="J239" s="124" t="s">
        <v>117</v>
      </c>
      <c r="K239" s="124" t="s">
        <v>9</v>
      </c>
      <c r="L239" s="124" t="s">
        <v>1898</v>
      </c>
      <c r="M239" s="160"/>
      <c r="N239" s="161"/>
      <c r="O239" s="161"/>
      <c r="P239" s="139" t="str">
        <f t="shared" si="7"/>
        <v xml:space="preserve">MWT-2024-ITEM0238: </v>
      </c>
    </row>
    <row r="240" spans="1:16" ht="56.25" x14ac:dyDescent="0.25">
      <c r="A240" s="154"/>
      <c r="B240" s="86">
        <v>239</v>
      </c>
      <c r="C240" s="87">
        <v>45521</v>
      </c>
      <c r="D240" s="124" t="s">
        <v>82</v>
      </c>
      <c r="E240" s="124" t="s">
        <v>1892</v>
      </c>
      <c r="F240" s="124" t="s">
        <v>50</v>
      </c>
      <c r="G240" s="88" t="s">
        <v>1897</v>
      </c>
      <c r="H240" s="89" t="s">
        <v>1896</v>
      </c>
      <c r="I240" s="130">
        <f t="shared" si="6"/>
        <v>45549</v>
      </c>
      <c r="J240" s="124" t="s">
        <v>15</v>
      </c>
      <c r="K240" s="124" t="s">
        <v>9</v>
      </c>
      <c r="L240" s="124"/>
      <c r="M240" s="158"/>
      <c r="N240" s="156"/>
      <c r="O240" s="156"/>
      <c r="P240" s="139" t="str">
        <f t="shared" si="7"/>
        <v xml:space="preserve">MWT-2024-ITEM0239: </v>
      </c>
    </row>
    <row r="241" spans="1:16" ht="56.25" x14ac:dyDescent="0.25">
      <c r="A241" s="153">
        <v>65</v>
      </c>
      <c r="B241" s="86">
        <v>240</v>
      </c>
      <c r="C241" s="87">
        <v>45535</v>
      </c>
      <c r="D241" s="139" t="s">
        <v>82</v>
      </c>
      <c r="E241" s="139" t="s">
        <v>1911</v>
      </c>
      <c r="F241" s="139" t="s">
        <v>50</v>
      </c>
      <c r="G241" s="88" t="s">
        <v>1912</v>
      </c>
      <c r="H241" s="89" t="s">
        <v>1913</v>
      </c>
      <c r="I241" s="130">
        <f t="shared" si="6"/>
        <v>45563</v>
      </c>
      <c r="J241" s="139" t="s">
        <v>1923</v>
      </c>
      <c r="K241" s="139" t="s">
        <v>10</v>
      </c>
      <c r="L241" s="139"/>
      <c r="M241" s="157" t="s">
        <v>1924</v>
      </c>
      <c r="N241" s="155" t="s">
        <v>370</v>
      </c>
      <c r="O241" s="155" t="s">
        <v>17</v>
      </c>
      <c r="P241" s="139" t="str">
        <f t="shared" si="7"/>
        <v xml:space="preserve">MWT-2024-ITEM0240: </v>
      </c>
    </row>
    <row r="242" spans="1:16" ht="56.25" x14ac:dyDescent="0.25">
      <c r="A242" s="159"/>
      <c r="B242" s="86">
        <v>241</v>
      </c>
      <c r="C242" s="87">
        <v>45535</v>
      </c>
      <c r="D242" s="139" t="s">
        <v>82</v>
      </c>
      <c r="E242" s="139" t="s">
        <v>1911</v>
      </c>
      <c r="F242" s="139" t="s">
        <v>50</v>
      </c>
      <c r="G242" s="88" t="s">
        <v>1914</v>
      </c>
      <c r="H242" s="89" t="s">
        <v>1915</v>
      </c>
      <c r="I242" s="130">
        <f t="shared" si="6"/>
        <v>45563</v>
      </c>
      <c r="J242" s="139" t="s">
        <v>1923</v>
      </c>
      <c r="K242" s="139" t="s">
        <v>10</v>
      </c>
      <c r="L242" s="139"/>
      <c r="M242" s="160"/>
      <c r="N242" s="161"/>
      <c r="O242" s="161"/>
      <c r="P242" s="139" t="str">
        <f t="shared" si="7"/>
        <v xml:space="preserve">MWT-2024-ITEM0241: </v>
      </c>
    </row>
    <row r="243" spans="1:16" ht="56.25" x14ac:dyDescent="0.25">
      <c r="A243" s="159"/>
      <c r="B243" s="86">
        <v>242</v>
      </c>
      <c r="C243" s="87">
        <v>45535</v>
      </c>
      <c r="D243" s="139" t="s">
        <v>82</v>
      </c>
      <c r="E243" s="139" t="s">
        <v>1911</v>
      </c>
      <c r="F243" s="139" t="s">
        <v>12</v>
      </c>
      <c r="G243" s="88" t="s">
        <v>1916</v>
      </c>
      <c r="H243" s="89" t="s">
        <v>1917</v>
      </c>
      <c r="I243" s="130">
        <f t="shared" si="6"/>
        <v>45542</v>
      </c>
      <c r="J243" s="139" t="s">
        <v>1923</v>
      </c>
      <c r="K243" s="139" t="s">
        <v>10</v>
      </c>
      <c r="L243" s="139"/>
      <c r="M243" s="160"/>
      <c r="N243" s="161"/>
      <c r="O243" s="161"/>
      <c r="P243" s="139" t="str">
        <f t="shared" si="7"/>
        <v xml:space="preserve">MWT-2024-ITEM0242: </v>
      </c>
    </row>
    <row r="244" spans="1:16" ht="56.25" x14ac:dyDescent="0.25">
      <c r="A244" s="159"/>
      <c r="B244" s="86">
        <v>243</v>
      </c>
      <c r="C244" s="87">
        <v>45535</v>
      </c>
      <c r="D244" s="139" t="s">
        <v>82</v>
      </c>
      <c r="E244" s="139" t="s">
        <v>1911</v>
      </c>
      <c r="F244" s="139" t="s">
        <v>50</v>
      </c>
      <c r="G244" s="88" t="s">
        <v>1918</v>
      </c>
      <c r="H244" s="89" t="s">
        <v>1919</v>
      </c>
      <c r="I244" s="130">
        <f t="shared" si="6"/>
        <v>45563</v>
      </c>
      <c r="J244" s="139" t="s">
        <v>1923</v>
      </c>
      <c r="K244" s="139" t="s">
        <v>10</v>
      </c>
      <c r="L244" s="139"/>
      <c r="M244" s="160"/>
      <c r="N244" s="161"/>
      <c r="O244" s="161"/>
      <c r="P244" s="139" t="str">
        <f t="shared" si="7"/>
        <v xml:space="preserve">MWT-2024-ITEM0243: </v>
      </c>
    </row>
    <row r="245" spans="1:16" ht="56.25" x14ac:dyDescent="0.25">
      <c r="A245" s="159"/>
      <c r="B245" s="86">
        <v>244</v>
      </c>
      <c r="C245" s="87">
        <v>45535</v>
      </c>
      <c r="D245" s="139" t="s">
        <v>81</v>
      </c>
      <c r="E245" s="139" t="s">
        <v>1911</v>
      </c>
      <c r="F245" s="139" t="s">
        <v>50</v>
      </c>
      <c r="G245" s="88" t="s">
        <v>1920</v>
      </c>
      <c r="H245" s="89" t="s">
        <v>1921</v>
      </c>
      <c r="I245" s="130">
        <f t="shared" si="6"/>
        <v>45563</v>
      </c>
      <c r="J245" s="139" t="s">
        <v>1923</v>
      </c>
      <c r="K245" s="139" t="s">
        <v>9</v>
      </c>
      <c r="L245" s="139"/>
      <c r="M245" s="160"/>
      <c r="N245" s="161"/>
      <c r="O245" s="161"/>
      <c r="P245" s="139" t="str">
        <f t="shared" si="7"/>
        <v xml:space="preserve">MWT-2024-ITEM0244: </v>
      </c>
    </row>
    <row r="246" spans="1:16" ht="56.25" x14ac:dyDescent="0.25">
      <c r="A246" s="154"/>
      <c r="B246" s="86">
        <v>245</v>
      </c>
      <c r="C246" s="87">
        <v>45535</v>
      </c>
      <c r="D246" s="139" t="s">
        <v>81</v>
      </c>
      <c r="E246" s="139" t="s">
        <v>1911</v>
      </c>
      <c r="F246" s="139" t="s">
        <v>50</v>
      </c>
      <c r="G246" s="88" t="s">
        <v>1922</v>
      </c>
      <c r="H246" s="89" t="s">
        <v>1921</v>
      </c>
      <c r="I246" s="130">
        <f t="shared" si="6"/>
        <v>45563</v>
      </c>
      <c r="J246" s="139" t="s">
        <v>1923</v>
      </c>
      <c r="K246" s="139" t="s">
        <v>9</v>
      </c>
      <c r="L246" s="139"/>
      <c r="M246" s="158"/>
      <c r="N246" s="156"/>
      <c r="O246" s="156"/>
      <c r="P246" s="139" t="str">
        <f t="shared" si="7"/>
        <v xml:space="preserve">MWT-2024-ITEM0245: </v>
      </c>
    </row>
    <row r="247" spans="1:16" ht="56.25" x14ac:dyDescent="0.25">
      <c r="A247" s="153">
        <v>66</v>
      </c>
      <c r="B247" s="86">
        <v>246</v>
      </c>
      <c r="C247" s="87">
        <v>45536</v>
      </c>
      <c r="D247" s="124" t="s">
        <v>82</v>
      </c>
      <c r="E247" s="124" t="s">
        <v>1899</v>
      </c>
      <c r="F247" s="124" t="s">
        <v>12</v>
      </c>
      <c r="G247" s="88" t="s">
        <v>1900</v>
      </c>
      <c r="H247" s="89" t="s">
        <v>1901</v>
      </c>
      <c r="I247" s="130">
        <f t="shared" si="6"/>
        <v>45543</v>
      </c>
      <c r="J247" s="124" t="s">
        <v>31</v>
      </c>
      <c r="K247" s="124" t="s">
        <v>9</v>
      </c>
      <c r="L247" s="124" t="s">
        <v>1925</v>
      </c>
      <c r="M247" s="157" t="s">
        <v>1909</v>
      </c>
      <c r="N247" s="155" t="s">
        <v>1908</v>
      </c>
      <c r="O247" s="155" t="s">
        <v>17</v>
      </c>
      <c r="P247" s="139" t="str">
        <f t="shared" si="7"/>
        <v xml:space="preserve">MWT-2024-ITEM0246: </v>
      </c>
    </row>
    <row r="248" spans="1:16" ht="56.25" x14ac:dyDescent="0.25">
      <c r="A248" s="159"/>
      <c r="B248" s="86">
        <v>247</v>
      </c>
      <c r="C248" s="87">
        <v>45536</v>
      </c>
      <c r="D248" s="139" t="s">
        <v>82</v>
      </c>
      <c r="E248" s="139" t="s">
        <v>1899</v>
      </c>
      <c r="F248" s="139" t="s">
        <v>12</v>
      </c>
      <c r="G248" s="88" t="s">
        <v>1902</v>
      </c>
      <c r="H248" s="89" t="s">
        <v>1903</v>
      </c>
      <c r="I248" s="130">
        <f t="shared" si="6"/>
        <v>45543</v>
      </c>
      <c r="J248" s="139" t="s">
        <v>31</v>
      </c>
      <c r="K248" s="139" t="s">
        <v>9</v>
      </c>
      <c r="L248" s="139" t="s">
        <v>1926</v>
      </c>
      <c r="M248" s="160"/>
      <c r="N248" s="161"/>
      <c r="O248" s="161"/>
      <c r="P248" s="139" t="str">
        <f t="shared" si="7"/>
        <v xml:space="preserve">MWT-2024-ITEM0247: </v>
      </c>
    </row>
    <row r="249" spans="1:16" ht="56.25" x14ac:dyDescent="0.25">
      <c r="A249" s="159"/>
      <c r="B249" s="86">
        <v>243</v>
      </c>
      <c r="C249" s="87">
        <v>45536</v>
      </c>
      <c r="D249" s="139" t="s">
        <v>82</v>
      </c>
      <c r="E249" s="139" t="s">
        <v>1899</v>
      </c>
      <c r="F249" s="139" t="s">
        <v>50</v>
      </c>
      <c r="G249" s="88" t="s">
        <v>1904</v>
      </c>
      <c r="H249" s="89" t="s">
        <v>1905</v>
      </c>
      <c r="I249" s="130">
        <f t="shared" si="6"/>
        <v>45564</v>
      </c>
      <c r="J249" s="139" t="s">
        <v>14</v>
      </c>
      <c r="K249" s="139" t="s">
        <v>9</v>
      </c>
      <c r="L249" s="139" t="s">
        <v>1927</v>
      </c>
      <c r="M249" s="160"/>
      <c r="N249" s="161"/>
      <c r="O249" s="161"/>
      <c r="P249" s="139" t="str">
        <f t="shared" si="7"/>
        <v xml:space="preserve">MWT-2024-ITEM0243: </v>
      </c>
    </row>
    <row r="250" spans="1:16" ht="56.25" x14ac:dyDescent="0.25">
      <c r="A250" s="154"/>
      <c r="B250" s="86">
        <v>243</v>
      </c>
      <c r="C250" s="87">
        <v>45536</v>
      </c>
      <c r="D250" s="139" t="s">
        <v>82</v>
      </c>
      <c r="E250" s="139" t="s">
        <v>1899</v>
      </c>
      <c r="F250" s="139" t="s">
        <v>50</v>
      </c>
      <c r="G250" s="88" t="s">
        <v>1906</v>
      </c>
      <c r="H250" s="89" t="s">
        <v>1907</v>
      </c>
      <c r="I250" s="130">
        <f t="shared" si="6"/>
        <v>45564</v>
      </c>
      <c r="J250" s="139" t="s">
        <v>14</v>
      </c>
      <c r="K250" s="139" t="s">
        <v>9</v>
      </c>
      <c r="L250" s="139" t="s">
        <v>1928</v>
      </c>
      <c r="M250" s="158"/>
      <c r="N250" s="156"/>
      <c r="O250" s="156"/>
      <c r="P250" s="139" t="str">
        <f t="shared" si="7"/>
        <v xml:space="preserve">MWT-2024-ITEM0243: </v>
      </c>
    </row>
    <row r="251" spans="1:16" ht="60" x14ac:dyDescent="0.25">
      <c r="A251" s="140">
        <v>67</v>
      </c>
      <c r="B251" s="86">
        <v>243</v>
      </c>
      <c r="C251" s="87">
        <v>45538</v>
      </c>
      <c r="D251" s="144" t="s">
        <v>82</v>
      </c>
      <c r="E251" s="144" t="s">
        <v>1937</v>
      </c>
      <c r="F251" s="144" t="s">
        <v>50</v>
      </c>
      <c r="G251" s="88" t="s">
        <v>1936</v>
      </c>
      <c r="H251" s="89" t="s">
        <v>1938</v>
      </c>
      <c r="I251" s="130">
        <f>IF(F251="Critical", C251+7,C251+28)</f>
        <v>45566</v>
      </c>
      <c r="J251" s="144" t="s">
        <v>29</v>
      </c>
      <c r="K251" s="144" t="s">
        <v>10</v>
      </c>
      <c r="L251" s="144"/>
      <c r="M251" s="142" t="s">
        <v>1935</v>
      </c>
      <c r="N251" s="141" t="s">
        <v>1939</v>
      </c>
      <c r="O251" s="143" t="s">
        <v>1819</v>
      </c>
      <c r="P251" s="144"/>
    </row>
    <row r="252" spans="1:16" x14ac:dyDescent="0.25">
      <c r="A252" s="140"/>
      <c r="B252" s="86"/>
      <c r="C252" s="87"/>
      <c r="D252" s="144"/>
      <c r="E252" s="144"/>
      <c r="F252" s="144"/>
      <c r="G252" s="88"/>
      <c r="H252" s="89"/>
      <c r="I252" s="130"/>
      <c r="J252" s="144"/>
      <c r="K252" s="144"/>
      <c r="L252" s="144"/>
      <c r="M252" s="142"/>
      <c r="N252" s="141"/>
      <c r="O252" s="141"/>
      <c r="P252" s="144"/>
    </row>
    <row r="253" spans="1:16" x14ac:dyDescent="0.25">
      <c r="A253" s="140"/>
      <c r="B253" s="86"/>
      <c r="C253" s="87"/>
      <c r="D253" s="144"/>
      <c r="E253" s="144"/>
      <c r="F253" s="144"/>
      <c r="G253" s="88"/>
      <c r="H253" s="89"/>
      <c r="I253" s="130"/>
      <c r="J253" s="144"/>
      <c r="K253" s="144"/>
      <c r="L253" s="144"/>
      <c r="M253" s="142"/>
      <c r="N253" s="141"/>
      <c r="O253" s="141"/>
      <c r="P253" s="144"/>
    </row>
    <row r="254" spans="1:16" x14ac:dyDescent="0.25">
      <c r="A254" s="140"/>
      <c r="B254" s="86"/>
      <c r="C254" s="87"/>
      <c r="D254" s="144"/>
      <c r="E254" s="144"/>
      <c r="F254" s="144"/>
      <c r="G254" s="88"/>
      <c r="H254" s="89"/>
      <c r="I254" s="130"/>
      <c r="J254" s="144"/>
      <c r="K254" s="144"/>
      <c r="L254" s="144"/>
      <c r="M254" s="142"/>
      <c r="N254" s="141"/>
      <c r="O254" s="141"/>
      <c r="P254" s="144"/>
    </row>
    <row r="255" spans="1:16" x14ac:dyDescent="0.25">
      <c r="A255" s="140"/>
      <c r="B255" s="86"/>
      <c r="C255" s="87"/>
      <c r="D255" s="144"/>
      <c r="E255" s="144"/>
      <c r="F255" s="144"/>
      <c r="G255" s="88"/>
      <c r="H255" s="89"/>
      <c r="I255" s="130"/>
      <c r="J255" s="144"/>
      <c r="K255" s="144"/>
      <c r="L255" s="144"/>
      <c r="M255" s="142"/>
      <c r="N255" s="141"/>
      <c r="O255" s="141"/>
      <c r="P255" s="144"/>
    </row>
    <row r="256" spans="1:16" x14ac:dyDescent="0.25">
      <c r="A256" s="140"/>
      <c r="B256" s="86"/>
      <c r="C256" s="87"/>
      <c r="D256" s="144"/>
      <c r="E256" s="144"/>
      <c r="F256" s="144"/>
      <c r="G256" s="88"/>
      <c r="H256" s="89"/>
      <c r="I256" s="130"/>
      <c r="J256" s="144"/>
      <c r="K256" s="144"/>
      <c r="L256" s="144"/>
      <c r="M256" s="142"/>
      <c r="N256" s="141"/>
      <c r="O256" s="141"/>
      <c r="P256" s="144"/>
    </row>
    <row r="257" spans="1:16" x14ac:dyDescent="0.25">
      <c r="A257" s="140"/>
      <c r="B257" s="86"/>
      <c r="C257" s="87"/>
      <c r="D257" s="144"/>
      <c r="E257" s="144"/>
      <c r="F257" s="144"/>
      <c r="G257" s="88"/>
      <c r="H257" s="89"/>
      <c r="I257" s="130"/>
      <c r="J257" s="144"/>
      <c r="K257" s="144"/>
      <c r="L257" s="144"/>
      <c r="M257" s="142"/>
      <c r="N257" s="141"/>
      <c r="O257" s="141"/>
      <c r="P257" s="144"/>
    </row>
    <row r="258" spans="1:16" ht="83.25" customHeight="1" x14ac:dyDescent="0.25">
      <c r="A258" s="133"/>
      <c r="B258" s="86"/>
      <c r="C258" s="87"/>
      <c r="D258" s="139"/>
      <c r="E258" s="139"/>
      <c r="F258" s="139"/>
      <c r="G258" s="88"/>
      <c r="H258" s="89"/>
      <c r="I258" s="87"/>
      <c r="J258" s="139"/>
      <c r="K258" s="139"/>
      <c r="L258" s="139"/>
      <c r="M258" s="134"/>
      <c r="N258" s="89"/>
      <c r="O258" s="89"/>
      <c r="P258" s="139"/>
    </row>
  </sheetData>
  <autoFilter ref="B1:P258" xr:uid="{00000000-0009-0000-0000-000000000000}"/>
  <mergeCells count="205">
    <mergeCell ref="A221:A223"/>
    <mergeCell ref="M221:M223"/>
    <mergeCell ref="N221:N223"/>
    <mergeCell ref="O221:O223"/>
    <mergeCell ref="A209:A216"/>
    <mergeCell ref="M209:M216"/>
    <mergeCell ref="N209:N216"/>
    <mergeCell ref="O209:O216"/>
    <mergeCell ref="M217:M220"/>
    <mergeCell ref="N217:N220"/>
    <mergeCell ref="O217:O220"/>
    <mergeCell ref="A217:A220"/>
    <mergeCell ref="M204:M208"/>
    <mergeCell ref="N204:N208"/>
    <mergeCell ref="O204:O208"/>
    <mergeCell ref="M188:M189"/>
    <mergeCell ref="N188:N189"/>
    <mergeCell ref="N190:N198"/>
    <mergeCell ref="M190:M198"/>
    <mergeCell ref="M199:M203"/>
    <mergeCell ref="N199:N203"/>
    <mergeCell ref="N174:N178"/>
    <mergeCell ref="M174:M178"/>
    <mergeCell ref="N181:N184"/>
    <mergeCell ref="M181:M184"/>
    <mergeCell ref="M185:M187"/>
    <mergeCell ref="N185:N187"/>
    <mergeCell ref="N151:N153"/>
    <mergeCell ref="N154:N158"/>
    <mergeCell ref="N159:N163"/>
    <mergeCell ref="M165:M167"/>
    <mergeCell ref="N168:N173"/>
    <mergeCell ref="M168:M173"/>
    <mergeCell ref="N123:N127"/>
    <mergeCell ref="N128:N131"/>
    <mergeCell ref="N132:N137"/>
    <mergeCell ref="N139:N144"/>
    <mergeCell ref="N145:N150"/>
    <mergeCell ref="N93:N94"/>
    <mergeCell ref="N95:N107"/>
    <mergeCell ref="N108:N112"/>
    <mergeCell ref="N115:N117"/>
    <mergeCell ref="N118:N122"/>
    <mergeCell ref="N71:N73"/>
    <mergeCell ref="N74:N76"/>
    <mergeCell ref="N80:N81"/>
    <mergeCell ref="N85:N87"/>
    <mergeCell ref="N88:N90"/>
    <mergeCell ref="N57:N58"/>
    <mergeCell ref="N59:N60"/>
    <mergeCell ref="N61:N66"/>
    <mergeCell ref="N67:N68"/>
    <mergeCell ref="N69:N70"/>
    <mergeCell ref="N30:N34"/>
    <mergeCell ref="N35:N42"/>
    <mergeCell ref="N43:N46"/>
    <mergeCell ref="N47:N48"/>
    <mergeCell ref="N49:N56"/>
    <mergeCell ref="N2:N9"/>
    <mergeCell ref="N10:N13"/>
    <mergeCell ref="N14:N17"/>
    <mergeCell ref="N18:N22"/>
    <mergeCell ref="N23:N28"/>
    <mergeCell ref="M139:M144"/>
    <mergeCell ref="M145:M150"/>
    <mergeCell ref="M151:M153"/>
    <mergeCell ref="M154:M158"/>
    <mergeCell ref="M159:M163"/>
    <mergeCell ref="M115:M117"/>
    <mergeCell ref="M118:M122"/>
    <mergeCell ref="M123:M127"/>
    <mergeCell ref="M128:M131"/>
    <mergeCell ref="M132:M137"/>
    <mergeCell ref="M85:M87"/>
    <mergeCell ref="M88:M90"/>
    <mergeCell ref="M93:M94"/>
    <mergeCell ref="M95:M107"/>
    <mergeCell ref="M108:M112"/>
    <mergeCell ref="M67:M68"/>
    <mergeCell ref="M69:M70"/>
    <mergeCell ref="M71:M73"/>
    <mergeCell ref="M74:M76"/>
    <mergeCell ref="M80:M81"/>
    <mergeCell ref="O185:O187"/>
    <mergeCell ref="O188:O189"/>
    <mergeCell ref="A204:A208"/>
    <mergeCell ref="M2:M9"/>
    <mergeCell ref="M10:M13"/>
    <mergeCell ref="M14:M17"/>
    <mergeCell ref="M18:M22"/>
    <mergeCell ref="M23:M28"/>
    <mergeCell ref="M30:M34"/>
    <mergeCell ref="M35:M42"/>
    <mergeCell ref="M43:M46"/>
    <mergeCell ref="M47:M48"/>
    <mergeCell ref="M49:M56"/>
    <mergeCell ref="M57:M58"/>
    <mergeCell ref="M59:M60"/>
    <mergeCell ref="M61:M66"/>
    <mergeCell ref="L25:L26"/>
    <mergeCell ref="L37:L38"/>
    <mergeCell ref="O2:O9"/>
    <mergeCell ref="O10:O13"/>
    <mergeCell ref="O14:O17"/>
    <mergeCell ref="O18:O22"/>
    <mergeCell ref="O23:O28"/>
    <mergeCell ref="O30:O34"/>
    <mergeCell ref="O35:O42"/>
    <mergeCell ref="O43:O46"/>
    <mergeCell ref="O47:O48"/>
    <mergeCell ref="O49:O56"/>
    <mergeCell ref="O57:O58"/>
    <mergeCell ref="O59:O60"/>
    <mergeCell ref="O61:O66"/>
    <mergeCell ref="O67:O68"/>
    <mergeCell ref="O69:O70"/>
    <mergeCell ref="O128:O131"/>
    <mergeCell ref="O132:O137"/>
    <mergeCell ref="O139:O144"/>
    <mergeCell ref="O145:O150"/>
    <mergeCell ref="O151:O153"/>
    <mergeCell ref="O154:O158"/>
    <mergeCell ref="O159:O163"/>
    <mergeCell ref="O71:O73"/>
    <mergeCell ref="O74:O76"/>
    <mergeCell ref="O80:O81"/>
    <mergeCell ref="O85:O87"/>
    <mergeCell ref="O88:O90"/>
    <mergeCell ref="O93:O94"/>
    <mergeCell ref="O95:O107"/>
    <mergeCell ref="O108:O112"/>
    <mergeCell ref="O115:O117"/>
    <mergeCell ref="O174:O178"/>
    <mergeCell ref="O181:O184"/>
    <mergeCell ref="O190:O198"/>
    <mergeCell ref="O199:O203"/>
    <mergeCell ref="A2:A9"/>
    <mergeCell ref="A10:A13"/>
    <mergeCell ref="A14:A17"/>
    <mergeCell ref="A18:A22"/>
    <mergeCell ref="A23:A28"/>
    <mergeCell ref="A30:A34"/>
    <mergeCell ref="A35:A42"/>
    <mergeCell ref="A43:A46"/>
    <mergeCell ref="A47:A48"/>
    <mergeCell ref="A49:A56"/>
    <mergeCell ref="A57:A58"/>
    <mergeCell ref="A59:A60"/>
    <mergeCell ref="A61:A66"/>
    <mergeCell ref="A67:A68"/>
    <mergeCell ref="A69:A70"/>
    <mergeCell ref="A71:A73"/>
    <mergeCell ref="A74:A76"/>
    <mergeCell ref="A80:A81"/>
    <mergeCell ref="O118:O122"/>
    <mergeCell ref="O123:O127"/>
    <mergeCell ref="A85:A87"/>
    <mergeCell ref="A88:A90"/>
    <mergeCell ref="A93:A94"/>
    <mergeCell ref="A95:A107"/>
    <mergeCell ref="A108:A112"/>
    <mergeCell ref="A115:A117"/>
    <mergeCell ref="A118:A122"/>
    <mergeCell ref="A123:A127"/>
    <mergeCell ref="A128:A131"/>
    <mergeCell ref="A224:A231"/>
    <mergeCell ref="M224:M231"/>
    <mergeCell ref="N224:N231"/>
    <mergeCell ref="O224:O231"/>
    <mergeCell ref="M232:M235"/>
    <mergeCell ref="N232:N235"/>
    <mergeCell ref="O232:O235"/>
    <mergeCell ref="A232:A235"/>
    <mergeCell ref="A132:A137"/>
    <mergeCell ref="A139:A144"/>
    <mergeCell ref="A145:A150"/>
    <mergeCell ref="A151:A153"/>
    <mergeCell ref="A154:A158"/>
    <mergeCell ref="A159:A163"/>
    <mergeCell ref="A190:A198"/>
    <mergeCell ref="A199:A203"/>
    <mergeCell ref="A165:A167"/>
    <mergeCell ref="A168:A173"/>
    <mergeCell ref="A174:A178"/>
    <mergeCell ref="A181:A184"/>
    <mergeCell ref="A185:A187"/>
    <mergeCell ref="A188:A189"/>
    <mergeCell ref="O165:O167"/>
    <mergeCell ref="O168:O173"/>
    <mergeCell ref="A236:A237"/>
    <mergeCell ref="N236:N237"/>
    <mergeCell ref="O236:O237"/>
    <mergeCell ref="M236:M237"/>
    <mergeCell ref="A238:A240"/>
    <mergeCell ref="M238:M240"/>
    <mergeCell ref="N238:N240"/>
    <mergeCell ref="O238:O240"/>
    <mergeCell ref="A247:A250"/>
    <mergeCell ref="N247:N250"/>
    <mergeCell ref="O247:O250"/>
    <mergeCell ref="M247:M250"/>
    <mergeCell ref="A241:A246"/>
    <mergeCell ref="M241:M246"/>
    <mergeCell ref="N241:N246"/>
    <mergeCell ref="O241:O246"/>
  </mergeCells>
  <hyperlinks>
    <hyperlink ref="M2" r:id="rId1" xr:uid="{00000000-0004-0000-0000-000000000000}"/>
    <hyperlink ref="M10" r:id="rId2" xr:uid="{00000000-0004-0000-0000-000002000000}"/>
    <hyperlink ref="M14" r:id="rId3" xr:uid="{00000000-0004-0000-0000-000004000000}"/>
    <hyperlink ref="M18" r:id="rId4" xr:uid="{00000000-0004-0000-0000-000006000000}"/>
    <hyperlink ref="M23" r:id="rId5" xr:uid="{00000000-0004-0000-0000-000008000000}"/>
    <hyperlink ref="M29" r:id="rId6" xr:uid="{00000000-0004-0000-0000-00000B000000}"/>
    <hyperlink ref="M30" r:id="rId7" xr:uid="{00000000-0004-0000-0000-00000C000000}"/>
    <hyperlink ref="M35" r:id="rId8" xr:uid="{00000000-0004-0000-0000-00000E000000}"/>
    <hyperlink ref="M43" r:id="rId9" xr:uid="{00000000-0004-0000-0000-000010000000}"/>
    <hyperlink ref="M49" r:id="rId10" xr:uid="{00000000-0004-0000-0000-000013000000}"/>
    <hyperlink ref="M57" r:id="rId11" xr:uid="{00000000-0004-0000-0000-000015000000}"/>
    <hyperlink ref="M59" r:id="rId12" xr:uid="{00000000-0004-0000-0000-000017000000}"/>
    <hyperlink ref="M61" r:id="rId13" xr:uid="{00000000-0004-0000-0000-000018000000}"/>
    <hyperlink ref="M67" r:id="rId14" xr:uid="{00000000-0004-0000-0000-00001A000000}"/>
    <hyperlink ref="M69" r:id="rId15" xr:uid="{00000000-0004-0000-0000-00001C000000}"/>
    <hyperlink ref="M71" r:id="rId16" xr:uid="{00000000-0004-0000-0000-00001E000000}"/>
    <hyperlink ref="M74" r:id="rId17" xr:uid="{00000000-0004-0000-0000-000020000000}"/>
    <hyperlink ref="M77" r:id="rId18" xr:uid="{00000000-0004-0000-0000-000022000000}"/>
    <hyperlink ref="M78" r:id="rId19" xr:uid="{00000000-0004-0000-0000-000023000000}"/>
    <hyperlink ref="M79" r:id="rId20" xr:uid="{00000000-0004-0000-0000-000024000000}"/>
    <hyperlink ref="M80" r:id="rId21" xr:uid="{00000000-0004-0000-0000-000025000000}"/>
    <hyperlink ref="M82" r:id="rId22" xr:uid="{00000000-0004-0000-0000-000027000000}"/>
    <hyperlink ref="M83" r:id="rId23" xr:uid="{00000000-0004-0000-0000-000028000000}"/>
    <hyperlink ref="M84" r:id="rId24" xr:uid="{00000000-0004-0000-0000-000029000000}"/>
    <hyperlink ref="M85" r:id="rId25" xr:uid="{00000000-0004-0000-0000-00002A000000}"/>
    <hyperlink ref="M88" r:id="rId26" xr:uid="{00000000-0004-0000-0000-00002D000000}"/>
    <hyperlink ref="M91" r:id="rId27" xr:uid="{00000000-0004-0000-0000-00002F000000}"/>
    <hyperlink ref="M92" r:id="rId28" xr:uid="{00000000-0004-0000-0000-000030000000}"/>
    <hyperlink ref="M93" r:id="rId29" xr:uid="{00000000-0004-0000-0000-000031000000}"/>
    <hyperlink ref="M95" r:id="rId30" xr:uid="{00000000-0004-0000-0000-000033000000}"/>
    <hyperlink ref="M108" r:id="rId31" xr:uid="{00000000-0004-0000-0000-000037000000}"/>
    <hyperlink ref="M113" r:id="rId32" xr:uid="{00000000-0004-0000-0000-000039000000}"/>
    <hyperlink ref="M114" r:id="rId33" xr:uid="{00000000-0004-0000-0000-00003A000000}"/>
    <hyperlink ref="M115" r:id="rId34" xr:uid="{00000000-0004-0000-0000-00003B000000}"/>
    <hyperlink ref="M118" r:id="rId35" xr:uid="{00000000-0004-0000-0000-00003D000000}"/>
    <hyperlink ref="M123" r:id="rId36" xr:uid="{00000000-0004-0000-0000-00003F000000}"/>
    <hyperlink ref="M128" r:id="rId37" xr:uid="{00000000-0004-0000-0000-000041000000}"/>
    <hyperlink ref="M132" r:id="rId38" xr:uid="{00000000-0004-0000-0000-000043000000}"/>
    <hyperlink ref="M138" r:id="rId39" xr:uid="{00000000-0004-0000-0000-000045000000}"/>
    <hyperlink ref="M139" r:id="rId40" xr:uid="{00000000-0004-0000-0000-000046000000}"/>
    <hyperlink ref="M145" r:id="rId41" xr:uid="{00000000-0004-0000-0000-000048000000}"/>
    <hyperlink ref="M151" r:id="rId42" location="F.docx" xr:uid="{00000000-0004-0000-0000-00004A000000}"/>
    <hyperlink ref="M154" r:id="rId43" xr:uid="{00000000-0004-0000-0000-00004C000000}"/>
    <hyperlink ref="M159" r:id="rId44" xr:uid="{00000000-0004-0000-0000-00004E000000}"/>
    <hyperlink ref="M164" r:id="rId45" xr:uid="{00000000-0004-0000-0000-000050000000}"/>
    <hyperlink ref="M165" r:id="rId46" xr:uid="{00000000-0004-0000-0000-000053000000}"/>
    <hyperlink ref="M168" r:id="rId47" xr:uid="{00000000-0004-0000-0000-000054000000}"/>
    <hyperlink ref="M174" r:id="rId48" xr:uid="{00000000-0004-0000-0000-000056000000}"/>
    <hyperlink ref="M180" r:id="rId49" xr:uid="{00000000-0004-0000-0000-000059000000}"/>
    <hyperlink ref="M185" r:id="rId50" xr:uid="{AA42C50C-6B96-4ED4-9277-42D6D342162E}"/>
    <hyperlink ref="M188" r:id="rId51" xr:uid="{3B2C0235-DDA1-42B3-AAFF-12C682C16886}"/>
    <hyperlink ref="M190" r:id="rId52" xr:uid="{3A638D2D-73AF-468A-A8D6-2599E9912AF3}"/>
    <hyperlink ref="M199" r:id="rId53" xr:uid="{611A90B8-E218-4E86-A8C3-D2ADC0D7325D}"/>
    <hyperlink ref="M204:M208" r:id="rId54" display="Reports 2024\07-July-2024\Walk Through Report -PTAH MFD.docx" xr:uid="{C0290D6A-F44E-4A8E-BDFD-FAB81F368ADD}"/>
    <hyperlink ref="M209:M216" r:id="rId55" display="Reports 2024\07-July-2024\Walk Through Report -BERENICE MFD.docx" xr:uid="{42C521B7-F34E-41EB-B19F-67E454E7685B}"/>
    <hyperlink ref="M217:M220" r:id="rId56" display="Reports 2024\07-July-2024\Managers Weekly Audit Form KAL Lab Head 31-07-2024.xlsx" xr:uid="{E6ECB1DC-BB4F-4045-B2DF-7059AB776348}"/>
    <hyperlink ref="M221:M223" r:id="rId57" display="Reports 2024\07-July-2024\Walk Through Summary Report 02-AUG-2024 Khenum area.docx" xr:uid="{57647A96-0340-48F4-9F19-FC4D8FE3802A}"/>
    <hyperlink ref="M179" r:id="rId58" xr:uid="{4446144B-0C7B-411C-9D11-1CC080FE75EB}"/>
    <hyperlink ref="M224:M231" r:id="rId59" display="Reports 2024\08-Aug-2024\Managers Weekly Audit Form KAL Lab Head 8-8-2024.xlsx" xr:uid="{6015B4BD-CCCD-4E7D-A335-77925C4C5C8E}"/>
    <hyperlink ref="M232:M235" r:id="rId60" display="Reports 2024\08-Aug-2024\Managers Walkthrough 10-08-2024.xlsx" xr:uid="{703A47DD-C3BF-4F3C-9E81-D603B19E4BE5}"/>
    <hyperlink ref="M236:M237" r:id="rId61" display="Reports 2024\08-Aug-2024\KAL Maint  Managers Monthly Audit dated Aug 16 2024.xlsx" xr:uid="{9A8359BF-8C36-4B49-BB46-63D527E60FAC}"/>
    <hyperlink ref="M247:M250" r:id="rId62" display="Reports 2024\09-Sep-2024\1-09-2024 Process Managers Walkthrough.xlsx" xr:uid="{56079160-BDCA-47C0-A1A1-8854B0DD5F61}"/>
    <hyperlink ref="M238:M240" r:id="rId63" display="Reports 2024\08-Aug-2024\Managers Walkthrough 17-08-2024.xlsx" xr:uid="{9093CDCD-9ED7-48EA-997E-2F5DB6BBFB96}"/>
    <hyperlink ref="M241:M246" r:id="rId64" display="Reports 2024\08-Aug-2024\Process Manager Walkthrough .xlsx" xr:uid="{19CD00A1-5875-4628-90C0-79E58F431C64}"/>
    <hyperlink ref="M181:M184" r:id="rId65" display="Reports 2024\06-June-2024\Weekly Audit Form KAL Lab 05-06-2024.xlsx" xr:uid="{419514DC-7FBE-4AF7-B658-2B1B861C0CB2}"/>
    <hyperlink ref="M251" r:id="rId66" xr:uid="{2CEDDF85-9F95-4B16-912E-4CFD569B39E7}"/>
  </hyperlinks>
  <printOptions horizontalCentered="1" verticalCentered="1"/>
  <pageMargins left="0" right="0" top="0" bottom="0" header="0.31496062992125984" footer="0.31496062992125984"/>
  <pageSetup paperSize="9" scale="10" orientation="landscape" r:id="rId67"/>
  <rowBreaks count="1" manualBreakCount="1">
    <brk id="160" max="15" man="1"/>
  </rowBreaks>
  <drawing r:id="rId68"/>
  <extLst>
    <ext xmlns:x14="http://schemas.microsoft.com/office/spreadsheetml/2009/9/main" uri="{78C0D931-6437-407d-A8EE-F0AAD7539E65}">
      <x14:conditionalFormattings>
        <x14:conditionalFormatting xmlns:xm="http://schemas.microsoft.com/office/excel/2006/main">
          <x14:cfRule type="beginsWith" priority="849" operator="beginsWith" id="{7ADC9D31-0AFA-4A51-B60A-169F659E1B83}">
            <xm:f>LEFT(K1,LEN('Source Input'!$A$4))='Source Input'!$A$4</xm:f>
            <xm:f>'Source Input'!$A$4</xm:f>
            <x14:dxf>
              <fill>
                <patternFill>
                  <bgColor theme="5"/>
                </patternFill>
              </fill>
            </x14:dxf>
          </x14:cfRule>
          <x14:cfRule type="beginsWith" priority="850" operator="beginsWith" id="{3BD7228D-BB07-42EA-B12A-EBDDFB67B2D1}">
            <xm:f>LEFT(K1,LEN('Source Input'!$A$3))='Source Input'!$A$3</xm:f>
            <xm:f>'Source Input'!$A$3</xm:f>
            <x14:dxf>
              <fill>
                <patternFill>
                  <bgColor theme="9"/>
                </patternFill>
              </fill>
            </x14:dxf>
          </x14:cfRule>
          <x14:cfRule type="beginsWith" priority="851" operator="beginsWith" id="{AB8FB0AC-4216-4CA6-B9FA-47801EA89328}">
            <xm:f>LEFT(K1,LEN('Source Input'!$A$2))='Source Input'!$A$2</xm:f>
            <xm:f>'Source Input'!$A$2</xm:f>
            <x14:dxf>
              <fill>
                <patternFill>
                  <bgColor theme="6"/>
                </patternFill>
              </fill>
            </x14:dxf>
          </x14:cfRule>
          <xm:sqref>K1:L1 K190:L198 K247:L258</xm:sqref>
        </x14:conditionalFormatting>
        <x14:conditionalFormatting xmlns:xm="http://schemas.microsoft.com/office/excel/2006/main">
          <x14:cfRule type="beginsWith" priority="846" operator="beginsWith" id="{4AEC53FD-A9EC-418C-A5C2-39C9BCEE855E}">
            <xm:f>LEFT(K67,LEN('Source Input'!$A$4))='Source Input'!$A$4</xm:f>
            <xm:f>'Source Input'!$A$4</xm:f>
            <x14:dxf>
              <fill>
                <patternFill>
                  <bgColor theme="5"/>
                </patternFill>
              </fill>
            </x14:dxf>
          </x14:cfRule>
          <x14:cfRule type="beginsWith" priority="847" operator="beginsWith" id="{7340648D-5514-4C38-8707-EFAEC4DC7F8F}">
            <xm:f>LEFT(K67,LEN('Source Input'!$A$3))='Source Input'!$A$3</xm:f>
            <xm:f>'Source Input'!$A$3</xm:f>
            <x14:dxf>
              <fill>
                <patternFill>
                  <bgColor theme="9"/>
                </patternFill>
              </fill>
            </x14:dxf>
          </x14:cfRule>
          <x14:cfRule type="beginsWith" priority="848" operator="beginsWith" id="{0FBA0BDF-A092-4D5A-8855-5A0C6E0CB1B3}">
            <xm:f>LEFT(K67,LEN('Source Input'!$A$2))='Source Input'!$A$2</xm:f>
            <xm:f>'Source Input'!$A$2</xm:f>
            <x14:dxf>
              <fill>
                <patternFill>
                  <bgColor theme="6"/>
                </patternFill>
              </fill>
            </x14:dxf>
          </x14:cfRule>
          <xm:sqref>K67:L67</xm:sqref>
        </x14:conditionalFormatting>
        <x14:conditionalFormatting xmlns:xm="http://schemas.microsoft.com/office/excel/2006/main">
          <x14:cfRule type="beginsWith" priority="477" operator="beginsWith" id="{736688F9-F639-41A7-BCD1-76345715293B}">
            <xm:f>LEFT(K13,LEN('Source Input'!$A$4))='Source Input'!$A$4</xm:f>
            <xm:f>'Source Input'!$A$4</xm:f>
            <x14:dxf>
              <fill>
                <patternFill>
                  <bgColor theme="5"/>
                </patternFill>
              </fill>
            </x14:dxf>
          </x14:cfRule>
          <x14:cfRule type="beginsWith" priority="478" operator="beginsWith" id="{28F61148-DA21-49C6-B1CA-2B3473B12726}">
            <xm:f>LEFT(K13,LEN('Source Input'!$A$3))='Source Input'!$A$3</xm:f>
            <xm:f>'Source Input'!$A$3</xm:f>
            <x14:dxf>
              <fill>
                <patternFill>
                  <bgColor theme="9"/>
                </patternFill>
              </fill>
            </x14:dxf>
          </x14:cfRule>
          <x14:cfRule type="beginsWith" priority="479" operator="beginsWith" id="{967CD35B-7136-4DA2-8426-078F5AD44503}">
            <xm:f>LEFT(K13,LEN('Source Input'!$A$2))='Source Input'!$A$2</xm:f>
            <xm:f>'Source Input'!$A$2</xm:f>
            <x14:dxf>
              <fill>
                <patternFill>
                  <bgColor theme="6"/>
                </patternFill>
              </fill>
            </x14:dxf>
          </x14:cfRule>
          <xm:sqref>K13:L13</xm:sqref>
        </x14:conditionalFormatting>
        <x14:conditionalFormatting xmlns:xm="http://schemas.microsoft.com/office/excel/2006/main">
          <x14:cfRule type="beginsWith" priority="474" operator="beginsWith" id="{ED5060D7-1216-4788-A98A-9C7D5B057163}">
            <xm:f>LEFT(K12,LEN('Source Input'!$A$4))='Source Input'!$A$4</xm:f>
            <xm:f>'Source Input'!$A$4</xm:f>
            <x14:dxf>
              <fill>
                <patternFill>
                  <bgColor theme="5"/>
                </patternFill>
              </fill>
            </x14:dxf>
          </x14:cfRule>
          <x14:cfRule type="beginsWith" priority="475" operator="beginsWith" id="{DF17E31D-4C70-4CCE-B215-D9DEE7BE26E0}">
            <xm:f>LEFT(K12,LEN('Source Input'!$A$3))='Source Input'!$A$3</xm:f>
            <xm:f>'Source Input'!$A$3</xm:f>
            <x14:dxf>
              <fill>
                <patternFill>
                  <bgColor theme="9"/>
                </patternFill>
              </fill>
            </x14:dxf>
          </x14:cfRule>
          <x14:cfRule type="beginsWith" priority="476" operator="beginsWith" id="{62FE2E4B-8860-4B7B-853B-57BE7D456871}">
            <xm:f>LEFT(K12,LEN('Source Input'!$A$2))='Source Input'!$A$2</xm:f>
            <xm:f>'Source Input'!$A$2</xm:f>
            <x14:dxf>
              <fill>
                <patternFill>
                  <bgColor theme="6"/>
                </patternFill>
              </fill>
            </x14:dxf>
          </x14:cfRule>
          <xm:sqref>K12:L12</xm:sqref>
        </x14:conditionalFormatting>
        <x14:conditionalFormatting xmlns:xm="http://schemas.microsoft.com/office/excel/2006/main">
          <x14:cfRule type="beginsWith" priority="471" operator="beginsWith" id="{D9156282-8084-499B-AC8B-D8344427B2F4}">
            <xm:f>LEFT(K11,LEN('Source Input'!$A$4))='Source Input'!$A$4</xm:f>
            <xm:f>'Source Input'!$A$4</xm:f>
            <x14:dxf>
              <fill>
                <patternFill>
                  <bgColor theme="5"/>
                </patternFill>
              </fill>
            </x14:dxf>
          </x14:cfRule>
          <x14:cfRule type="beginsWith" priority="472" operator="beginsWith" id="{3705EDB8-1FBE-49A9-8CDB-B077E50F5560}">
            <xm:f>LEFT(K11,LEN('Source Input'!$A$3))='Source Input'!$A$3</xm:f>
            <xm:f>'Source Input'!$A$3</xm:f>
            <x14:dxf>
              <fill>
                <patternFill>
                  <bgColor theme="9"/>
                </patternFill>
              </fill>
            </x14:dxf>
          </x14:cfRule>
          <x14:cfRule type="beginsWith" priority="473" operator="beginsWith" id="{58700529-096A-4973-99F7-0002E6AE679C}">
            <xm:f>LEFT(K11,LEN('Source Input'!$A$2))='Source Input'!$A$2</xm:f>
            <xm:f>'Source Input'!$A$2</xm:f>
            <x14:dxf>
              <fill>
                <patternFill>
                  <bgColor theme="6"/>
                </patternFill>
              </fill>
            </x14:dxf>
          </x14:cfRule>
          <xm:sqref>K11:L11</xm:sqref>
        </x14:conditionalFormatting>
        <x14:conditionalFormatting xmlns:xm="http://schemas.microsoft.com/office/excel/2006/main">
          <x14:cfRule type="beginsWith" priority="468" operator="beginsWith" id="{4DBE5FF6-7FD5-44E2-B073-F8C101DA6AFC}">
            <xm:f>LEFT(K10,LEN('Source Input'!$A$4))='Source Input'!$A$4</xm:f>
            <xm:f>'Source Input'!$A$4</xm:f>
            <x14:dxf>
              <fill>
                <patternFill>
                  <bgColor theme="5"/>
                </patternFill>
              </fill>
            </x14:dxf>
          </x14:cfRule>
          <x14:cfRule type="beginsWith" priority="469" operator="beginsWith" id="{EE58FC91-2CE3-44E6-ABDD-9F7422ACF43C}">
            <xm:f>LEFT(K10,LEN('Source Input'!$A$3))='Source Input'!$A$3</xm:f>
            <xm:f>'Source Input'!$A$3</xm:f>
            <x14:dxf>
              <fill>
                <patternFill>
                  <bgColor theme="9"/>
                </patternFill>
              </fill>
            </x14:dxf>
          </x14:cfRule>
          <x14:cfRule type="beginsWith" priority="470" operator="beginsWith" id="{7CAE74F2-C239-4188-BEF9-88143054C515}">
            <xm:f>LEFT(K10,LEN('Source Input'!$A$2))='Source Input'!$A$2</xm:f>
            <xm:f>'Source Input'!$A$2</xm:f>
            <x14:dxf>
              <fill>
                <patternFill>
                  <bgColor theme="6"/>
                </patternFill>
              </fill>
            </x14:dxf>
          </x14:cfRule>
          <xm:sqref>K10:L10</xm:sqref>
        </x14:conditionalFormatting>
        <x14:conditionalFormatting xmlns:xm="http://schemas.microsoft.com/office/excel/2006/main">
          <x14:cfRule type="beginsWith" priority="420" operator="beginsWith" id="{9BB20867-5BB6-434D-B3FD-E8C333667780}">
            <xm:f>LEFT(K7,LEN('Source Input'!$A$4))='Source Input'!$A$4</xm:f>
            <xm:f>'Source Input'!$A$4</xm:f>
            <x14:dxf>
              <fill>
                <patternFill>
                  <bgColor theme="5"/>
                </patternFill>
              </fill>
            </x14:dxf>
          </x14:cfRule>
          <x14:cfRule type="beginsWith" priority="421" operator="beginsWith" id="{0EEC63E7-F987-448B-9BF4-5B058F682D62}">
            <xm:f>LEFT(K7,LEN('Source Input'!$A$3))='Source Input'!$A$3</xm:f>
            <xm:f>'Source Input'!$A$3</xm:f>
            <x14:dxf>
              <fill>
                <patternFill>
                  <bgColor theme="9"/>
                </patternFill>
              </fill>
            </x14:dxf>
          </x14:cfRule>
          <x14:cfRule type="beginsWith" priority="422" operator="beginsWith" id="{15F31A2E-6621-4D36-A011-B0FA9D7DFF0F}">
            <xm:f>LEFT(K7,LEN('Source Input'!$A$2))='Source Input'!$A$2</xm:f>
            <xm:f>'Source Input'!$A$2</xm:f>
            <x14:dxf>
              <fill>
                <patternFill>
                  <bgColor theme="6"/>
                </patternFill>
              </fill>
            </x14:dxf>
          </x14:cfRule>
          <xm:sqref>K7:L7</xm:sqref>
        </x14:conditionalFormatting>
        <x14:conditionalFormatting xmlns:xm="http://schemas.microsoft.com/office/excel/2006/main">
          <x14:cfRule type="beginsWith" priority="417" operator="beginsWith" id="{978271EA-93F0-44C6-A059-EB4B0A2E5503}">
            <xm:f>LEFT(K2,LEN('Source Input'!$A$4))='Source Input'!$A$4</xm:f>
            <xm:f>'Source Input'!$A$4</xm:f>
            <x14:dxf>
              <fill>
                <patternFill>
                  <bgColor theme="5"/>
                </patternFill>
              </fill>
            </x14:dxf>
          </x14:cfRule>
          <x14:cfRule type="beginsWith" priority="418" operator="beginsWith" id="{10447BA0-0630-49FB-BDE2-37FE83B5B740}">
            <xm:f>LEFT(K2,LEN('Source Input'!$A$3))='Source Input'!$A$3</xm:f>
            <xm:f>'Source Input'!$A$3</xm:f>
            <x14:dxf>
              <fill>
                <patternFill>
                  <bgColor theme="9"/>
                </patternFill>
              </fill>
            </x14:dxf>
          </x14:cfRule>
          <x14:cfRule type="beginsWith" priority="419" operator="beginsWith" id="{60C7B804-DE04-4D56-88D7-8AC00B42B7EA}">
            <xm:f>LEFT(K2,LEN('Source Input'!$A$2))='Source Input'!$A$2</xm:f>
            <xm:f>'Source Input'!$A$2</xm:f>
            <x14:dxf>
              <fill>
                <patternFill>
                  <bgColor theme="6"/>
                </patternFill>
              </fill>
            </x14:dxf>
          </x14:cfRule>
          <xm:sqref>K2:L2</xm:sqref>
        </x14:conditionalFormatting>
        <x14:conditionalFormatting xmlns:xm="http://schemas.microsoft.com/office/excel/2006/main">
          <x14:cfRule type="beginsWith" priority="414" operator="beginsWith" id="{AEB838ED-7381-4330-89BE-778E0F3A33E2}">
            <xm:f>LEFT(K3,LEN('Source Input'!$A$4))='Source Input'!$A$4</xm:f>
            <xm:f>'Source Input'!$A$4</xm:f>
            <x14:dxf>
              <fill>
                <patternFill>
                  <bgColor theme="5"/>
                </patternFill>
              </fill>
            </x14:dxf>
          </x14:cfRule>
          <x14:cfRule type="beginsWith" priority="415" operator="beginsWith" id="{0E6EC7E6-C66D-45F1-8C96-6B6B63D18139}">
            <xm:f>LEFT(K3,LEN('Source Input'!$A$3))='Source Input'!$A$3</xm:f>
            <xm:f>'Source Input'!$A$3</xm:f>
            <x14:dxf>
              <fill>
                <patternFill>
                  <bgColor theme="9"/>
                </patternFill>
              </fill>
            </x14:dxf>
          </x14:cfRule>
          <x14:cfRule type="beginsWith" priority="416" operator="beginsWith" id="{A90EFD42-45A5-4237-91B5-1C8D2197E91A}">
            <xm:f>LEFT(K3,LEN('Source Input'!$A$2))='Source Input'!$A$2</xm:f>
            <xm:f>'Source Input'!$A$2</xm:f>
            <x14:dxf>
              <fill>
                <patternFill>
                  <bgColor theme="6"/>
                </patternFill>
              </fill>
            </x14:dxf>
          </x14:cfRule>
          <xm:sqref>K3:L5</xm:sqref>
        </x14:conditionalFormatting>
        <x14:conditionalFormatting xmlns:xm="http://schemas.microsoft.com/office/excel/2006/main">
          <x14:cfRule type="beginsWith" priority="411" operator="beginsWith" id="{87DABF76-0E47-41DF-ABE8-CB1E8C8913D1}">
            <xm:f>LEFT(K8,LEN('Source Input'!$A$4))='Source Input'!$A$4</xm:f>
            <xm:f>'Source Input'!$A$4</xm:f>
            <x14:dxf>
              <fill>
                <patternFill>
                  <bgColor theme="5"/>
                </patternFill>
              </fill>
            </x14:dxf>
          </x14:cfRule>
          <x14:cfRule type="beginsWith" priority="412" operator="beginsWith" id="{8B9C75C8-2B49-4C6A-BDAC-58D1314CCA90}">
            <xm:f>LEFT(K8,LEN('Source Input'!$A$3))='Source Input'!$A$3</xm:f>
            <xm:f>'Source Input'!$A$3</xm:f>
            <x14:dxf>
              <fill>
                <patternFill>
                  <bgColor theme="9"/>
                </patternFill>
              </fill>
            </x14:dxf>
          </x14:cfRule>
          <x14:cfRule type="beginsWith" priority="413" operator="beginsWith" id="{6F211C5D-374D-4E1E-8B9A-6D82F4EC2340}">
            <xm:f>LEFT(K8,LEN('Source Input'!$A$2))='Source Input'!$A$2</xm:f>
            <xm:f>'Source Input'!$A$2</xm:f>
            <x14:dxf>
              <fill>
                <patternFill>
                  <bgColor theme="6"/>
                </patternFill>
              </fill>
            </x14:dxf>
          </x14:cfRule>
          <xm:sqref>K8:L9</xm:sqref>
        </x14:conditionalFormatting>
        <x14:conditionalFormatting xmlns:xm="http://schemas.microsoft.com/office/excel/2006/main">
          <x14:cfRule type="beginsWith" priority="423" operator="beginsWith" id="{037D7544-6743-404F-88DA-D2810351172F}">
            <xm:f>LEFT(K6,LEN('Source Input'!$A$4))='Source Input'!$A$4</xm:f>
            <xm:f>'Source Input'!$A$4</xm:f>
            <x14:dxf>
              <fill>
                <patternFill>
                  <bgColor theme="5"/>
                </patternFill>
              </fill>
            </x14:dxf>
          </x14:cfRule>
          <x14:cfRule type="beginsWith" priority="424" operator="beginsWith" id="{66640E90-4AB1-4FE1-9A97-0047CCB1101C}">
            <xm:f>LEFT(K6,LEN('Source Input'!$A$3))='Source Input'!$A$3</xm:f>
            <xm:f>'Source Input'!$A$3</xm:f>
            <x14:dxf>
              <fill>
                <patternFill>
                  <bgColor theme="9"/>
                </patternFill>
              </fill>
            </x14:dxf>
          </x14:cfRule>
          <x14:cfRule type="beginsWith" priority="425" operator="beginsWith" id="{D3AA786C-34E5-46D5-B798-BB0E79109797}">
            <xm:f>LEFT(K6,LEN('Source Input'!$A$2))='Source Input'!$A$2</xm:f>
            <xm:f>'Source Input'!$A$2</xm:f>
            <x14:dxf>
              <fill>
                <patternFill>
                  <bgColor theme="6"/>
                </patternFill>
              </fill>
            </x14:dxf>
          </x14:cfRule>
          <xm:sqref>K6:L6</xm:sqref>
        </x14:conditionalFormatting>
        <x14:conditionalFormatting xmlns:xm="http://schemas.microsoft.com/office/excel/2006/main">
          <x14:cfRule type="beginsWith" priority="402" operator="beginsWith" id="{2B01463D-7CDA-4E4E-8486-5510224DDB09}">
            <xm:f>LEFT(K20,LEN('Source Input'!$A$4))='Source Input'!$A$4</xm:f>
            <xm:f>'Source Input'!$A$4</xm:f>
            <x14:dxf>
              <fill>
                <patternFill>
                  <bgColor theme="5"/>
                </patternFill>
              </fill>
            </x14:dxf>
          </x14:cfRule>
          <x14:cfRule type="beginsWith" priority="403" operator="beginsWith" id="{5D452B37-5050-487D-9BCD-2AF30EDF127D}">
            <xm:f>LEFT(K20,LEN('Source Input'!$A$3))='Source Input'!$A$3</xm:f>
            <xm:f>'Source Input'!$A$3</xm:f>
            <x14:dxf>
              <fill>
                <patternFill>
                  <bgColor theme="9"/>
                </patternFill>
              </fill>
            </x14:dxf>
          </x14:cfRule>
          <x14:cfRule type="beginsWith" priority="404" operator="beginsWith" id="{3C478F23-D152-4819-B8E3-901DBC6E9B76}">
            <xm:f>LEFT(K20,LEN('Source Input'!$A$2))='Source Input'!$A$2</xm:f>
            <xm:f>'Source Input'!$A$2</xm:f>
            <x14:dxf>
              <fill>
                <patternFill>
                  <bgColor theme="6"/>
                </patternFill>
              </fill>
            </x14:dxf>
          </x14:cfRule>
          <xm:sqref>K20:L20</xm:sqref>
        </x14:conditionalFormatting>
        <x14:conditionalFormatting xmlns:xm="http://schemas.microsoft.com/office/excel/2006/main">
          <x14:cfRule type="beginsWith" priority="393" operator="beginsWith" id="{7ADF68C2-2C29-4858-9EDB-A57E0F018CE0}">
            <xm:f>LEFT(K17,LEN('Source Input'!$A$4))='Source Input'!$A$4</xm:f>
            <xm:f>'Source Input'!$A$4</xm:f>
            <x14:dxf>
              <fill>
                <patternFill>
                  <bgColor theme="5"/>
                </patternFill>
              </fill>
            </x14:dxf>
          </x14:cfRule>
          <x14:cfRule type="beginsWith" priority="394" operator="beginsWith" id="{1D32EDF1-A9ED-4B8B-9FF3-57478B008F1B}">
            <xm:f>LEFT(K17,LEN('Source Input'!$A$3))='Source Input'!$A$3</xm:f>
            <xm:f>'Source Input'!$A$3</xm:f>
            <x14:dxf>
              <fill>
                <patternFill>
                  <bgColor theme="9"/>
                </patternFill>
              </fill>
            </x14:dxf>
          </x14:cfRule>
          <x14:cfRule type="beginsWith" priority="395" operator="beginsWith" id="{E762E031-A214-4A22-B2B1-6FD53CC7534E}">
            <xm:f>LEFT(K17,LEN('Source Input'!$A$2))='Source Input'!$A$2</xm:f>
            <xm:f>'Source Input'!$A$2</xm:f>
            <x14:dxf>
              <fill>
                <patternFill>
                  <bgColor theme="6"/>
                </patternFill>
              </fill>
            </x14:dxf>
          </x14:cfRule>
          <xm:sqref>K17:L17</xm:sqref>
        </x14:conditionalFormatting>
        <x14:conditionalFormatting xmlns:xm="http://schemas.microsoft.com/office/excel/2006/main">
          <x14:cfRule type="beginsWith" priority="390" operator="beginsWith" id="{CD545D1B-E1D7-4051-BD31-406DC0A56B86}">
            <xm:f>LEFT(K18,LEN('Source Input'!$A$4))='Source Input'!$A$4</xm:f>
            <xm:f>'Source Input'!$A$4</xm:f>
            <x14:dxf>
              <fill>
                <patternFill>
                  <bgColor theme="5"/>
                </patternFill>
              </fill>
            </x14:dxf>
          </x14:cfRule>
          <x14:cfRule type="beginsWith" priority="391" operator="beginsWith" id="{7246BB4A-7054-4D83-A2F7-52E48D44CA64}">
            <xm:f>LEFT(K18,LEN('Source Input'!$A$3))='Source Input'!$A$3</xm:f>
            <xm:f>'Source Input'!$A$3</xm:f>
            <x14:dxf>
              <fill>
                <patternFill>
                  <bgColor theme="9"/>
                </patternFill>
              </fill>
            </x14:dxf>
          </x14:cfRule>
          <x14:cfRule type="beginsWith" priority="392" operator="beginsWith" id="{5B23652A-6152-4F27-A2AD-7DD97187E14D}">
            <xm:f>LEFT(K18,LEN('Source Input'!$A$2))='Source Input'!$A$2</xm:f>
            <xm:f>'Source Input'!$A$2</xm:f>
            <x14:dxf>
              <fill>
                <patternFill>
                  <bgColor theme="6"/>
                </patternFill>
              </fill>
            </x14:dxf>
          </x14:cfRule>
          <xm:sqref>K18:L18</xm:sqref>
        </x14:conditionalFormatting>
        <x14:conditionalFormatting xmlns:xm="http://schemas.microsoft.com/office/excel/2006/main">
          <x14:cfRule type="beginsWith" priority="396" operator="beginsWith" id="{AB0F7193-5347-4884-A333-22EDBB215C01}">
            <xm:f>LEFT(K19,LEN('Source Input'!$A$4))='Source Input'!$A$4</xm:f>
            <xm:f>'Source Input'!$A$4</xm:f>
            <x14:dxf>
              <fill>
                <patternFill>
                  <bgColor theme="5"/>
                </patternFill>
              </fill>
            </x14:dxf>
          </x14:cfRule>
          <x14:cfRule type="beginsWith" priority="397" operator="beginsWith" id="{A366A5DD-E987-46BF-B3DD-0607A546F20E}">
            <xm:f>LEFT(K19,LEN('Source Input'!$A$3))='Source Input'!$A$3</xm:f>
            <xm:f>'Source Input'!$A$3</xm:f>
            <x14:dxf>
              <fill>
                <patternFill>
                  <bgColor theme="9"/>
                </patternFill>
              </fill>
            </x14:dxf>
          </x14:cfRule>
          <x14:cfRule type="beginsWith" priority="398" operator="beginsWith" id="{8A74697B-5F8C-44C6-93F6-6D03ABCE5889}">
            <xm:f>LEFT(K19,LEN('Source Input'!$A$2))='Source Input'!$A$2</xm:f>
            <xm:f>'Source Input'!$A$2</xm:f>
            <x14:dxf>
              <fill>
                <patternFill>
                  <bgColor theme="6"/>
                </patternFill>
              </fill>
            </x14:dxf>
          </x14:cfRule>
          <xm:sqref>K19:L19</xm:sqref>
        </x14:conditionalFormatting>
        <x14:conditionalFormatting xmlns:xm="http://schemas.microsoft.com/office/excel/2006/main">
          <x14:cfRule type="beginsWith" priority="387" operator="beginsWith" id="{5C49739F-A091-4DE9-8D14-4631818E4106}">
            <xm:f>LEFT(K16,LEN('Source Input'!$A$4))='Source Input'!$A$4</xm:f>
            <xm:f>'Source Input'!$A$4</xm:f>
            <x14:dxf>
              <fill>
                <patternFill>
                  <bgColor theme="5"/>
                </patternFill>
              </fill>
            </x14:dxf>
          </x14:cfRule>
          <x14:cfRule type="beginsWith" priority="388" operator="beginsWith" id="{663A3B7F-FCE0-446D-BBA0-E4025F87E441}">
            <xm:f>LEFT(K16,LEN('Source Input'!$A$3))='Source Input'!$A$3</xm:f>
            <xm:f>'Source Input'!$A$3</xm:f>
            <x14:dxf>
              <fill>
                <patternFill>
                  <bgColor theme="9"/>
                </patternFill>
              </fill>
            </x14:dxf>
          </x14:cfRule>
          <x14:cfRule type="beginsWith" priority="389" operator="beginsWith" id="{DDB8A7EE-3702-481E-A5B4-FA7B0EBB508D}">
            <xm:f>LEFT(K16,LEN('Source Input'!$A$2))='Source Input'!$A$2</xm:f>
            <xm:f>'Source Input'!$A$2</xm:f>
            <x14:dxf>
              <fill>
                <patternFill>
                  <bgColor theme="6"/>
                </patternFill>
              </fill>
            </x14:dxf>
          </x14:cfRule>
          <xm:sqref>K16:L16</xm:sqref>
        </x14:conditionalFormatting>
        <x14:conditionalFormatting xmlns:xm="http://schemas.microsoft.com/office/excel/2006/main">
          <x14:cfRule type="beginsWith" priority="384" operator="beginsWith" id="{7CE83449-ED1A-417C-8B73-03CC66B1975F}">
            <xm:f>LEFT(K14,LEN('Source Input'!$A$4))='Source Input'!$A$4</xm:f>
            <xm:f>'Source Input'!$A$4</xm:f>
            <x14:dxf>
              <fill>
                <patternFill>
                  <bgColor theme="5"/>
                </patternFill>
              </fill>
            </x14:dxf>
          </x14:cfRule>
          <x14:cfRule type="beginsWith" priority="385" operator="beginsWith" id="{8A90BD48-91A1-4253-BA30-54F00D338848}">
            <xm:f>LEFT(K14,LEN('Source Input'!$A$3))='Source Input'!$A$3</xm:f>
            <xm:f>'Source Input'!$A$3</xm:f>
            <x14:dxf>
              <fill>
                <patternFill>
                  <bgColor theme="9"/>
                </patternFill>
              </fill>
            </x14:dxf>
          </x14:cfRule>
          <x14:cfRule type="beginsWith" priority="386" operator="beginsWith" id="{5A02EB42-AD2A-45BD-B475-AE71EFD19E79}">
            <xm:f>LEFT(K14,LEN('Source Input'!$A$2))='Source Input'!$A$2</xm:f>
            <xm:f>'Source Input'!$A$2</xm:f>
            <x14:dxf>
              <fill>
                <patternFill>
                  <bgColor theme="6"/>
                </patternFill>
              </fill>
            </x14:dxf>
          </x14:cfRule>
          <xm:sqref>K14:L14</xm:sqref>
        </x14:conditionalFormatting>
        <x14:conditionalFormatting xmlns:xm="http://schemas.microsoft.com/office/excel/2006/main">
          <x14:cfRule type="beginsWith" priority="381" operator="beginsWith" id="{15FF9517-31D9-4137-A5A4-0268ADB3DA2D}">
            <xm:f>LEFT(K15,LEN('Source Input'!$A$4))='Source Input'!$A$4</xm:f>
            <xm:f>'Source Input'!$A$4</xm:f>
            <x14:dxf>
              <fill>
                <patternFill>
                  <bgColor theme="5"/>
                </patternFill>
              </fill>
            </x14:dxf>
          </x14:cfRule>
          <x14:cfRule type="beginsWith" priority="382" operator="beginsWith" id="{84A12F8D-BE7D-44CB-9B1D-10AFDB80D6AE}">
            <xm:f>LEFT(K15,LEN('Source Input'!$A$3))='Source Input'!$A$3</xm:f>
            <xm:f>'Source Input'!$A$3</xm:f>
            <x14:dxf>
              <fill>
                <patternFill>
                  <bgColor theme="9"/>
                </patternFill>
              </fill>
            </x14:dxf>
          </x14:cfRule>
          <x14:cfRule type="beginsWith" priority="383" operator="beginsWith" id="{151B9AD7-17B5-44E7-8243-78EE15173A3A}">
            <xm:f>LEFT(K15,LEN('Source Input'!$A$2))='Source Input'!$A$2</xm:f>
            <xm:f>'Source Input'!$A$2</xm:f>
            <x14:dxf>
              <fill>
                <patternFill>
                  <bgColor theme="6"/>
                </patternFill>
              </fill>
            </x14:dxf>
          </x14:cfRule>
          <xm:sqref>K15:L15</xm:sqref>
        </x14:conditionalFormatting>
        <x14:conditionalFormatting xmlns:xm="http://schemas.microsoft.com/office/excel/2006/main">
          <x14:cfRule type="beginsWith" priority="378" operator="beginsWith" id="{1DDBCDFB-BC64-4C3E-8CEB-31DE1751D344}">
            <xm:f>LEFT(K21,LEN('Source Input'!$A$4))='Source Input'!$A$4</xm:f>
            <xm:f>'Source Input'!$A$4</xm:f>
            <x14:dxf>
              <fill>
                <patternFill>
                  <bgColor theme="5"/>
                </patternFill>
              </fill>
            </x14:dxf>
          </x14:cfRule>
          <x14:cfRule type="beginsWith" priority="379" operator="beginsWith" id="{1182663F-5082-4577-8336-52B0298F8144}">
            <xm:f>LEFT(K21,LEN('Source Input'!$A$3))='Source Input'!$A$3</xm:f>
            <xm:f>'Source Input'!$A$3</xm:f>
            <x14:dxf>
              <fill>
                <patternFill>
                  <bgColor theme="9"/>
                </patternFill>
              </fill>
            </x14:dxf>
          </x14:cfRule>
          <x14:cfRule type="beginsWith" priority="380" operator="beginsWith" id="{CE5AB482-3118-4FBA-9D1B-7C980679128D}">
            <xm:f>LEFT(K21,LEN('Source Input'!$A$2))='Source Input'!$A$2</xm:f>
            <xm:f>'Source Input'!$A$2</xm:f>
            <x14:dxf>
              <fill>
                <patternFill>
                  <bgColor theme="6"/>
                </patternFill>
              </fill>
            </x14:dxf>
          </x14:cfRule>
          <xm:sqref>K21:L22</xm:sqref>
        </x14:conditionalFormatting>
        <x14:conditionalFormatting xmlns:xm="http://schemas.microsoft.com/office/excel/2006/main">
          <x14:cfRule type="beginsWith" priority="369" operator="beginsWith" id="{6FD8C8FD-25AE-487C-99BA-5BFF45BC5585}">
            <xm:f>LEFT(K63,LEN('Source Input'!$A$4))='Source Input'!$A$4</xm:f>
            <xm:f>'Source Input'!$A$4</xm:f>
            <x14:dxf>
              <fill>
                <patternFill>
                  <bgColor theme="5"/>
                </patternFill>
              </fill>
            </x14:dxf>
          </x14:cfRule>
          <x14:cfRule type="beginsWith" priority="370" operator="beginsWith" id="{4A3C454F-F5E0-4BA0-BBEF-555B44163912}">
            <xm:f>LEFT(K63,LEN('Source Input'!$A$3))='Source Input'!$A$3</xm:f>
            <xm:f>'Source Input'!$A$3</xm:f>
            <x14:dxf>
              <fill>
                <patternFill>
                  <bgColor theme="9"/>
                </patternFill>
              </fill>
            </x14:dxf>
          </x14:cfRule>
          <x14:cfRule type="beginsWith" priority="371" operator="beginsWith" id="{2AAC3DB4-3D35-4C09-8D89-B9EECE7C1BA4}">
            <xm:f>LEFT(K63,LEN('Source Input'!$A$2))='Source Input'!$A$2</xm:f>
            <xm:f>'Source Input'!$A$2</xm:f>
            <x14:dxf>
              <fill>
                <patternFill>
                  <bgColor theme="6"/>
                </patternFill>
              </fill>
            </x14:dxf>
          </x14:cfRule>
          <xm:sqref>K63:L63</xm:sqref>
        </x14:conditionalFormatting>
        <x14:conditionalFormatting xmlns:xm="http://schemas.microsoft.com/office/excel/2006/main">
          <x14:cfRule type="beginsWith" priority="366" operator="beginsWith" id="{AB610476-A15D-4139-8FC8-69900B65B80A}">
            <xm:f>LEFT(K29,LEN('Source Input'!$A$4))='Source Input'!$A$4</xm:f>
            <xm:f>'Source Input'!$A$4</xm:f>
            <x14:dxf>
              <fill>
                <patternFill>
                  <bgColor theme="5"/>
                </patternFill>
              </fill>
            </x14:dxf>
          </x14:cfRule>
          <x14:cfRule type="beginsWith" priority="367" operator="beginsWith" id="{8AD92AED-C896-4212-AFA2-DA0C0C2B0FF3}">
            <xm:f>LEFT(K29,LEN('Source Input'!$A$3))='Source Input'!$A$3</xm:f>
            <xm:f>'Source Input'!$A$3</xm:f>
            <x14:dxf>
              <fill>
                <patternFill>
                  <bgColor theme="9"/>
                </patternFill>
              </fill>
            </x14:dxf>
          </x14:cfRule>
          <x14:cfRule type="beginsWith" priority="368" operator="beginsWith" id="{B34744AB-E659-478E-9DFE-9935FD69B6E1}">
            <xm:f>LEFT(K29,LEN('Source Input'!$A$2))='Source Input'!$A$2</xm:f>
            <xm:f>'Source Input'!$A$2</xm:f>
            <x14:dxf>
              <fill>
                <patternFill>
                  <bgColor theme="6"/>
                </patternFill>
              </fill>
            </x14:dxf>
          </x14:cfRule>
          <xm:sqref>K29:L34</xm:sqref>
        </x14:conditionalFormatting>
        <x14:conditionalFormatting xmlns:xm="http://schemas.microsoft.com/office/excel/2006/main">
          <x14:cfRule type="beginsWith" priority="363" operator="beginsWith" id="{AE850111-D4C9-4D3E-AB40-3D473A9C04C7}">
            <xm:f>LEFT(K28,LEN('Source Input'!$A$4))='Source Input'!$A$4</xm:f>
            <xm:f>'Source Input'!$A$4</xm:f>
            <x14:dxf>
              <fill>
                <patternFill>
                  <bgColor theme="5"/>
                </patternFill>
              </fill>
            </x14:dxf>
          </x14:cfRule>
          <x14:cfRule type="beginsWith" priority="364" operator="beginsWith" id="{35ADBDBB-8B1F-4168-82B2-55B921F2CACC}">
            <xm:f>LEFT(K28,LEN('Source Input'!$A$3))='Source Input'!$A$3</xm:f>
            <xm:f>'Source Input'!$A$3</xm:f>
            <x14:dxf>
              <fill>
                <patternFill>
                  <bgColor theme="9"/>
                </patternFill>
              </fill>
            </x14:dxf>
          </x14:cfRule>
          <x14:cfRule type="beginsWith" priority="365" operator="beginsWith" id="{D51236B4-78CC-420C-B956-E6F033617ED4}">
            <xm:f>LEFT(K28,LEN('Source Input'!$A$2))='Source Input'!$A$2</xm:f>
            <xm:f>'Source Input'!$A$2</xm:f>
            <x14:dxf>
              <fill>
                <patternFill>
                  <bgColor theme="6"/>
                </patternFill>
              </fill>
            </x14:dxf>
          </x14:cfRule>
          <xm:sqref>K28:L28</xm:sqref>
        </x14:conditionalFormatting>
        <x14:conditionalFormatting xmlns:xm="http://schemas.microsoft.com/office/excel/2006/main">
          <x14:cfRule type="beginsWith" priority="357" operator="beginsWith" id="{5B46E7A8-ADC7-432A-8589-87BD79E9529F}">
            <xm:f>LEFT(K26,LEN('Source Input'!$A$4))='Source Input'!$A$4</xm:f>
            <xm:f>'Source Input'!$A$4</xm:f>
            <x14:dxf>
              <fill>
                <patternFill>
                  <bgColor theme="5"/>
                </patternFill>
              </fill>
            </x14:dxf>
          </x14:cfRule>
          <x14:cfRule type="beginsWith" priority="358" operator="beginsWith" id="{536E1984-257B-4256-B468-677681907598}">
            <xm:f>LEFT(K26,LEN('Source Input'!$A$3))='Source Input'!$A$3</xm:f>
            <xm:f>'Source Input'!$A$3</xm:f>
            <x14:dxf>
              <fill>
                <patternFill>
                  <bgColor theme="9"/>
                </patternFill>
              </fill>
            </x14:dxf>
          </x14:cfRule>
          <x14:cfRule type="beginsWith" priority="359" operator="beginsWith" id="{3C9D18E0-C05F-491C-BB8F-C33B1BA335B2}">
            <xm:f>LEFT(K26,LEN('Source Input'!$A$2))='Source Input'!$A$2</xm:f>
            <xm:f>'Source Input'!$A$2</xm:f>
            <x14:dxf>
              <fill>
                <patternFill>
                  <bgColor theme="6"/>
                </patternFill>
              </fill>
            </x14:dxf>
          </x14:cfRule>
          <xm:sqref>K26:L26</xm:sqref>
        </x14:conditionalFormatting>
        <x14:conditionalFormatting xmlns:xm="http://schemas.microsoft.com/office/excel/2006/main">
          <x14:cfRule type="beginsWith" priority="360" operator="beginsWith" id="{93961C18-850D-4F59-81EA-14BB0BC9D976}">
            <xm:f>LEFT(K27,LEN('Source Input'!$A$4))='Source Input'!$A$4</xm:f>
            <xm:f>'Source Input'!$A$4</xm:f>
            <x14:dxf>
              <fill>
                <patternFill>
                  <bgColor theme="5"/>
                </patternFill>
              </fill>
            </x14:dxf>
          </x14:cfRule>
          <x14:cfRule type="beginsWith" priority="361" operator="beginsWith" id="{7E31709E-0F65-46FE-BCBE-2F6FB40D5FCB}">
            <xm:f>LEFT(K27,LEN('Source Input'!$A$3))='Source Input'!$A$3</xm:f>
            <xm:f>'Source Input'!$A$3</xm:f>
            <x14:dxf>
              <fill>
                <patternFill>
                  <bgColor theme="9"/>
                </patternFill>
              </fill>
            </x14:dxf>
          </x14:cfRule>
          <x14:cfRule type="beginsWith" priority="362" operator="beginsWith" id="{67B10DB4-2096-4353-9E1A-3415C1ED1143}">
            <xm:f>LEFT(K27,LEN('Source Input'!$A$2))='Source Input'!$A$2</xm:f>
            <xm:f>'Source Input'!$A$2</xm:f>
            <x14:dxf>
              <fill>
                <patternFill>
                  <bgColor theme="6"/>
                </patternFill>
              </fill>
            </x14:dxf>
          </x14:cfRule>
          <xm:sqref>K27:L27</xm:sqref>
        </x14:conditionalFormatting>
        <x14:conditionalFormatting xmlns:xm="http://schemas.microsoft.com/office/excel/2006/main">
          <x14:cfRule type="beginsWith" priority="348" operator="beginsWith" id="{502A6B67-5707-40DB-8AFC-5FFA41185C63}">
            <xm:f>LEFT(K23,LEN('Source Input'!$A$4))='Source Input'!$A$4</xm:f>
            <xm:f>'Source Input'!$A$4</xm:f>
            <x14:dxf>
              <fill>
                <patternFill>
                  <bgColor theme="5"/>
                </patternFill>
              </fill>
            </x14:dxf>
          </x14:cfRule>
          <x14:cfRule type="beginsWith" priority="349" operator="beginsWith" id="{8F145040-9894-4CB0-9973-11083A524708}">
            <xm:f>LEFT(K23,LEN('Source Input'!$A$3))='Source Input'!$A$3</xm:f>
            <xm:f>'Source Input'!$A$3</xm:f>
            <x14:dxf>
              <fill>
                <patternFill>
                  <bgColor theme="9"/>
                </patternFill>
              </fill>
            </x14:dxf>
          </x14:cfRule>
          <x14:cfRule type="beginsWith" priority="350" operator="beginsWith" id="{5B891A2C-CFB6-462F-BABB-F5BE23F073A8}">
            <xm:f>LEFT(K23,LEN('Source Input'!$A$2))='Source Input'!$A$2</xm:f>
            <xm:f>'Source Input'!$A$2</xm:f>
            <x14:dxf>
              <fill>
                <patternFill>
                  <bgColor theme="6"/>
                </patternFill>
              </fill>
            </x14:dxf>
          </x14:cfRule>
          <xm:sqref>K23:L23</xm:sqref>
        </x14:conditionalFormatting>
        <x14:conditionalFormatting xmlns:xm="http://schemas.microsoft.com/office/excel/2006/main">
          <x14:cfRule type="beginsWith" priority="354" operator="beginsWith" id="{DE761F52-504F-49F4-A320-0D6B941F69E8}">
            <xm:f>LEFT(K25,LEN('Source Input'!$A$4))='Source Input'!$A$4</xm:f>
            <xm:f>'Source Input'!$A$4</xm:f>
            <x14:dxf>
              <fill>
                <patternFill>
                  <bgColor theme="5"/>
                </patternFill>
              </fill>
            </x14:dxf>
          </x14:cfRule>
          <x14:cfRule type="beginsWith" priority="355" operator="beginsWith" id="{F181A359-6541-40D0-9E81-3DC33113409D}">
            <xm:f>LEFT(K25,LEN('Source Input'!$A$3))='Source Input'!$A$3</xm:f>
            <xm:f>'Source Input'!$A$3</xm:f>
            <x14:dxf>
              <fill>
                <patternFill>
                  <bgColor theme="9"/>
                </patternFill>
              </fill>
            </x14:dxf>
          </x14:cfRule>
          <x14:cfRule type="beginsWith" priority="356" operator="beginsWith" id="{5AC9B135-BD23-45F3-9632-45680BB634E9}">
            <xm:f>LEFT(K25,LEN('Source Input'!$A$2))='Source Input'!$A$2</xm:f>
            <xm:f>'Source Input'!$A$2</xm:f>
            <x14:dxf>
              <fill>
                <patternFill>
                  <bgColor theme="6"/>
                </patternFill>
              </fill>
            </x14:dxf>
          </x14:cfRule>
          <xm:sqref>K25:L25</xm:sqref>
        </x14:conditionalFormatting>
        <x14:conditionalFormatting xmlns:xm="http://schemas.microsoft.com/office/excel/2006/main">
          <x14:cfRule type="beginsWith" priority="342" operator="beginsWith" id="{5BD087A6-BD2A-4223-A0F5-3EE1B0541490}">
            <xm:f>LEFT(K61,LEN('Source Input'!$A$4))='Source Input'!$A$4</xm:f>
            <xm:f>'Source Input'!$A$4</xm:f>
            <x14:dxf>
              <fill>
                <patternFill>
                  <bgColor theme="5"/>
                </patternFill>
              </fill>
            </x14:dxf>
          </x14:cfRule>
          <x14:cfRule type="beginsWith" priority="343" operator="beginsWith" id="{6633BBAE-B606-457F-82D0-395EADCE6445}">
            <xm:f>LEFT(K61,LEN('Source Input'!$A$3))='Source Input'!$A$3</xm:f>
            <xm:f>'Source Input'!$A$3</xm:f>
            <x14:dxf>
              <fill>
                <patternFill>
                  <bgColor theme="9"/>
                </patternFill>
              </fill>
            </x14:dxf>
          </x14:cfRule>
          <x14:cfRule type="beginsWith" priority="344" operator="beginsWith" id="{92EC1BC6-F690-4F5E-8054-A6BE2CD4FCA1}">
            <xm:f>LEFT(K61,LEN('Source Input'!$A$2))='Source Input'!$A$2</xm:f>
            <xm:f>'Source Input'!$A$2</xm:f>
            <x14:dxf>
              <fill>
                <patternFill>
                  <bgColor theme="6"/>
                </patternFill>
              </fill>
            </x14:dxf>
          </x14:cfRule>
          <xm:sqref>K61:L61</xm:sqref>
        </x14:conditionalFormatting>
        <x14:conditionalFormatting xmlns:xm="http://schemas.microsoft.com/office/excel/2006/main">
          <x14:cfRule type="beginsWith" priority="351" operator="beginsWith" id="{40C745F9-674A-44BC-8368-FAA5D5A4A58A}">
            <xm:f>LEFT(K24,LEN('Source Input'!$A$4))='Source Input'!$A$4</xm:f>
            <xm:f>'Source Input'!$A$4</xm:f>
            <x14:dxf>
              <fill>
                <patternFill>
                  <bgColor theme="5"/>
                </patternFill>
              </fill>
            </x14:dxf>
          </x14:cfRule>
          <x14:cfRule type="beginsWith" priority="352" operator="beginsWith" id="{B76AD125-ECE4-42BF-B822-BE7A4F3B4246}">
            <xm:f>LEFT(K24,LEN('Source Input'!$A$3))='Source Input'!$A$3</xm:f>
            <xm:f>'Source Input'!$A$3</xm:f>
            <x14:dxf>
              <fill>
                <patternFill>
                  <bgColor theme="9"/>
                </patternFill>
              </fill>
            </x14:dxf>
          </x14:cfRule>
          <x14:cfRule type="beginsWith" priority="353" operator="beginsWith" id="{6766F201-3F4A-40B1-9515-B32A28324A77}">
            <xm:f>LEFT(K24,LEN('Source Input'!$A$2))='Source Input'!$A$2</xm:f>
            <xm:f>'Source Input'!$A$2</xm:f>
            <x14:dxf>
              <fill>
                <patternFill>
                  <bgColor theme="6"/>
                </patternFill>
              </fill>
            </x14:dxf>
          </x14:cfRule>
          <xm:sqref>K24:L24</xm:sqref>
        </x14:conditionalFormatting>
        <x14:conditionalFormatting xmlns:xm="http://schemas.microsoft.com/office/excel/2006/main">
          <x14:cfRule type="beginsWith" priority="339" operator="beginsWith" id="{EC944219-728F-4C77-AD02-28E72377C48A}">
            <xm:f>LEFT(K60,LEN('Source Input'!$A$4))='Source Input'!$A$4</xm:f>
            <xm:f>'Source Input'!$A$4</xm:f>
            <x14:dxf>
              <fill>
                <patternFill>
                  <bgColor theme="5"/>
                </patternFill>
              </fill>
            </x14:dxf>
          </x14:cfRule>
          <x14:cfRule type="beginsWith" priority="340" operator="beginsWith" id="{CB91142D-77C1-4869-8783-AD48BAE617E4}">
            <xm:f>LEFT(K60,LEN('Source Input'!$A$3))='Source Input'!$A$3</xm:f>
            <xm:f>'Source Input'!$A$3</xm:f>
            <x14:dxf>
              <fill>
                <patternFill>
                  <bgColor theme="9"/>
                </patternFill>
              </fill>
            </x14:dxf>
          </x14:cfRule>
          <x14:cfRule type="beginsWith" priority="341" operator="beginsWith" id="{171E0431-669C-408B-B52B-6590C2306C85}">
            <xm:f>LEFT(K60,LEN('Source Input'!$A$2))='Source Input'!$A$2</xm:f>
            <xm:f>'Source Input'!$A$2</xm:f>
            <x14:dxf>
              <fill>
                <patternFill>
                  <bgColor theme="6"/>
                </patternFill>
              </fill>
            </x14:dxf>
          </x14:cfRule>
          <xm:sqref>K60:L60</xm:sqref>
        </x14:conditionalFormatting>
        <x14:conditionalFormatting xmlns:xm="http://schemas.microsoft.com/office/excel/2006/main">
          <x14:cfRule type="beginsWith" priority="345" operator="beginsWith" id="{B6960CFB-ADDF-46A7-93D3-B10C73E0D2DA}">
            <xm:f>LEFT(K62,LEN('Source Input'!$A$4))='Source Input'!$A$4</xm:f>
            <xm:f>'Source Input'!$A$4</xm:f>
            <x14:dxf>
              <fill>
                <patternFill>
                  <bgColor theme="5"/>
                </patternFill>
              </fill>
            </x14:dxf>
          </x14:cfRule>
          <x14:cfRule type="beginsWith" priority="346" operator="beginsWith" id="{37DAB5D0-0ECE-4EA8-86A0-54A55894C31E}">
            <xm:f>LEFT(K62,LEN('Source Input'!$A$3))='Source Input'!$A$3</xm:f>
            <xm:f>'Source Input'!$A$3</xm:f>
            <x14:dxf>
              <fill>
                <patternFill>
                  <bgColor theme="9"/>
                </patternFill>
              </fill>
            </x14:dxf>
          </x14:cfRule>
          <x14:cfRule type="beginsWith" priority="347" operator="beginsWith" id="{ED186E1E-47D5-4CB5-87A1-275C8DB01DE2}">
            <xm:f>LEFT(K62,LEN('Source Input'!$A$2))='Source Input'!$A$2</xm:f>
            <xm:f>'Source Input'!$A$2</xm:f>
            <x14:dxf>
              <fill>
                <patternFill>
                  <bgColor theme="6"/>
                </patternFill>
              </fill>
            </x14:dxf>
          </x14:cfRule>
          <xm:sqref>K62:L62</xm:sqref>
        </x14:conditionalFormatting>
        <x14:conditionalFormatting xmlns:xm="http://schemas.microsoft.com/office/excel/2006/main">
          <x14:cfRule type="beginsWith" priority="336" operator="beginsWith" id="{D84194E7-777C-47D9-BEF2-50523B188FF6}">
            <xm:f>LEFT(K59,LEN('Source Input'!$A$4))='Source Input'!$A$4</xm:f>
            <xm:f>'Source Input'!$A$4</xm:f>
            <x14:dxf>
              <fill>
                <patternFill>
                  <bgColor theme="5"/>
                </patternFill>
              </fill>
            </x14:dxf>
          </x14:cfRule>
          <x14:cfRule type="beginsWith" priority="337" operator="beginsWith" id="{A48E3ECA-790C-42E2-A191-C0BD08E7C9C2}">
            <xm:f>LEFT(K59,LEN('Source Input'!$A$3))='Source Input'!$A$3</xm:f>
            <xm:f>'Source Input'!$A$3</xm:f>
            <x14:dxf>
              <fill>
                <patternFill>
                  <bgColor theme="9"/>
                </patternFill>
              </fill>
            </x14:dxf>
          </x14:cfRule>
          <x14:cfRule type="beginsWith" priority="338" operator="beginsWith" id="{79EC3F27-2964-4B4A-BEEB-44B6110E52B5}">
            <xm:f>LEFT(K59,LEN('Source Input'!$A$2))='Source Input'!$A$2</xm:f>
            <xm:f>'Source Input'!$A$2</xm:f>
            <x14:dxf>
              <fill>
                <patternFill>
                  <bgColor theme="6"/>
                </patternFill>
              </fill>
            </x14:dxf>
          </x14:cfRule>
          <xm:sqref>K59:L59</xm:sqref>
        </x14:conditionalFormatting>
        <x14:conditionalFormatting xmlns:xm="http://schemas.microsoft.com/office/excel/2006/main">
          <x14:cfRule type="beginsWith" priority="333" operator="beginsWith" id="{5CF12C2E-7A01-4DFE-9A55-7575B3B906DF}">
            <xm:f>LEFT(K58,LEN('Source Input'!$A$4))='Source Input'!$A$4</xm:f>
            <xm:f>'Source Input'!$A$4</xm:f>
            <x14:dxf>
              <fill>
                <patternFill>
                  <bgColor theme="5"/>
                </patternFill>
              </fill>
            </x14:dxf>
          </x14:cfRule>
          <x14:cfRule type="beginsWith" priority="334" operator="beginsWith" id="{6290CB8D-7F5C-492E-9E8E-96B4CB2C36EE}">
            <xm:f>LEFT(K58,LEN('Source Input'!$A$3))='Source Input'!$A$3</xm:f>
            <xm:f>'Source Input'!$A$3</xm:f>
            <x14:dxf>
              <fill>
                <patternFill>
                  <bgColor theme="9"/>
                </patternFill>
              </fill>
            </x14:dxf>
          </x14:cfRule>
          <x14:cfRule type="beginsWith" priority="335" operator="beginsWith" id="{1F7C172E-12AA-44CF-8B20-72318A0D804E}">
            <xm:f>LEFT(K58,LEN('Source Input'!$A$2))='Source Input'!$A$2</xm:f>
            <xm:f>'Source Input'!$A$2</xm:f>
            <x14:dxf>
              <fill>
                <patternFill>
                  <bgColor theme="6"/>
                </patternFill>
              </fill>
            </x14:dxf>
          </x14:cfRule>
          <xm:sqref>K58:L58</xm:sqref>
        </x14:conditionalFormatting>
        <x14:conditionalFormatting xmlns:xm="http://schemas.microsoft.com/office/excel/2006/main">
          <x14:cfRule type="beginsWith" priority="330" operator="beginsWith" id="{303B285A-9B5E-45F9-8D21-3B29C4631A76}">
            <xm:f>LEFT(K57,LEN('Source Input'!$A$4))='Source Input'!$A$4</xm:f>
            <xm:f>'Source Input'!$A$4</xm:f>
            <x14:dxf>
              <fill>
                <patternFill>
                  <bgColor theme="5"/>
                </patternFill>
              </fill>
            </x14:dxf>
          </x14:cfRule>
          <x14:cfRule type="beginsWith" priority="331" operator="beginsWith" id="{284D9991-9A60-4756-B092-5393252395CB}">
            <xm:f>LEFT(K57,LEN('Source Input'!$A$3))='Source Input'!$A$3</xm:f>
            <xm:f>'Source Input'!$A$3</xm:f>
            <x14:dxf>
              <fill>
                <patternFill>
                  <bgColor theme="9"/>
                </patternFill>
              </fill>
            </x14:dxf>
          </x14:cfRule>
          <x14:cfRule type="beginsWith" priority="332" operator="beginsWith" id="{3F211926-DFA7-495F-A3A5-53AF542D3B2A}">
            <xm:f>LEFT(K57,LEN('Source Input'!$A$2))='Source Input'!$A$2</xm:f>
            <xm:f>'Source Input'!$A$2</xm:f>
            <x14:dxf>
              <fill>
                <patternFill>
                  <bgColor theme="6"/>
                </patternFill>
              </fill>
            </x14:dxf>
          </x14:cfRule>
          <xm:sqref>K57:L57</xm:sqref>
        </x14:conditionalFormatting>
        <x14:conditionalFormatting xmlns:xm="http://schemas.microsoft.com/office/excel/2006/main">
          <x14:cfRule type="beginsWith" priority="300" operator="beginsWith" id="{CFEE4F51-AEB3-440A-9AE5-400057EB825F}">
            <xm:f>LEFT(K48,LEN('Source Input'!$A$4))='Source Input'!$A$4</xm:f>
            <xm:f>'Source Input'!$A$4</xm:f>
            <x14:dxf>
              <fill>
                <patternFill>
                  <bgColor theme="5"/>
                </patternFill>
              </fill>
            </x14:dxf>
          </x14:cfRule>
          <x14:cfRule type="beginsWith" priority="301" operator="beginsWith" id="{D3CFA7CD-7059-4DBA-96FE-2E2D94F6BD19}">
            <xm:f>LEFT(K48,LEN('Source Input'!$A$3))='Source Input'!$A$3</xm:f>
            <xm:f>'Source Input'!$A$3</xm:f>
            <x14:dxf>
              <fill>
                <patternFill>
                  <bgColor theme="9"/>
                </patternFill>
              </fill>
            </x14:dxf>
          </x14:cfRule>
          <x14:cfRule type="beginsWith" priority="302" operator="beginsWith" id="{524C1FBE-C53B-43DE-B2E8-6A12129AF7D0}">
            <xm:f>LEFT(K48,LEN('Source Input'!$A$2))='Source Input'!$A$2</xm:f>
            <xm:f>'Source Input'!$A$2</xm:f>
            <x14:dxf>
              <fill>
                <patternFill>
                  <bgColor theme="6"/>
                </patternFill>
              </fill>
            </x14:dxf>
          </x14:cfRule>
          <xm:sqref>K48:L48</xm:sqref>
        </x14:conditionalFormatting>
        <x14:conditionalFormatting xmlns:xm="http://schemas.microsoft.com/office/excel/2006/main">
          <x14:cfRule type="beginsWith" priority="297" operator="beginsWith" id="{0809BC54-9EE2-4DB4-AFE9-159870FADE20}">
            <xm:f>LEFT(K47,LEN('Source Input'!$A$4))='Source Input'!$A$4</xm:f>
            <xm:f>'Source Input'!$A$4</xm:f>
            <x14:dxf>
              <fill>
                <patternFill>
                  <bgColor theme="5"/>
                </patternFill>
              </fill>
            </x14:dxf>
          </x14:cfRule>
          <x14:cfRule type="beginsWith" priority="298" operator="beginsWith" id="{4E2F1480-41CC-4531-960C-D9C2ACCCD468}">
            <xm:f>LEFT(K47,LEN('Source Input'!$A$3))='Source Input'!$A$3</xm:f>
            <xm:f>'Source Input'!$A$3</xm:f>
            <x14:dxf>
              <fill>
                <patternFill>
                  <bgColor theme="9"/>
                </patternFill>
              </fill>
            </x14:dxf>
          </x14:cfRule>
          <x14:cfRule type="beginsWith" priority="299" operator="beginsWith" id="{F304606B-FB13-4FD8-8980-061F8DF1036D}">
            <xm:f>LEFT(K47,LEN('Source Input'!$A$2))='Source Input'!$A$2</xm:f>
            <xm:f>'Source Input'!$A$2</xm:f>
            <x14:dxf>
              <fill>
                <patternFill>
                  <bgColor theme="6"/>
                </patternFill>
              </fill>
            </x14:dxf>
          </x14:cfRule>
          <xm:sqref>K47:L47</xm:sqref>
        </x14:conditionalFormatting>
        <x14:conditionalFormatting xmlns:xm="http://schemas.microsoft.com/office/excel/2006/main">
          <x14:cfRule type="beginsWith" priority="291" operator="beginsWith" id="{4F8BC1D4-3D4B-4439-BAE5-10EB7D21AE93}">
            <xm:f>LEFT(K46,LEN('Source Input'!$A$4))='Source Input'!$A$4</xm:f>
            <xm:f>'Source Input'!$A$4</xm:f>
            <x14:dxf>
              <fill>
                <patternFill>
                  <bgColor theme="5"/>
                </patternFill>
              </fill>
            </x14:dxf>
          </x14:cfRule>
          <x14:cfRule type="beginsWith" priority="292" operator="beginsWith" id="{3308F9C9-B9BF-4F91-B030-58C3184CFA99}">
            <xm:f>LEFT(K46,LEN('Source Input'!$A$3))='Source Input'!$A$3</xm:f>
            <xm:f>'Source Input'!$A$3</xm:f>
            <x14:dxf>
              <fill>
                <patternFill>
                  <bgColor theme="9"/>
                </patternFill>
              </fill>
            </x14:dxf>
          </x14:cfRule>
          <x14:cfRule type="beginsWith" priority="293" operator="beginsWith" id="{27554373-324C-4164-B18F-928E00FFD646}">
            <xm:f>LEFT(K46,LEN('Source Input'!$A$2))='Source Input'!$A$2</xm:f>
            <xm:f>'Source Input'!$A$2</xm:f>
            <x14:dxf>
              <fill>
                <patternFill>
                  <bgColor theme="6"/>
                </patternFill>
              </fill>
            </x14:dxf>
          </x14:cfRule>
          <xm:sqref>K46:L46</xm:sqref>
        </x14:conditionalFormatting>
        <x14:conditionalFormatting xmlns:xm="http://schemas.microsoft.com/office/excel/2006/main">
          <x14:cfRule type="beginsWith" priority="288" operator="beginsWith" id="{2D532B65-EE32-4BD1-9315-16F7473C6AFC}">
            <xm:f>LEFT(K45,LEN('Source Input'!$A$4))='Source Input'!$A$4</xm:f>
            <xm:f>'Source Input'!$A$4</xm:f>
            <x14:dxf>
              <fill>
                <patternFill>
                  <bgColor theme="5"/>
                </patternFill>
              </fill>
            </x14:dxf>
          </x14:cfRule>
          <x14:cfRule type="beginsWith" priority="289" operator="beginsWith" id="{092E2471-F22A-4B48-B65A-D4B1612A386C}">
            <xm:f>LEFT(K45,LEN('Source Input'!$A$3))='Source Input'!$A$3</xm:f>
            <xm:f>'Source Input'!$A$3</xm:f>
            <x14:dxf>
              <fill>
                <patternFill>
                  <bgColor theme="9"/>
                </patternFill>
              </fill>
            </x14:dxf>
          </x14:cfRule>
          <x14:cfRule type="beginsWith" priority="290" operator="beginsWith" id="{10113D2E-4152-4D9B-97E0-45793EF56913}">
            <xm:f>LEFT(K45,LEN('Source Input'!$A$2))='Source Input'!$A$2</xm:f>
            <xm:f>'Source Input'!$A$2</xm:f>
            <x14:dxf>
              <fill>
                <patternFill>
                  <bgColor theme="6"/>
                </patternFill>
              </fill>
            </x14:dxf>
          </x14:cfRule>
          <xm:sqref>K45:L45</xm:sqref>
        </x14:conditionalFormatting>
        <x14:conditionalFormatting xmlns:xm="http://schemas.microsoft.com/office/excel/2006/main">
          <x14:cfRule type="beginsWith" priority="282" operator="beginsWith" id="{EFB6F30F-BB99-4571-A437-F406977F0073}">
            <xm:f>LEFT(K43,LEN('Source Input'!$A$4))='Source Input'!$A$4</xm:f>
            <xm:f>'Source Input'!$A$4</xm:f>
            <x14:dxf>
              <fill>
                <patternFill>
                  <bgColor theme="5"/>
                </patternFill>
              </fill>
            </x14:dxf>
          </x14:cfRule>
          <x14:cfRule type="beginsWith" priority="283" operator="beginsWith" id="{176954AD-318E-43BB-AE58-9F778EF35F25}">
            <xm:f>LEFT(K43,LEN('Source Input'!$A$3))='Source Input'!$A$3</xm:f>
            <xm:f>'Source Input'!$A$3</xm:f>
            <x14:dxf>
              <fill>
                <patternFill>
                  <bgColor theme="9"/>
                </patternFill>
              </fill>
            </x14:dxf>
          </x14:cfRule>
          <x14:cfRule type="beginsWith" priority="284" operator="beginsWith" id="{42CE7BB8-B0D4-4882-9408-2FDC180A10FC}">
            <xm:f>LEFT(K43,LEN('Source Input'!$A$2))='Source Input'!$A$2</xm:f>
            <xm:f>'Source Input'!$A$2</xm:f>
            <x14:dxf>
              <fill>
                <patternFill>
                  <bgColor theme="6"/>
                </patternFill>
              </fill>
            </x14:dxf>
          </x14:cfRule>
          <xm:sqref>K43:L43</xm:sqref>
        </x14:conditionalFormatting>
        <x14:conditionalFormatting xmlns:xm="http://schemas.microsoft.com/office/excel/2006/main">
          <x14:cfRule type="beginsWith" priority="285" operator="beginsWith" id="{05C1BB7A-F7DA-48E6-9554-5B05FB4F40E8}">
            <xm:f>LEFT(K44,LEN('Source Input'!$A$4))='Source Input'!$A$4</xm:f>
            <xm:f>'Source Input'!$A$4</xm:f>
            <x14:dxf>
              <fill>
                <patternFill>
                  <bgColor theme="5"/>
                </patternFill>
              </fill>
            </x14:dxf>
          </x14:cfRule>
          <x14:cfRule type="beginsWith" priority="286" operator="beginsWith" id="{F34B4588-316D-49A4-841D-30EB89CA6DFD}">
            <xm:f>LEFT(K44,LEN('Source Input'!$A$3))='Source Input'!$A$3</xm:f>
            <xm:f>'Source Input'!$A$3</xm:f>
            <x14:dxf>
              <fill>
                <patternFill>
                  <bgColor theme="9"/>
                </patternFill>
              </fill>
            </x14:dxf>
          </x14:cfRule>
          <x14:cfRule type="beginsWith" priority="287" operator="beginsWith" id="{E1C1F221-DDDF-43DD-B644-4A4693DAF0D3}">
            <xm:f>LEFT(K44,LEN('Source Input'!$A$2))='Source Input'!$A$2</xm:f>
            <xm:f>'Source Input'!$A$2</xm:f>
            <x14:dxf>
              <fill>
                <patternFill>
                  <bgColor theme="6"/>
                </patternFill>
              </fill>
            </x14:dxf>
          </x14:cfRule>
          <xm:sqref>K44:L44</xm:sqref>
        </x14:conditionalFormatting>
        <x14:conditionalFormatting xmlns:xm="http://schemas.microsoft.com/office/excel/2006/main">
          <x14:cfRule type="beginsWith" priority="228" operator="beginsWith" id="{48116303-7850-47A9-B74A-52AE516C11A5}">
            <xm:f>LEFT(K35,LEN('Source Input'!$A$4))='Source Input'!$A$4</xm:f>
            <xm:f>'Source Input'!$A$4</xm:f>
            <x14:dxf>
              <fill>
                <patternFill>
                  <bgColor theme="5"/>
                </patternFill>
              </fill>
            </x14:dxf>
          </x14:cfRule>
          <x14:cfRule type="beginsWith" priority="229" operator="beginsWith" id="{43B6DA62-9730-4993-9885-E6D81910E69A}">
            <xm:f>LEFT(K35,LEN('Source Input'!$A$3))='Source Input'!$A$3</xm:f>
            <xm:f>'Source Input'!$A$3</xm:f>
            <x14:dxf>
              <fill>
                <patternFill>
                  <bgColor theme="9"/>
                </patternFill>
              </fill>
            </x14:dxf>
          </x14:cfRule>
          <x14:cfRule type="beginsWith" priority="230" operator="beginsWith" id="{262357E0-1E5C-454F-B3C1-94B93C670E36}">
            <xm:f>LEFT(K35,LEN('Source Input'!$A$2))='Source Input'!$A$2</xm:f>
            <xm:f>'Source Input'!$A$2</xm:f>
            <x14:dxf>
              <fill>
                <patternFill>
                  <bgColor theme="6"/>
                </patternFill>
              </fill>
            </x14:dxf>
          </x14:cfRule>
          <xm:sqref>K35:L46</xm:sqref>
        </x14:conditionalFormatting>
        <x14:conditionalFormatting xmlns:xm="http://schemas.microsoft.com/office/excel/2006/main">
          <x14:cfRule type="beginsWith" priority="201" operator="beginsWith" id="{741D30A2-14CA-4DC7-9142-9D926F1194AB}">
            <xm:f>LEFT(K49,LEN('Source Input'!$A$4))='Source Input'!$A$4</xm:f>
            <xm:f>'Source Input'!$A$4</xm:f>
            <x14:dxf>
              <fill>
                <patternFill>
                  <bgColor theme="5"/>
                </patternFill>
              </fill>
            </x14:dxf>
          </x14:cfRule>
          <x14:cfRule type="beginsWith" priority="202" operator="beginsWith" id="{1E9AA433-B74A-4515-A3D7-F065C0774F38}">
            <xm:f>LEFT(K49,LEN('Source Input'!$A$3))='Source Input'!$A$3</xm:f>
            <xm:f>'Source Input'!$A$3</xm:f>
            <x14:dxf>
              <fill>
                <patternFill>
                  <bgColor theme="9"/>
                </patternFill>
              </fill>
            </x14:dxf>
          </x14:cfRule>
          <x14:cfRule type="beginsWith" priority="203" operator="beginsWith" id="{1B95320D-CEAA-4C61-9FEC-9F0153ED9A68}">
            <xm:f>LEFT(K49,LEN('Source Input'!$A$2))='Source Input'!$A$2</xm:f>
            <xm:f>'Source Input'!$A$2</xm:f>
            <x14:dxf>
              <fill>
                <patternFill>
                  <bgColor theme="6"/>
                </patternFill>
              </fill>
            </x14:dxf>
          </x14:cfRule>
          <xm:sqref>K49:L56</xm:sqref>
        </x14:conditionalFormatting>
        <x14:conditionalFormatting xmlns:xm="http://schemas.microsoft.com/office/excel/2006/main">
          <x14:cfRule type="beginsWith" priority="198" operator="beginsWith" id="{867F7F2C-5BC0-4D5C-AB1D-2EA571A86503}">
            <xm:f>LEFT(K64,LEN('Source Input'!$A$4))='Source Input'!$A$4</xm:f>
            <xm:f>'Source Input'!$A$4</xm:f>
            <x14:dxf>
              <fill>
                <patternFill>
                  <bgColor theme="5"/>
                </patternFill>
              </fill>
            </x14:dxf>
          </x14:cfRule>
          <x14:cfRule type="beginsWith" priority="199" operator="beginsWith" id="{0DCE086D-AF67-4BF8-B569-643F1C72F98F}">
            <xm:f>LEFT(K64,LEN('Source Input'!$A$3))='Source Input'!$A$3</xm:f>
            <xm:f>'Source Input'!$A$3</xm:f>
            <x14:dxf>
              <fill>
                <patternFill>
                  <bgColor theme="9"/>
                </patternFill>
              </fill>
            </x14:dxf>
          </x14:cfRule>
          <x14:cfRule type="beginsWith" priority="200" operator="beginsWith" id="{355585A6-626E-4588-AF72-D766CA283E69}">
            <xm:f>LEFT(K64,LEN('Source Input'!$A$2))='Source Input'!$A$2</xm:f>
            <xm:f>'Source Input'!$A$2</xm:f>
            <x14:dxf>
              <fill>
                <patternFill>
                  <bgColor theme="6"/>
                </patternFill>
              </fill>
            </x14:dxf>
          </x14:cfRule>
          <xm:sqref>K64:L66</xm:sqref>
        </x14:conditionalFormatting>
        <x14:conditionalFormatting xmlns:xm="http://schemas.microsoft.com/office/excel/2006/main">
          <x14:cfRule type="beginsWith" priority="192" operator="beginsWith" id="{17A86083-BCD7-4077-BFD5-4A9165E4075A}">
            <xm:f>LEFT(K68,LEN('Source Input'!$A$4))='Source Input'!$A$4</xm:f>
            <xm:f>'Source Input'!$A$4</xm:f>
            <x14:dxf>
              <fill>
                <patternFill>
                  <bgColor theme="5"/>
                </patternFill>
              </fill>
            </x14:dxf>
          </x14:cfRule>
          <x14:cfRule type="beginsWith" priority="193" operator="beginsWith" id="{3EC7C90B-2ED4-47A5-8632-A25ADEC15B52}">
            <xm:f>LEFT(K68,LEN('Source Input'!$A$3))='Source Input'!$A$3</xm:f>
            <xm:f>'Source Input'!$A$3</xm:f>
            <x14:dxf>
              <fill>
                <patternFill>
                  <bgColor theme="9"/>
                </patternFill>
              </fill>
            </x14:dxf>
          </x14:cfRule>
          <x14:cfRule type="beginsWith" priority="194" operator="beginsWith" id="{5E062063-BC4F-4F10-9452-A4EE9BE55F97}">
            <xm:f>LEFT(K68,LEN('Source Input'!$A$2))='Source Input'!$A$2</xm:f>
            <xm:f>'Source Input'!$A$2</xm:f>
            <x14:dxf>
              <fill>
                <patternFill>
                  <bgColor theme="6"/>
                </patternFill>
              </fill>
            </x14:dxf>
          </x14:cfRule>
          <xm:sqref>K68:L68</xm:sqref>
        </x14:conditionalFormatting>
        <x14:conditionalFormatting xmlns:xm="http://schemas.microsoft.com/office/excel/2006/main">
          <x14:cfRule type="beginsWith" priority="183" operator="beginsWith" id="{026E60DE-44C7-43AB-9B8C-52E1EE0D98F8}">
            <xm:f>LEFT(K69,LEN('Source Input'!$A$4))='Source Input'!$A$4</xm:f>
            <xm:f>'Source Input'!$A$4</xm:f>
            <x14:dxf>
              <fill>
                <patternFill>
                  <bgColor theme="5"/>
                </patternFill>
              </fill>
            </x14:dxf>
          </x14:cfRule>
          <x14:cfRule type="beginsWith" priority="184" operator="beginsWith" id="{0484E30C-E04B-4DDE-8DAF-961A47D06894}">
            <xm:f>LEFT(K69,LEN('Source Input'!$A$3))='Source Input'!$A$3</xm:f>
            <xm:f>'Source Input'!$A$3</xm:f>
            <x14:dxf>
              <fill>
                <patternFill>
                  <bgColor theme="9"/>
                </patternFill>
              </fill>
            </x14:dxf>
          </x14:cfRule>
          <x14:cfRule type="beginsWith" priority="185" operator="beginsWith" id="{48996C38-7F09-441A-83A1-20CFD43AB9DF}">
            <xm:f>LEFT(K69,LEN('Source Input'!$A$2))='Source Input'!$A$2</xm:f>
            <xm:f>'Source Input'!$A$2</xm:f>
            <x14:dxf>
              <fill>
                <patternFill>
                  <bgColor theme="6"/>
                </patternFill>
              </fill>
            </x14:dxf>
          </x14:cfRule>
          <xm:sqref>K69:L69 K74:L75</xm:sqref>
        </x14:conditionalFormatting>
        <x14:conditionalFormatting xmlns:xm="http://schemas.microsoft.com/office/excel/2006/main">
          <x14:cfRule type="beginsWith" priority="180" operator="beginsWith" id="{29B87E7F-CE25-4386-9881-54F43FDD2CAF}">
            <xm:f>LEFT(K70,LEN('Source Input'!$A$4))='Source Input'!$A$4</xm:f>
            <xm:f>'Source Input'!$A$4</xm:f>
            <x14:dxf>
              <fill>
                <patternFill>
                  <bgColor theme="5"/>
                </patternFill>
              </fill>
            </x14:dxf>
          </x14:cfRule>
          <x14:cfRule type="beginsWith" priority="181" operator="beginsWith" id="{99AB6FFF-BEB0-46D7-A81E-7BD9475CC504}">
            <xm:f>LEFT(K70,LEN('Source Input'!$A$3))='Source Input'!$A$3</xm:f>
            <xm:f>'Source Input'!$A$3</xm:f>
            <x14:dxf>
              <fill>
                <patternFill>
                  <bgColor theme="9"/>
                </patternFill>
              </fill>
            </x14:dxf>
          </x14:cfRule>
          <x14:cfRule type="beginsWith" priority="182" operator="beginsWith" id="{AE4D98D5-1A93-423B-9616-BFDAD6A467F2}">
            <xm:f>LEFT(K70,LEN('Source Input'!$A$2))='Source Input'!$A$2</xm:f>
            <xm:f>'Source Input'!$A$2</xm:f>
            <x14:dxf>
              <fill>
                <patternFill>
                  <bgColor theme="6"/>
                </patternFill>
              </fill>
            </x14:dxf>
          </x14:cfRule>
          <xm:sqref>K70:L70</xm:sqref>
        </x14:conditionalFormatting>
        <x14:conditionalFormatting xmlns:xm="http://schemas.microsoft.com/office/excel/2006/main">
          <x14:cfRule type="beginsWith" priority="177" operator="beginsWith" id="{3D2BF31C-6DCB-49BF-A571-09F7769A7773}">
            <xm:f>LEFT(K71,LEN('Source Input'!$A$4))='Source Input'!$A$4</xm:f>
            <xm:f>'Source Input'!$A$4</xm:f>
            <x14:dxf>
              <fill>
                <patternFill>
                  <bgColor theme="5"/>
                </patternFill>
              </fill>
            </x14:dxf>
          </x14:cfRule>
          <x14:cfRule type="beginsWith" priority="178" operator="beginsWith" id="{1C3A5041-A3FF-4A5F-955D-1D2D8E6886F0}">
            <xm:f>LEFT(K71,LEN('Source Input'!$A$3))='Source Input'!$A$3</xm:f>
            <xm:f>'Source Input'!$A$3</xm:f>
            <x14:dxf>
              <fill>
                <patternFill>
                  <bgColor theme="9"/>
                </patternFill>
              </fill>
            </x14:dxf>
          </x14:cfRule>
          <x14:cfRule type="beginsWith" priority="179" operator="beginsWith" id="{F897E79B-6BDE-408B-83DB-23B09D3B166D}">
            <xm:f>LEFT(K71,LEN('Source Input'!$A$2))='Source Input'!$A$2</xm:f>
            <xm:f>'Source Input'!$A$2</xm:f>
            <x14:dxf>
              <fill>
                <patternFill>
                  <bgColor theme="6"/>
                </patternFill>
              </fill>
            </x14:dxf>
          </x14:cfRule>
          <xm:sqref>K71:L71</xm:sqref>
        </x14:conditionalFormatting>
        <x14:conditionalFormatting xmlns:xm="http://schemas.microsoft.com/office/excel/2006/main">
          <x14:cfRule type="beginsWith" priority="174" operator="beginsWith" id="{31B05D4A-00B7-4FF3-AB8A-3665B5DD509E}">
            <xm:f>LEFT(K72,LEN('Source Input'!$A$4))='Source Input'!$A$4</xm:f>
            <xm:f>'Source Input'!$A$4</xm:f>
            <x14:dxf>
              <fill>
                <patternFill>
                  <bgColor theme="5"/>
                </patternFill>
              </fill>
            </x14:dxf>
          </x14:cfRule>
          <x14:cfRule type="beginsWith" priority="175" operator="beginsWith" id="{DC6EF36F-F971-49F9-8749-FB1AD6A5D87A}">
            <xm:f>LEFT(K72,LEN('Source Input'!$A$3))='Source Input'!$A$3</xm:f>
            <xm:f>'Source Input'!$A$3</xm:f>
            <x14:dxf>
              <fill>
                <patternFill>
                  <bgColor theme="9"/>
                </patternFill>
              </fill>
            </x14:dxf>
          </x14:cfRule>
          <x14:cfRule type="beginsWith" priority="176" operator="beginsWith" id="{EB2C3E78-8DF4-48DC-8125-E1CC734E8C0B}">
            <xm:f>LEFT(K72,LEN('Source Input'!$A$2))='Source Input'!$A$2</xm:f>
            <xm:f>'Source Input'!$A$2</xm:f>
            <x14:dxf>
              <fill>
                <patternFill>
                  <bgColor theme="6"/>
                </patternFill>
              </fill>
            </x14:dxf>
          </x14:cfRule>
          <xm:sqref>K72:L72</xm:sqref>
        </x14:conditionalFormatting>
        <x14:conditionalFormatting xmlns:xm="http://schemas.microsoft.com/office/excel/2006/main">
          <x14:cfRule type="beginsWith" priority="171" operator="beginsWith" id="{97625888-5FEA-462C-9F02-098453BE2431}">
            <xm:f>LEFT(K73,LEN('Source Input'!$A$4))='Source Input'!$A$4</xm:f>
            <xm:f>'Source Input'!$A$4</xm:f>
            <x14:dxf>
              <fill>
                <patternFill>
                  <bgColor theme="5"/>
                </patternFill>
              </fill>
            </x14:dxf>
          </x14:cfRule>
          <x14:cfRule type="beginsWith" priority="172" operator="beginsWith" id="{616F342B-2938-4CEE-BC0F-04BB71BC4CB3}">
            <xm:f>LEFT(K73,LEN('Source Input'!$A$3))='Source Input'!$A$3</xm:f>
            <xm:f>'Source Input'!$A$3</xm:f>
            <x14:dxf>
              <fill>
                <patternFill>
                  <bgColor theme="9"/>
                </patternFill>
              </fill>
            </x14:dxf>
          </x14:cfRule>
          <x14:cfRule type="beginsWith" priority="173" operator="beginsWith" id="{8591720D-C343-4908-8310-5C1D7669ACD4}">
            <xm:f>LEFT(K73,LEN('Source Input'!$A$2))='Source Input'!$A$2</xm:f>
            <xm:f>'Source Input'!$A$2</xm:f>
            <x14:dxf>
              <fill>
                <patternFill>
                  <bgColor theme="6"/>
                </patternFill>
              </fill>
            </x14:dxf>
          </x14:cfRule>
          <xm:sqref>K73:L73</xm:sqref>
        </x14:conditionalFormatting>
        <x14:conditionalFormatting xmlns:xm="http://schemas.microsoft.com/office/excel/2006/main">
          <x14:cfRule type="beginsWith" priority="168" operator="beginsWith" id="{A0165243-4496-4ACF-8916-E6CD379D3281}">
            <xm:f>LEFT(K76,LEN('Source Input'!$A$4))='Source Input'!$A$4</xm:f>
            <xm:f>'Source Input'!$A$4</xm:f>
            <x14:dxf>
              <fill>
                <patternFill>
                  <bgColor theme="5"/>
                </patternFill>
              </fill>
            </x14:dxf>
          </x14:cfRule>
          <x14:cfRule type="beginsWith" priority="169" operator="beginsWith" id="{BD09D5BA-E8D3-4FC7-B80F-4A3ACD81781F}">
            <xm:f>LEFT(K76,LEN('Source Input'!$A$3))='Source Input'!$A$3</xm:f>
            <xm:f>'Source Input'!$A$3</xm:f>
            <x14:dxf>
              <fill>
                <patternFill>
                  <bgColor theme="9"/>
                </patternFill>
              </fill>
            </x14:dxf>
          </x14:cfRule>
          <x14:cfRule type="beginsWith" priority="170" operator="beginsWith" id="{6F605BED-2990-4875-B322-71F7CC3D9A71}">
            <xm:f>LEFT(K76,LEN('Source Input'!$A$2))='Source Input'!$A$2</xm:f>
            <xm:f>'Source Input'!$A$2</xm:f>
            <x14:dxf>
              <fill>
                <patternFill>
                  <bgColor theme="6"/>
                </patternFill>
              </fill>
            </x14:dxf>
          </x14:cfRule>
          <xm:sqref>K76:L76 K78:L78 K80:L122</xm:sqref>
        </x14:conditionalFormatting>
        <x14:conditionalFormatting xmlns:xm="http://schemas.microsoft.com/office/excel/2006/main">
          <x14:cfRule type="beginsWith" priority="165" operator="beginsWith" id="{1E11CA60-1D1C-4FB6-965F-9B6A74BF6B6E}">
            <xm:f>LEFT(K77,LEN('Source Input'!$A$4))='Source Input'!$A$4</xm:f>
            <xm:f>'Source Input'!$A$4</xm:f>
            <x14:dxf>
              <fill>
                <patternFill>
                  <bgColor theme="5"/>
                </patternFill>
              </fill>
            </x14:dxf>
          </x14:cfRule>
          <x14:cfRule type="beginsWith" priority="166" operator="beginsWith" id="{510680FA-8C69-4B57-8241-17AD7665B079}">
            <xm:f>LEFT(K77,LEN('Source Input'!$A$3))='Source Input'!$A$3</xm:f>
            <xm:f>'Source Input'!$A$3</xm:f>
            <x14:dxf>
              <fill>
                <patternFill>
                  <bgColor theme="9"/>
                </patternFill>
              </fill>
            </x14:dxf>
          </x14:cfRule>
          <x14:cfRule type="beginsWith" priority="167" operator="beginsWith" id="{B0B74EB2-5BBF-4C6A-A710-3C931DBFBB20}">
            <xm:f>LEFT(K77,LEN('Source Input'!$A$2))='Source Input'!$A$2</xm:f>
            <xm:f>'Source Input'!$A$2</xm:f>
            <x14:dxf>
              <fill>
                <patternFill>
                  <bgColor theme="6"/>
                </patternFill>
              </fill>
            </x14:dxf>
          </x14:cfRule>
          <xm:sqref>K77:L77</xm:sqref>
        </x14:conditionalFormatting>
        <x14:conditionalFormatting xmlns:xm="http://schemas.microsoft.com/office/excel/2006/main">
          <x14:cfRule type="beginsWith" priority="159" operator="beginsWith" id="{E2DB8720-B628-4487-8150-74BDCD9405FA}">
            <xm:f>LEFT(K79,LEN('Source Input'!$A$4))='Source Input'!$A$4</xm:f>
            <xm:f>'Source Input'!$A$4</xm:f>
            <x14:dxf>
              <fill>
                <patternFill>
                  <bgColor theme="5"/>
                </patternFill>
              </fill>
            </x14:dxf>
          </x14:cfRule>
          <x14:cfRule type="beginsWith" priority="160" operator="beginsWith" id="{A21EDCF4-FDC0-438C-AC08-8235708A12ED}">
            <xm:f>LEFT(K79,LEN('Source Input'!$A$3))='Source Input'!$A$3</xm:f>
            <xm:f>'Source Input'!$A$3</xm:f>
            <x14:dxf>
              <fill>
                <patternFill>
                  <bgColor theme="9"/>
                </patternFill>
              </fill>
            </x14:dxf>
          </x14:cfRule>
          <x14:cfRule type="beginsWith" priority="161" operator="beginsWith" id="{F1448117-872A-444F-A843-B75B5C966A8F}">
            <xm:f>LEFT(K79,LEN('Source Input'!$A$2))='Source Input'!$A$2</xm:f>
            <xm:f>'Source Input'!$A$2</xm:f>
            <x14:dxf>
              <fill>
                <patternFill>
                  <bgColor theme="6"/>
                </patternFill>
              </fill>
            </x14:dxf>
          </x14:cfRule>
          <xm:sqref>K79:L79</xm:sqref>
        </x14:conditionalFormatting>
        <x14:conditionalFormatting xmlns:xm="http://schemas.microsoft.com/office/excel/2006/main">
          <x14:cfRule type="beginsWith" priority="153" operator="beginsWith" id="{27F286A9-4529-4465-A963-7C2C6E4645D2}">
            <xm:f>LEFT(K126,LEN('Source Input'!$A$4))='Source Input'!$A$4</xm:f>
            <xm:f>'Source Input'!$A$4</xm:f>
            <x14:dxf>
              <fill>
                <patternFill>
                  <bgColor theme="5"/>
                </patternFill>
              </fill>
            </x14:dxf>
          </x14:cfRule>
          <x14:cfRule type="beginsWith" priority="154" operator="beginsWith" id="{C4CC04A8-A5D4-4FA8-9BAB-CDF5E06374B4}">
            <xm:f>LEFT(K126,LEN('Source Input'!$A$3))='Source Input'!$A$3</xm:f>
            <xm:f>'Source Input'!$A$3</xm:f>
            <x14:dxf>
              <fill>
                <patternFill>
                  <bgColor theme="9"/>
                </patternFill>
              </fill>
            </x14:dxf>
          </x14:cfRule>
          <x14:cfRule type="beginsWith" priority="155" operator="beginsWith" id="{98315B30-A785-4583-BD7A-896E46BABF90}">
            <xm:f>LEFT(K126,LEN('Source Input'!$A$2))='Source Input'!$A$2</xm:f>
            <xm:f>'Source Input'!$A$2</xm:f>
            <x14:dxf>
              <fill>
                <patternFill>
                  <bgColor theme="6"/>
                </patternFill>
              </fill>
            </x14:dxf>
          </x14:cfRule>
          <xm:sqref>K126:L127</xm:sqref>
        </x14:conditionalFormatting>
        <x14:conditionalFormatting xmlns:xm="http://schemas.microsoft.com/office/excel/2006/main">
          <x14:cfRule type="beginsWith" priority="150" operator="beginsWith" id="{8E385EBB-19C1-4950-A4E1-1CF896E111CA}">
            <xm:f>LEFT(K123,LEN('Source Input'!$A$4))='Source Input'!$A$4</xm:f>
            <xm:f>'Source Input'!$A$4</xm:f>
            <x14:dxf>
              <fill>
                <patternFill>
                  <bgColor theme="5"/>
                </patternFill>
              </fill>
            </x14:dxf>
          </x14:cfRule>
          <x14:cfRule type="beginsWith" priority="151" operator="beginsWith" id="{437CFC3B-AFCB-4003-AC8D-12ED9AAEE12C}">
            <xm:f>LEFT(K123,LEN('Source Input'!$A$3))='Source Input'!$A$3</xm:f>
            <xm:f>'Source Input'!$A$3</xm:f>
            <x14:dxf>
              <fill>
                <patternFill>
                  <bgColor theme="9"/>
                </patternFill>
              </fill>
            </x14:dxf>
          </x14:cfRule>
          <x14:cfRule type="beginsWith" priority="152" operator="beginsWith" id="{27652549-329E-47E7-96C8-4A4E22827D9C}">
            <xm:f>LEFT(K123,LEN('Source Input'!$A$2))='Source Input'!$A$2</xm:f>
            <xm:f>'Source Input'!$A$2</xm:f>
            <x14:dxf>
              <fill>
                <patternFill>
                  <bgColor theme="6"/>
                </patternFill>
              </fill>
            </x14:dxf>
          </x14:cfRule>
          <xm:sqref>K123:L125</xm:sqref>
        </x14:conditionalFormatting>
        <x14:conditionalFormatting xmlns:xm="http://schemas.microsoft.com/office/excel/2006/main">
          <x14:cfRule type="beginsWith" priority="147" operator="beginsWith" id="{805D7D89-FE6B-4226-A5EE-8BEBD301B8DB}">
            <xm:f>LEFT(K128,LEN('Source Input'!$A$4))='Source Input'!$A$4</xm:f>
            <xm:f>'Source Input'!$A$4</xm:f>
            <x14:dxf>
              <fill>
                <patternFill>
                  <bgColor theme="5"/>
                </patternFill>
              </fill>
            </x14:dxf>
          </x14:cfRule>
          <x14:cfRule type="beginsWith" priority="148" operator="beginsWith" id="{B8891A51-EE4F-4366-B0C4-6DEE79C94D7F}">
            <xm:f>LEFT(K128,LEN('Source Input'!$A$3))='Source Input'!$A$3</xm:f>
            <xm:f>'Source Input'!$A$3</xm:f>
            <x14:dxf>
              <fill>
                <patternFill>
                  <bgColor theme="9"/>
                </patternFill>
              </fill>
            </x14:dxf>
          </x14:cfRule>
          <x14:cfRule type="beginsWith" priority="149" operator="beginsWith" id="{0E457919-228A-4BEF-B96F-2B3CD0A8BC7B}">
            <xm:f>LEFT(K128,LEN('Source Input'!$A$2))='Source Input'!$A$2</xm:f>
            <xm:f>'Source Input'!$A$2</xm:f>
            <x14:dxf>
              <fill>
                <patternFill>
                  <bgColor theme="6"/>
                </patternFill>
              </fill>
            </x14:dxf>
          </x14:cfRule>
          <xm:sqref>K128:L128</xm:sqref>
        </x14:conditionalFormatting>
        <x14:conditionalFormatting xmlns:xm="http://schemas.microsoft.com/office/excel/2006/main">
          <x14:cfRule type="beginsWith" priority="144" operator="beginsWith" id="{7C88C889-32C9-4A3A-8A5A-3EBCDDE21624}">
            <xm:f>LEFT(K129,LEN('Source Input'!$A$4))='Source Input'!$A$4</xm:f>
            <xm:f>'Source Input'!$A$4</xm:f>
            <x14:dxf>
              <fill>
                <patternFill>
                  <bgColor theme="5"/>
                </patternFill>
              </fill>
            </x14:dxf>
          </x14:cfRule>
          <x14:cfRule type="beginsWith" priority="145" operator="beginsWith" id="{6CAEE40F-B3B0-4340-9703-62D438B7064B}">
            <xm:f>LEFT(K129,LEN('Source Input'!$A$3))='Source Input'!$A$3</xm:f>
            <xm:f>'Source Input'!$A$3</xm:f>
            <x14:dxf>
              <fill>
                <patternFill>
                  <bgColor theme="9"/>
                </patternFill>
              </fill>
            </x14:dxf>
          </x14:cfRule>
          <x14:cfRule type="beginsWith" priority="146" operator="beginsWith" id="{59A79BFF-48D1-46D8-9B67-42B274932001}">
            <xm:f>LEFT(K129,LEN('Source Input'!$A$2))='Source Input'!$A$2</xm:f>
            <xm:f>'Source Input'!$A$2</xm:f>
            <x14:dxf>
              <fill>
                <patternFill>
                  <bgColor theme="6"/>
                </patternFill>
              </fill>
            </x14:dxf>
          </x14:cfRule>
          <xm:sqref>K129:L131</xm:sqref>
        </x14:conditionalFormatting>
        <x14:conditionalFormatting xmlns:xm="http://schemas.microsoft.com/office/excel/2006/main">
          <x14:cfRule type="beginsWith" priority="141" operator="beginsWith" id="{65E61EF9-5BAB-48F4-8602-1164F1EAD3D1}">
            <xm:f>LEFT(K139,LEN('Source Input'!$A$4))='Source Input'!$A$4</xm:f>
            <xm:f>'Source Input'!$A$4</xm:f>
            <x14:dxf>
              <fill>
                <patternFill>
                  <bgColor theme="5"/>
                </patternFill>
              </fill>
            </x14:dxf>
          </x14:cfRule>
          <x14:cfRule type="beginsWith" priority="142" operator="beginsWith" id="{7D53FC29-AA60-4D85-8D90-5CACD0D8D8BC}">
            <xm:f>LEFT(K139,LEN('Source Input'!$A$3))='Source Input'!$A$3</xm:f>
            <xm:f>'Source Input'!$A$3</xm:f>
            <x14:dxf>
              <fill>
                <patternFill>
                  <bgColor theme="9"/>
                </patternFill>
              </fill>
            </x14:dxf>
          </x14:cfRule>
          <x14:cfRule type="beginsWith" priority="143" operator="beginsWith" id="{8A8BEFDC-4D70-4AD0-9670-C45AE60B821F}">
            <xm:f>LEFT(K139,LEN('Source Input'!$A$2))='Source Input'!$A$2</xm:f>
            <xm:f>'Source Input'!$A$2</xm:f>
            <x14:dxf>
              <fill>
                <patternFill>
                  <bgColor theme="6"/>
                </patternFill>
              </fill>
            </x14:dxf>
          </x14:cfRule>
          <xm:sqref>K139:L139</xm:sqref>
        </x14:conditionalFormatting>
        <x14:conditionalFormatting xmlns:xm="http://schemas.microsoft.com/office/excel/2006/main">
          <x14:cfRule type="beginsWith" priority="138" operator="beginsWith" id="{C541936A-3489-43E3-9863-E21A804AB977}">
            <xm:f>LEFT(K138,LEN('Source Input'!$A$4))='Source Input'!$A$4</xm:f>
            <xm:f>'Source Input'!$A$4</xm:f>
            <x14:dxf>
              <fill>
                <patternFill>
                  <bgColor theme="5"/>
                </patternFill>
              </fill>
            </x14:dxf>
          </x14:cfRule>
          <x14:cfRule type="beginsWith" priority="139" operator="beginsWith" id="{8F8F5640-46FA-4394-84A3-33EBB7ADCD98}">
            <xm:f>LEFT(K138,LEN('Source Input'!$A$3))='Source Input'!$A$3</xm:f>
            <xm:f>'Source Input'!$A$3</xm:f>
            <x14:dxf>
              <fill>
                <patternFill>
                  <bgColor theme="9"/>
                </patternFill>
              </fill>
            </x14:dxf>
          </x14:cfRule>
          <x14:cfRule type="beginsWith" priority="140" operator="beginsWith" id="{E14550CA-9A6E-4124-AA0F-9E7EAAA550C0}">
            <xm:f>LEFT(K138,LEN('Source Input'!$A$2))='Source Input'!$A$2</xm:f>
            <xm:f>'Source Input'!$A$2</xm:f>
            <x14:dxf>
              <fill>
                <patternFill>
                  <bgColor theme="6"/>
                </patternFill>
              </fill>
            </x14:dxf>
          </x14:cfRule>
          <xm:sqref>K138:L138</xm:sqref>
        </x14:conditionalFormatting>
        <x14:conditionalFormatting xmlns:xm="http://schemas.microsoft.com/office/excel/2006/main">
          <x14:cfRule type="beginsWith" priority="135" operator="beginsWith" id="{52C359A1-3FDB-4A75-A6C0-49D48993E213}">
            <xm:f>LEFT(K137,LEN('Source Input'!$A$4))='Source Input'!$A$4</xm:f>
            <xm:f>'Source Input'!$A$4</xm:f>
            <x14:dxf>
              <fill>
                <patternFill>
                  <bgColor theme="5"/>
                </patternFill>
              </fill>
            </x14:dxf>
          </x14:cfRule>
          <x14:cfRule type="beginsWith" priority="136" operator="beginsWith" id="{E5570164-3972-4EA3-A205-B50FDFDF920A}">
            <xm:f>LEFT(K137,LEN('Source Input'!$A$3))='Source Input'!$A$3</xm:f>
            <xm:f>'Source Input'!$A$3</xm:f>
            <x14:dxf>
              <fill>
                <patternFill>
                  <bgColor theme="9"/>
                </patternFill>
              </fill>
            </x14:dxf>
          </x14:cfRule>
          <x14:cfRule type="beginsWith" priority="137" operator="beginsWith" id="{BF8089BD-1B72-461C-AA86-2DD9FF25A947}">
            <xm:f>LEFT(K137,LEN('Source Input'!$A$2))='Source Input'!$A$2</xm:f>
            <xm:f>'Source Input'!$A$2</xm:f>
            <x14:dxf>
              <fill>
                <patternFill>
                  <bgColor theme="6"/>
                </patternFill>
              </fill>
            </x14:dxf>
          </x14:cfRule>
          <xm:sqref>K137:L137</xm:sqref>
        </x14:conditionalFormatting>
        <x14:conditionalFormatting xmlns:xm="http://schemas.microsoft.com/office/excel/2006/main">
          <x14:cfRule type="beginsWith" priority="132" operator="beginsWith" id="{CB908ACF-D991-498B-8D33-A4A568EB3A1D}">
            <xm:f>LEFT(K136,LEN('Source Input'!$A$4))='Source Input'!$A$4</xm:f>
            <xm:f>'Source Input'!$A$4</xm:f>
            <x14:dxf>
              <fill>
                <patternFill>
                  <bgColor theme="5"/>
                </patternFill>
              </fill>
            </x14:dxf>
          </x14:cfRule>
          <x14:cfRule type="beginsWith" priority="133" operator="beginsWith" id="{04309EB2-E61F-481B-8BE1-B527B6208588}">
            <xm:f>LEFT(K136,LEN('Source Input'!$A$3))='Source Input'!$A$3</xm:f>
            <xm:f>'Source Input'!$A$3</xm:f>
            <x14:dxf>
              <fill>
                <patternFill>
                  <bgColor theme="9"/>
                </patternFill>
              </fill>
            </x14:dxf>
          </x14:cfRule>
          <x14:cfRule type="beginsWith" priority="134" operator="beginsWith" id="{048E477F-B866-4759-A439-322FC319F00D}">
            <xm:f>LEFT(K136,LEN('Source Input'!$A$2))='Source Input'!$A$2</xm:f>
            <xm:f>'Source Input'!$A$2</xm:f>
            <x14:dxf>
              <fill>
                <patternFill>
                  <bgColor theme="6"/>
                </patternFill>
              </fill>
            </x14:dxf>
          </x14:cfRule>
          <xm:sqref>K136:L136</xm:sqref>
        </x14:conditionalFormatting>
        <x14:conditionalFormatting xmlns:xm="http://schemas.microsoft.com/office/excel/2006/main">
          <x14:cfRule type="beginsWith" priority="129" operator="beginsWith" id="{979153B0-3975-491F-9B5C-A5447546D0CF}">
            <xm:f>LEFT(K135,LEN('Source Input'!$A$4))='Source Input'!$A$4</xm:f>
            <xm:f>'Source Input'!$A$4</xm:f>
            <x14:dxf>
              <fill>
                <patternFill>
                  <bgColor theme="5"/>
                </patternFill>
              </fill>
            </x14:dxf>
          </x14:cfRule>
          <x14:cfRule type="beginsWith" priority="130" operator="beginsWith" id="{553AD273-74C3-47CC-8379-D0F09229229E}">
            <xm:f>LEFT(K135,LEN('Source Input'!$A$3))='Source Input'!$A$3</xm:f>
            <xm:f>'Source Input'!$A$3</xm:f>
            <x14:dxf>
              <fill>
                <patternFill>
                  <bgColor theme="9"/>
                </patternFill>
              </fill>
            </x14:dxf>
          </x14:cfRule>
          <x14:cfRule type="beginsWith" priority="131" operator="beginsWith" id="{191455EE-DC68-4CF5-91DD-F39B1DEAEDCC}">
            <xm:f>LEFT(K135,LEN('Source Input'!$A$2))='Source Input'!$A$2</xm:f>
            <xm:f>'Source Input'!$A$2</xm:f>
            <x14:dxf>
              <fill>
                <patternFill>
                  <bgColor theme="6"/>
                </patternFill>
              </fill>
            </x14:dxf>
          </x14:cfRule>
          <xm:sqref>K135:L135</xm:sqref>
        </x14:conditionalFormatting>
        <x14:conditionalFormatting xmlns:xm="http://schemas.microsoft.com/office/excel/2006/main">
          <x14:cfRule type="beginsWith" priority="126" operator="beginsWith" id="{EC814937-B856-4D54-944B-E1DC51939698}">
            <xm:f>LEFT(K134,LEN('Source Input'!$A$4))='Source Input'!$A$4</xm:f>
            <xm:f>'Source Input'!$A$4</xm:f>
            <x14:dxf>
              <fill>
                <patternFill>
                  <bgColor theme="5"/>
                </patternFill>
              </fill>
            </x14:dxf>
          </x14:cfRule>
          <x14:cfRule type="beginsWith" priority="127" operator="beginsWith" id="{C4360426-6FA8-4FF0-9D7E-B9365DFCF61B}">
            <xm:f>LEFT(K134,LEN('Source Input'!$A$3))='Source Input'!$A$3</xm:f>
            <xm:f>'Source Input'!$A$3</xm:f>
            <x14:dxf>
              <fill>
                <patternFill>
                  <bgColor theme="9"/>
                </patternFill>
              </fill>
            </x14:dxf>
          </x14:cfRule>
          <x14:cfRule type="beginsWith" priority="128" operator="beginsWith" id="{8751E36F-6132-4AA9-97CC-C80AD8F75D11}">
            <xm:f>LEFT(K134,LEN('Source Input'!$A$2))='Source Input'!$A$2</xm:f>
            <xm:f>'Source Input'!$A$2</xm:f>
            <x14:dxf>
              <fill>
                <patternFill>
                  <bgColor theme="6"/>
                </patternFill>
              </fill>
            </x14:dxf>
          </x14:cfRule>
          <xm:sqref>K134:L134</xm:sqref>
        </x14:conditionalFormatting>
        <x14:conditionalFormatting xmlns:xm="http://schemas.microsoft.com/office/excel/2006/main">
          <x14:cfRule type="beginsWith" priority="123" operator="beginsWith" id="{A222A846-7753-4239-8BC7-CCB6CF32A9E4}">
            <xm:f>LEFT(K133,LEN('Source Input'!$A$4))='Source Input'!$A$4</xm:f>
            <xm:f>'Source Input'!$A$4</xm:f>
            <x14:dxf>
              <fill>
                <patternFill>
                  <bgColor theme="5"/>
                </patternFill>
              </fill>
            </x14:dxf>
          </x14:cfRule>
          <x14:cfRule type="beginsWith" priority="124" operator="beginsWith" id="{65C124E4-3873-44F3-90DB-CCBA77745EC2}">
            <xm:f>LEFT(K133,LEN('Source Input'!$A$3))='Source Input'!$A$3</xm:f>
            <xm:f>'Source Input'!$A$3</xm:f>
            <x14:dxf>
              <fill>
                <patternFill>
                  <bgColor theme="9"/>
                </patternFill>
              </fill>
            </x14:dxf>
          </x14:cfRule>
          <x14:cfRule type="beginsWith" priority="125" operator="beginsWith" id="{264DB083-0446-4C92-AB17-BF69941A7525}">
            <xm:f>LEFT(K133,LEN('Source Input'!$A$2))='Source Input'!$A$2</xm:f>
            <xm:f>'Source Input'!$A$2</xm:f>
            <x14:dxf>
              <fill>
                <patternFill>
                  <bgColor theme="6"/>
                </patternFill>
              </fill>
            </x14:dxf>
          </x14:cfRule>
          <xm:sqref>K133:L133</xm:sqref>
        </x14:conditionalFormatting>
        <x14:conditionalFormatting xmlns:xm="http://schemas.microsoft.com/office/excel/2006/main">
          <x14:cfRule type="beginsWith" priority="120" operator="beginsWith" id="{DCD24DA6-D635-4F6F-9551-9A12AB2B3908}">
            <xm:f>LEFT(K132,LEN('Source Input'!$A$4))='Source Input'!$A$4</xm:f>
            <xm:f>'Source Input'!$A$4</xm:f>
            <x14:dxf>
              <fill>
                <patternFill>
                  <bgColor theme="5"/>
                </patternFill>
              </fill>
            </x14:dxf>
          </x14:cfRule>
          <x14:cfRule type="beginsWith" priority="121" operator="beginsWith" id="{FD144A37-C190-417D-A9F5-33997B1E663F}">
            <xm:f>LEFT(K132,LEN('Source Input'!$A$3))='Source Input'!$A$3</xm:f>
            <xm:f>'Source Input'!$A$3</xm:f>
            <x14:dxf>
              <fill>
                <patternFill>
                  <bgColor theme="9"/>
                </patternFill>
              </fill>
            </x14:dxf>
          </x14:cfRule>
          <x14:cfRule type="beginsWith" priority="122" operator="beginsWith" id="{504FA319-7CFE-4693-B026-B12F50F4FBE1}">
            <xm:f>LEFT(K132,LEN('Source Input'!$A$2))='Source Input'!$A$2</xm:f>
            <xm:f>'Source Input'!$A$2</xm:f>
            <x14:dxf>
              <fill>
                <patternFill>
                  <bgColor theme="6"/>
                </patternFill>
              </fill>
            </x14:dxf>
          </x14:cfRule>
          <xm:sqref>K132:L132</xm:sqref>
        </x14:conditionalFormatting>
        <x14:conditionalFormatting xmlns:xm="http://schemas.microsoft.com/office/excel/2006/main">
          <x14:cfRule type="beginsWith" priority="117" operator="beginsWith" id="{B4FAE5D4-D973-4561-AAC1-FA61FD675796}">
            <xm:f>LEFT(K140,LEN('Source Input'!$A$4))='Source Input'!$A$4</xm:f>
            <xm:f>'Source Input'!$A$4</xm:f>
            <x14:dxf>
              <fill>
                <patternFill>
                  <bgColor theme="5"/>
                </patternFill>
              </fill>
            </x14:dxf>
          </x14:cfRule>
          <x14:cfRule type="beginsWith" priority="118" operator="beginsWith" id="{CA07814B-B2E7-4062-A476-729EB65C7736}">
            <xm:f>LEFT(K140,LEN('Source Input'!$A$3))='Source Input'!$A$3</xm:f>
            <xm:f>'Source Input'!$A$3</xm:f>
            <x14:dxf>
              <fill>
                <patternFill>
                  <bgColor theme="9"/>
                </patternFill>
              </fill>
            </x14:dxf>
          </x14:cfRule>
          <x14:cfRule type="beginsWith" priority="119" operator="beginsWith" id="{54047AC1-3298-4B66-ADA0-5240651AC137}">
            <xm:f>LEFT(K140,LEN('Source Input'!$A$2))='Source Input'!$A$2</xm:f>
            <xm:f>'Source Input'!$A$2</xm:f>
            <x14:dxf>
              <fill>
                <patternFill>
                  <bgColor theme="6"/>
                </patternFill>
              </fill>
            </x14:dxf>
          </x14:cfRule>
          <xm:sqref>K140:L144</xm:sqref>
        </x14:conditionalFormatting>
        <x14:conditionalFormatting xmlns:xm="http://schemas.microsoft.com/office/excel/2006/main">
          <x14:cfRule type="beginsWith" priority="114" operator="beginsWith" id="{73616A0A-7E3F-4380-BD0C-17B08099BDD4}">
            <xm:f>LEFT(K145,LEN('Source Input'!$A$4))='Source Input'!$A$4</xm:f>
            <xm:f>'Source Input'!$A$4</xm:f>
            <x14:dxf>
              <fill>
                <patternFill>
                  <bgColor theme="5"/>
                </patternFill>
              </fill>
            </x14:dxf>
          </x14:cfRule>
          <x14:cfRule type="beginsWith" priority="115" operator="beginsWith" id="{E6AF3C12-D031-4A14-A36B-56D643797913}">
            <xm:f>LEFT(K145,LEN('Source Input'!$A$3))='Source Input'!$A$3</xm:f>
            <xm:f>'Source Input'!$A$3</xm:f>
            <x14:dxf>
              <fill>
                <patternFill>
                  <bgColor theme="9"/>
                </patternFill>
              </fill>
            </x14:dxf>
          </x14:cfRule>
          <x14:cfRule type="beginsWith" priority="116" operator="beginsWith" id="{77E80A30-6652-4F8F-99F8-7B7CE8C29973}">
            <xm:f>LEFT(K145,LEN('Source Input'!$A$2))='Source Input'!$A$2</xm:f>
            <xm:f>'Source Input'!$A$2</xm:f>
            <x14:dxf>
              <fill>
                <patternFill>
                  <bgColor theme="6"/>
                </patternFill>
              </fill>
            </x14:dxf>
          </x14:cfRule>
          <xm:sqref>K145:L150</xm:sqref>
        </x14:conditionalFormatting>
        <x14:conditionalFormatting xmlns:xm="http://schemas.microsoft.com/office/excel/2006/main">
          <x14:cfRule type="beginsWith" priority="111" operator="beginsWith" id="{3FFF264A-E22F-4622-AA64-2DA804DBCF02}">
            <xm:f>LEFT(K159,LEN('Source Input'!$A$4))='Source Input'!$A$4</xm:f>
            <xm:f>'Source Input'!$A$4</xm:f>
            <x14:dxf>
              <fill>
                <patternFill>
                  <bgColor theme="5"/>
                </patternFill>
              </fill>
            </x14:dxf>
          </x14:cfRule>
          <x14:cfRule type="beginsWith" priority="112" operator="beginsWith" id="{7C5CADE7-5C83-415B-BE3F-3FBA845BE4D9}">
            <xm:f>LEFT(K159,LEN('Source Input'!$A$3))='Source Input'!$A$3</xm:f>
            <xm:f>'Source Input'!$A$3</xm:f>
            <x14:dxf>
              <fill>
                <patternFill>
                  <bgColor theme="9"/>
                </patternFill>
              </fill>
            </x14:dxf>
          </x14:cfRule>
          <x14:cfRule type="beginsWith" priority="113" operator="beginsWith" id="{BE0099E8-A224-403E-9894-DE2B3A57666B}">
            <xm:f>LEFT(K159,LEN('Source Input'!$A$2))='Source Input'!$A$2</xm:f>
            <xm:f>'Source Input'!$A$2</xm:f>
            <x14:dxf>
              <fill>
                <patternFill>
                  <bgColor theme="6"/>
                </patternFill>
              </fill>
            </x14:dxf>
          </x14:cfRule>
          <xm:sqref>K159:L159</xm:sqref>
        </x14:conditionalFormatting>
        <x14:conditionalFormatting xmlns:xm="http://schemas.microsoft.com/office/excel/2006/main">
          <x14:cfRule type="beginsWith" priority="108" operator="beginsWith" id="{5036E35F-3CEA-473C-8EC6-BC3BA886724C}">
            <xm:f>LEFT(K160,LEN('Source Input'!$A$4))='Source Input'!$A$4</xm:f>
            <xm:f>'Source Input'!$A$4</xm:f>
            <x14:dxf>
              <fill>
                <patternFill>
                  <bgColor theme="5"/>
                </patternFill>
              </fill>
            </x14:dxf>
          </x14:cfRule>
          <x14:cfRule type="beginsWith" priority="109" operator="beginsWith" id="{546D0587-838A-490C-B79E-FC8FAAA84A37}">
            <xm:f>LEFT(K160,LEN('Source Input'!$A$3))='Source Input'!$A$3</xm:f>
            <xm:f>'Source Input'!$A$3</xm:f>
            <x14:dxf>
              <fill>
                <patternFill>
                  <bgColor theme="9"/>
                </patternFill>
              </fill>
            </x14:dxf>
          </x14:cfRule>
          <x14:cfRule type="beginsWith" priority="110" operator="beginsWith" id="{7AB3DF54-0695-4337-82FD-DBD97E1DD6F1}">
            <xm:f>LEFT(K160,LEN('Source Input'!$A$2))='Source Input'!$A$2</xm:f>
            <xm:f>'Source Input'!$A$2</xm:f>
            <x14:dxf>
              <fill>
                <patternFill>
                  <bgColor theme="6"/>
                </patternFill>
              </fill>
            </x14:dxf>
          </x14:cfRule>
          <xm:sqref>K160:L160</xm:sqref>
        </x14:conditionalFormatting>
        <x14:conditionalFormatting xmlns:xm="http://schemas.microsoft.com/office/excel/2006/main">
          <x14:cfRule type="beginsWith" priority="105" operator="beginsWith" id="{FAAA2542-A6AC-46EB-B753-013EA100192F}">
            <xm:f>LEFT(K161,LEN('Source Input'!$A$4))='Source Input'!$A$4</xm:f>
            <xm:f>'Source Input'!$A$4</xm:f>
            <x14:dxf>
              <fill>
                <patternFill>
                  <bgColor theme="5"/>
                </patternFill>
              </fill>
            </x14:dxf>
          </x14:cfRule>
          <x14:cfRule type="beginsWith" priority="106" operator="beginsWith" id="{9E676784-E7D8-4B31-86CD-3DFBD5F016B1}">
            <xm:f>LEFT(K161,LEN('Source Input'!$A$3))='Source Input'!$A$3</xm:f>
            <xm:f>'Source Input'!$A$3</xm:f>
            <x14:dxf>
              <fill>
                <patternFill>
                  <bgColor theme="9"/>
                </patternFill>
              </fill>
            </x14:dxf>
          </x14:cfRule>
          <x14:cfRule type="beginsWith" priority="107" operator="beginsWith" id="{4ECD7510-ED19-4DB2-B50D-D12D2DE75005}">
            <xm:f>LEFT(K161,LEN('Source Input'!$A$2))='Source Input'!$A$2</xm:f>
            <xm:f>'Source Input'!$A$2</xm:f>
            <x14:dxf>
              <fill>
                <patternFill>
                  <bgColor theme="6"/>
                </patternFill>
              </fill>
            </x14:dxf>
          </x14:cfRule>
          <xm:sqref>K161:L161</xm:sqref>
        </x14:conditionalFormatting>
        <x14:conditionalFormatting xmlns:xm="http://schemas.microsoft.com/office/excel/2006/main">
          <x14:cfRule type="beginsWith" priority="102" operator="beginsWith" id="{2F75E739-7343-464D-96FA-4E4F4B039C18}">
            <xm:f>LEFT(K162,LEN('Source Input'!$A$4))='Source Input'!$A$4</xm:f>
            <xm:f>'Source Input'!$A$4</xm:f>
            <x14:dxf>
              <fill>
                <patternFill>
                  <bgColor theme="5"/>
                </patternFill>
              </fill>
            </x14:dxf>
          </x14:cfRule>
          <x14:cfRule type="beginsWith" priority="103" operator="beginsWith" id="{0DCD1FC6-422B-4501-82C3-E39FD16B5F10}">
            <xm:f>LEFT(K162,LEN('Source Input'!$A$3))='Source Input'!$A$3</xm:f>
            <xm:f>'Source Input'!$A$3</xm:f>
            <x14:dxf>
              <fill>
                <patternFill>
                  <bgColor theme="9"/>
                </patternFill>
              </fill>
            </x14:dxf>
          </x14:cfRule>
          <x14:cfRule type="beginsWith" priority="104" operator="beginsWith" id="{05239672-44D0-447B-AB05-56676DD9CC3C}">
            <xm:f>LEFT(K162,LEN('Source Input'!$A$2))='Source Input'!$A$2</xm:f>
            <xm:f>'Source Input'!$A$2</xm:f>
            <x14:dxf>
              <fill>
                <patternFill>
                  <bgColor theme="6"/>
                </patternFill>
              </fill>
            </x14:dxf>
          </x14:cfRule>
          <xm:sqref>K162:L162</xm:sqref>
        </x14:conditionalFormatting>
        <x14:conditionalFormatting xmlns:xm="http://schemas.microsoft.com/office/excel/2006/main">
          <x14:cfRule type="beginsWith" priority="99" operator="beginsWith" id="{99718C5D-5F2E-4E92-B1F2-DA6DD00CAB01}">
            <xm:f>LEFT(K155,LEN('Source Input'!$A$4))='Source Input'!$A$4</xm:f>
            <xm:f>'Source Input'!$A$4</xm:f>
            <x14:dxf>
              <fill>
                <patternFill>
                  <bgColor theme="5"/>
                </patternFill>
              </fill>
            </x14:dxf>
          </x14:cfRule>
          <x14:cfRule type="beginsWith" priority="100" operator="beginsWith" id="{359120E9-08A8-4751-82A9-D122AE28845C}">
            <xm:f>LEFT(K155,LEN('Source Input'!$A$3))='Source Input'!$A$3</xm:f>
            <xm:f>'Source Input'!$A$3</xm:f>
            <x14:dxf>
              <fill>
                <patternFill>
                  <bgColor theme="9"/>
                </patternFill>
              </fill>
            </x14:dxf>
          </x14:cfRule>
          <x14:cfRule type="beginsWith" priority="101" operator="beginsWith" id="{06753549-098D-4434-BB97-357D65E8D9EC}">
            <xm:f>LEFT(K155,LEN('Source Input'!$A$2))='Source Input'!$A$2</xm:f>
            <xm:f>'Source Input'!$A$2</xm:f>
            <x14:dxf>
              <fill>
                <patternFill>
                  <bgColor theme="6"/>
                </patternFill>
              </fill>
            </x14:dxf>
          </x14:cfRule>
          <xm:sqref>K155:L155</xm:sqref>
        </x14:conditionalFormatting>
        <x14:conditionalFormatting xmlns:xm="http://schemas.microsoft.com/office/excel/2006/main">
          <x14:cfRule type="beginsWith" priority="96" operator="beginsWith" id="{E9452503-0B30-4585-816F-BF5F3EE49971}">
            <xm:f>LEFT(K156,LEN('Source Input'!$A$4))='Source Input'!$A$4</xm:f>
            <xm:f>'Source Input'!$A$4</xm:f>
            <x14:dxf>
              <fill>
                <patternFill>
                  <bgColor theme="5"/>
                </patternFill>
              </fill>
            </x14:dxf>
          </x14:cfRule>
          <x14:cfRule type="beginsWith" priority="97" operator="beginsWith" id="{C1B74172-C31C-4710-BAEE-B958B22E1AF5}">
            <xm:f>LEFT(K156,LEN('Source Input'!$A$3))='Source Input'!$A$3</xm:f>
            <xm:f>'Source Input'!$A$3</xm:f>
            <x14:dxf>
              <fill>
                <patternFill>
                  <bgColor theme="9"/>
                </patternFill>
              </fill>
            </x14:dxf>
          </x14:cfRule>
          <x14:cfRule type="beginsWith" priority="98" operator="beginsWith" id="{6B54DD8F-FD62-45A9-A8A1-82A662E82D5A}">
            <xm:f>LEFT(K156,LEN('Source Input'!$A$2))='Source Input'!$A$2</xm:f>
            <xm:f>'Source Input'!$A$2</xm:f>
            <x14:dxf>
              <fill>
                <patternFill>
                  <bgColor theme="6"/>
                </patternFill>
              </fill>
            </x14:dxf>
          </x14:cfRule>
          <xm:sqref>K156:L156</xm:sqref>
        </x14:conditionalFormatting>
        <x14:conditionalFormatting xmlns:xm="http://schemas.microsoft.com/office/excel/2006/main">
          <x14:cfRule type="beginsWith" priority="87" operator="beginsWith" id="{C5A1AA8F-6970-4A7D-AACE-195F46E99A15}">
            <xm:f>LEFT(K151,LEN('Source Input'!$A$4))='Source Input'!$A$4</xm:f>
            <xm:f>'Source Input'!$A$4</xm:f>
            <x14:dxf>
              <fill>
                <patternFill>
                  <bgColor theme="5"/>
                </patternFill>
              </fill>
            </x14:dxf>
          </x14:cfRule>
          <x14:cfRule type="beginsWith" priority="88" operator="beginsWith" id="{DEF99F90-B88B-4E91-B248-0301638983B3}">
            <xm:f>LEFT(K151,LEN('Source Input'!$A$3))='Source Input'!$A$3</xm:f>
            <xm:f>'Source Input'!$A$3</xm:f>
            <x14:dxf>
              <fill>
                <patternFill>
                  <bgColor theme="9"/>
                </patternFill>
              </fill>
            </x14:dxf>
          </x14:cfRule>
          <x14:cfRule type="beginsWith" priority="89" operator="beginsWith" id="{A601EC74-1B7C-4497-9578-E17ED5F08A05}">
            <xm:f>LEFT(K151,LEN('Source Input'!$A$2))='Source Input'!$A$2</xm:f>
            <xm:f>'Source Input'!$A$2</xm:f>
            <x14:dxf>
              <fill>
                <patternFill>
                  <bgColor theme="6"/>
                </patternFill>
              </fill>
            </x14:dxf>
          </x14:cfRule>
          <xm:sqref>K151:L151</xm:sqref>
        </x14:conditionalFormatting>
        <x14:conditionalFormatting xmlns:xm="http://schemas.microsoft.com/office/excel/2006/main">
          <x14:cfRule type="beginsWith" priority="78" operator="beginsWith" id="{D57232C5-8F70-40B6-B768-927B901047EE}">
            <xm:f>LEFT(K154,LEN('Source Input'!$A$4))='Source Input'!$A$4</xm:f>
            <xm:f>'Source Input'!$A$4</xm:f>
            <x14:dxf>
              <fill>
                <patternFill>
                  <bgColor theme="5"/>
                </patternFill>
              </fill>
            </x14:dxf>
          </x14:cfRule>
          <x14:cfRule type="beginsWith" priority="79" operator="beginsWith" id="{F83A9D41-523D-45FC-8E25-25C944FF6416}">
            <xm:f>LEFT(K154,LEN('Source Input'!$A$3))='Source Input'!$A$3</xm:f>
            <xm:f>'Source Input'!$A$3</xm:f>
            <x14:dxf>
              <fill>
                <patternFill>
                  <bgColor theme="9"/>
                </patternFill>
              </fill>
            </x14:dxf>
          </x14:cfRule>
          <x14:cfRule type="beginsWith" priority="80" operator="beginsWith" id="{7E95C4EB-0E75-4BDE-8BC6-3CBEDF56FEC7}">
            <xm:f>LEFT(K154,LEN('Source Input'!$A$2))='Source Input'!$A$2</xm:f>
            <xm:f>'Source Input'!$A$2</xm:f>
            <x14:dxf>
              <fill>
                <patternFill>
                  <bgColor theme="6"/>
                </patternFill>
              </fill>
            </x14:dxf>
          </x14:cfRule>
          <xm:sqref>K154:L154</xm:sqref>
        </x14:conditionalFormatting>
        <x14:conditionalFormatting xmlns:xm="http://schemas.microsoft.com/office/excel/2006/main">
          <x14:cfRule type="beginsWith" priority="75" operator="beginsWith" id="{22CAFE08-85B7-407D-9959-51B9DA72B9F8}">
            <xm:f>LEFT(K152,LEN('Source Input'!$A$4))='Source Input'!$A$4</xm:f>
            <xm:f>'Source Input'!$A$4</xm:f>
            <x14:dxf>
              <fill>
                <patternFill>
                  <bgColor theme="5"/>
                </patternFill>
              </fill>
            </x14:dxf>
          </x14:cfRule>
          <x14:cfRule type="beginsWith" priority="76" operator="beginsWith" id="{07C9FDB5-5F0D-4613-918C-3C19BED9157E}">
            <xm:f>LEFT(K152,LEN('Source Input'!$A$3))='Source Input'!$A$3</xm:f>
            <xm:f>'Source Input'!$A$3</xm:f>
            <x14:dxf>
              <fill>
                <patternFill>
                  <bgColor theme="9"/>
                </patternFill>
              </fill>
            </x14:dxf>
          </x14:cfRule>
          <x14:cfRule type="beginsWith" priority="77" operator="beginsWith" id="{AC648B71-CD71-4B5E-B77B-76E8672CE2CB}">
            <xm:f>LEFT(K152,LEN('Source Input'!$A$2))='Source Input'!$A$2</xm:f>
            <xm:f>'Source Input'!$A$2</xm:f>
            <x14:dxf>
              <fill>
                <patternFill>
                  <bgColor theme="6"/>
                </patternFill>
              </fill>
            </x14:dxf>
          </x14:cfRule>
          <xm:sqref>K152:L153</xm:sqref>
        </x14:conditionalFormatting>
        <x14:conditionalFormatting xmlns:xm="http://schemas.microsoft.com/office/excel/2006/main">
          <x14:cfRule type="beginsWith" priority="72" operator="beginsWith" id="{53D169B2-BB16-4B88-8048-7B77972BE7A2}">
            <xm:f>LEFT(K157,LEN('Source Input'!$A$4))='Source Input'!$A$4</xm:f>
            <xm:f>'Source Input'!$A$4</xm:f>
            <x14:dxf>
              <fill>
                <patternFill>
                  <bgColor theme="5"/>
                </patternFill>
              </fill>
            </x14:dxf>
          </x14:cfRule>
          <x14:cfRule type="beginsWith" priority="73" operator="beginsWith" id="{73FAC013-13C9-4EA2-9165-EA18925F4FDE}">
            <xm:f>LEFT(K157,LEN('Source Input'!$A$3))='Source Input'!$A$3</xm:f>
            <xm:f>'Source Input'!$A$3</xm:f>
            <x14:dxf>
              <fill>
                <patternFill>
                  <bgColor theme="9"/>
                </patternFill>
              </fill>
            </x14:dxf>
          </x14:cfRule>
          <x14:cfRule type="beginsWith" priority="74" operator="beginsWith" id="{DC3AAD70-6F95-4BE3-A319-20D3FC9A2AFD}">
            <xm:f>LEFT(K157,LEN('Source Input'!$A$2))='Source Input'!$A$2</xm:f>
            <xm:f>'Source Input'!$A$2</xm:f>
            <x14:dxf>
              <fill>
                <patternFill>
                  <bgColor theme="6"/>
                </patternFill>
              </fill>
            </x14:dxf>
          </x14:cfRule>
          <xm:sqref>K157:L158</xm:sqref>
        </x14:conditionalFormatting>
        <x14:conditionalFormatting xmlns:xm="http://schemas.microsoft.com/office/excel/2006/main">
          <x14:cfRule type="beginsWith" priority="69" operator="beginsWith" id="{2BF70461-4441-454C-BF69-161B399C4301}">
            <xm:f>LEFT(K163,LEN('Source Input'!$A$4))='Source Input'!$A$4</xm:f>
            <xm:f>'Source Input'!$A$4</xm:f>
            <x14:dxf>
              <fill>
                <patternFill>
                  <bgColor theme="5"/>
                </patternFill>
              </fill>
            </x14:dxf>
          </x14:cfRule>
          <x14:cfRule type="beginsWith" priority="70" operator="beginsWith" id="{7CCC6D6C-6FB3-4164-AB7B-95883265F884}">
            <xm:f>LEFT(K163,LEN('Source Input'!$A$3))='Source Input'!$A$3</xm:f>
            <xm:f>'Source Input'!$A$3</xm:f>
            <x14:dxf>
              <fill>
                <patternFill>
                  <bgColor theme="9"/>
                </patternFill>
              </fill>
            </x14:dxf>
          </x14:cfRule>
          <x14:cfRule type="beginsWith" priority="71" operator="beginsWith" id="{077504B9-F841-43AC-BAF7-0E775C8B8F98}">
            <xm:f>LEFT(K163,LEN('Source Input'!$A$2))='Source Input'!$A$2</xm:f>
            <xm:f>'Source Input'!$A$2</xm:f>
            <x14:dxf>
              <fill>
                <patternFill>
                  <bgColor theme="6"/>
                </patternFill>
              </fill>
            </x14:dxf>
          </x14:cfRule>
          <xm:sqref>K163:L183</xm:sqref>
        </x14:conditionalFormatting>
        <x14:conditionalFormatting xmlns:xm="http://schemas.microsoft.com/office/excel/2006/main">
          <x14:cfRule type="beginsWith" priority="66" operator="beginsWith" id="{047B37DD-F262-4A21-B8DE-D2B62891280B}">
            <xm:f>LEFT(K184,LEN('Source Input'!$A$4))='Source Input'!$A$4</xm:f>
            <xm:f>'Source Input'!$A$4</xm:f>
            <x14:dxf>
              <fill>
                <patternFill>
                  <bgColor theme="5"/>
                </patternFill>
              </fill>
            </x14:dxf>
          </x14:cfRule>
          <x14:cfRule type="beginsWith" priority="67" operator="beginsWith" id="{471BF37C-C94E-4933-B047-699A38EF76E2}">
            <xm:f>LEFT(K184,LEN('Source Input'!$A$3))='Source Input'!$A$3</xm:f>
            <xm:f>'Source Input'!$A$3</xm:f>
            <x14:dxf>
              <fill>
                <patternFill>
                  <bgColor theme="9"/>
                </patternFill>
              </fill>
            </x14:dxf>
          </x14:cfRule>
          <x14:cfRule type="beginsWith" priority="68" operator="beginsWith" id="{D98CA7A8-4ECA-45CC-95C8-5CE6AEB23F12}">
            <xm:f>LEFT(K184,LEN('Source Input'!$A$2))='Source Input'!$A$2</xm:f>
            <xm:f>'Source Input'!$A$2</xm:f>
            <x14:dxf>
              <fill>
                <patternFill>
                  <bgColor theme="6"/>
                </patternFill>
              </fill>
            </x14:dxf>
          </x14:cfRule>
          <xm:sqref>K184:L187</xm:sqref>
        </x14:conditionalFormatting>
        <x14:conditionalFormatting xmlns:xm="http://schemas.microsoft.com/office/excel/2006/main">
          <x14:cfRule type="beginsWith" priority="63" operator="beginsWith" id="{0CDB9B46-03EA-44F1-BC71-DBAF1F799680}">
            <xm:f>LEFT(K185,LEN('C:\Users\mohamed.sherief\AppData\Local\Microsoft\Windows\INetCache\Content.Outlook\GEMSQ132\[KAL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64" operator="beginsWith" id="{691C0AD9-A634-4FE7-BBC5-CDBEFA5B4B0A}">
            <xm:f>LEFT(K185,LEN('C:\Users\mohamed.sherief\AppData\Local\Microsoft\Windows\INetCache\Content.Outlook\GEMSQ132\[KAL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65" operator="beginsWith" id="{52B5BA24-0543-490F-A6B4-8F1C890851E0}">
            <xm:f>LEFT(K185,LEN('C:\Users\mohamed.sherief\AppData\Local\Microsoft\Windows\INetCache\Content.Outlook\GEMSQ132\[KAL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K185:L185 K190:L198 K247:L258</xm:sqref>
        </x14:conditionalFormatting>
        <x14:conditionalFormatting xmlns:xm="http://schemas.microsoft.com/office/excel/2006/main">
          <x14:cfRule type="beginsWith" priority="60" operator="beginsWith" id="{101B464D-8EF0-45E8-B8D3-113CB0A07BB7}">
            <xm:f>LEFT(K186,LEN('C:\Users\mohamed.sherief\AppData\Local\Microsoft\Windows\INetCache\Content.Outlook\GEMSQ132\[KAL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61" operator="beginsWith" id="{5A84941A-870F-41B0-8A64-90A9F809D3D7}">
            <xm:f>LEFT(K186,LEN('C:\Users\mohamed.sherief\AppData\Local\Microsoft\Windows\INetCache\Content.Outlook\GEMSQ132\[KAL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62" operator="beginsWith" id="{07BA8605-4F06-4991-BD2F-75588327B334}">
            <xm:f>LEFT(K186,LEN('C:\Users\mohamed.sherief\AppData\Local\Microsoft\Windows\INetCache\Content.Outlook\GEMSQ132\[KAL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K186:L187</xm:sqref>
        </x14:conditionalFormatting>
        <x14:conditionalFormatting xmlns:xm="http://schemas.microsoft.com/office/excel/2006/main">
          <x14:cfRule type="beginsWith" priority="45" operator="beginsWith" id="{80C0D077-4C28-4CA5-AD05-9D454FD581C1}">
            <xm:f>LEFT(K188,LEN('Source Input'!$A$4))='Source Input'!$A$4</xm:f>
            <xm:f>'Source Input'!$A$4</xm:f>
            <x14:dxf>
              <fill>
                <patternFill>
                  <bgColor theme="5"/>
                </patternFill>
              </fill>
            </x14:dxf>
          </x14:cfRule>
          <x14:cfRule type="beginsWith" priority="46" operator="beginsWith" id="{18805399-4A68-4FAA-A1B0-31E409CB9E3A}">
            <xm:f>LEFT(K188,LEN('Source Input'!$A$3))='Source Input'!$A$3</xm:f>
            <xm:f>'Source Input'!$A$3</xm:f>
            <x14:dxf>
              <fill>
                <patternFill>
                  <bgColor theme="9"/>
                </patternFill>
              </fill>
            </x14:dxf>
          </x14:cfRule>
          <x14:cfRule type="beginsWith" priority="47" operator="beginsWith" id="{3371B99E-F61E-4EB5-8CED-B85316D89BBF}">
            <xm:f>LEFT(K188,LEN('Source Input'!$A$2))='Source Input'!$A$2</xm:f>
            <xm:f>'Source Input'!$A$2</xm:f>
            <x14:dxf>
              <fill>
                <patternFill>
                  <bgColor theme="6"/>
                </patternFill>
              </fill>
            </x14:dxf>
          </x14:cfRule>
          <xm:sqref>K188:L188</xm:sqref>
        </x14:conditionalFormatting>
        <x14:conditionalFormatting xmlns:xm="http://schemas.microsoft.com/office/excel/2006/main">
          <x14:cfRule type="beginsWith" priority="42" operator="beginsWith" id="{57D12C70-368A-43D3-9066-3F14CEAC93E9}">
            <xm:f>LEFT(K188,LEN('C:\Users\mohamed.sherief\AppData\Local\Microsoft\Windows\INetCache\Content.Outlook\GEMSQ132\[KAL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43" operator="beginsWith" id="{D36FB6BC-3A3A-4784-A371-DCD04CF1D401}">
            <xm:f>LEFT(K188,LEN('C:\Users\mohamed.sherief\AppData\Local\Microsoft\Windows\INetCache\Content.Outlook\GEMSQ132\[KAL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44" operator="beginsWith" id="{C49203F3-22D8-4B90-887C-518283EA0DE3}">
            <xm:f>LEFT(K188,LEN('C:\Users\mohamed.sherief\AppData\Local\Microsoft\Windows\INetCache\Content.Outlook\GEMSQ132\[KAL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K188:L188</xm:sqref>
        </x14:conditionalFormatting>
        <x14:conditionalFormatting xmlns:xm="http://schemas.microsoft.com/office/excel/2006/main">
          <x14:cfRule type="beginsWith" priority="39" operator="beginsWith" id="{F167E88C-9ECF-4A98-8AA5-D406DB8428C0}">
            <xm:f>LEFT(K189,LEN('Source Input'!$A$4))='Source Input'!$A$4</xm:f>
            <xm:f>'Source Input'!$A$4</xm:f>
            <x14:dxf>
              <fill>
                <patternFill>
                  <bgColor theme="5"/>
                </patternFill>
              </fill>
            </x14:dxf>
          </x14:cfRule>
          <x14:cfRule type="beginsWith" priority="40" operator="beginsWith" id="{24257591-4E27-4741-B98D-D52500D5746F}">
            <xm:f>LEFT(K189,LEN('Source Input'!$A$3))='Source Input'!$A$3</xm:f>
            <xm:f>'Source Input'!$A$3</xm:f>
            <x14:dxf>
              <fill>
                <patternFill>
                  <bgColor theme="9"/>
                </patternFill>
              </fill>
            </x14:dxf>
          </x14:cfRule>
          <x14:cfRule type="beginsWith" priority="41" operator="beginsWith" id="{DCD04F03-9A6C-4343-9B67-44DFFE6E64FE}">
            <xm:f>LEFT(K189,LEN('Source Input'!$A$2))='Source Input'!$A$2</xm:f>
            <xm:f>'Source Input'!$A$2</xm:f>
            <x14:dxf>
              <fill>
                <patternFill>
                  <bgColor theme="6"/>
                </patternFill>
              </fill>
            </x14:dxf>
          </x14:cfRule>
          <xm:sqref>K189:L189</xm:sqref>
        </x14:conditionalFormatting>
        <x14:conditionalFormatting xmlns:xm="http://schemas.microsoft.com/office/excel/2006/main">
          <x14:cfRule type="beginsWith" priority="36" operator="beginsWith" id="{81C950D0-28AF-4C73-8B9F-288D0D5CFBD4}">
            <xm:f>LEFT(K189,LEN('C:\Users\mohamed.sherief\AppData\Local\Microsoft\Windows\INetCache\Content.Outlook\GEMSQ132\[KAL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37" operator="beginsWith" id="{A821A6D8-BDF6-46D5-99C8-3000832960DB}">
            <xm:f>LEFT(K189,LEN('C:\Users\mohamed.sherief\AppData\Local\Microsoft\Windows\INetCache\Content.Outlook\GEMSQ132\[KAL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38" operator="beginsWith" id="{3AEC9FB2-892C-4E3D-BD53-F69FEB16D5A0}">
            <xm:f>LEFT(K189,LEN('C:\Users\mohamed.sherief\AppData\Local\Microsoft\Windows\INetCache\Content.Outlook\GEMSQ132\[KAL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K189:L189</xm:sqref>
        </x14:conditionalFormatting>
        <x14:conditionalFormatting xmlns:xm="http://schemas.microsoft.com/office/excel/2006/main">
          <x14:cfRule type="beginsWith" priority="33" operator="beginsWith" id="{E1A1BFF5-7BD3-42F6-BDA7-04584CC12600}">
            <xm:f>LEFT(K199,LEN('Source Input'!$A$4))='Source Input'!$A$4</xm:f>
            <xm:f>'Source Input'!$A$4</xm:f>
            <x14:dxf>
              <fill>
                <patternFill>
                  <bgColor theme="5"/>
                </patternFill>
              </fill>
            </x14:dxf>
          </x14:cfRule>
          <x14:cfRule type="beginsWith" priority="34" operator="beginsWith" id="{C7BA64AA-899E-46BE-8730-FCD9589268C2}">
            <xm:f>LEFT(K199,LEN('Source Input'!$A$3))='Source Input'!$A$3</xm:f>
            <xm:f>'Source Input'!$A$3</xm:f>
            <x14:dxf>
              <fill>
                <patternFill>
                  <bgColor theme="9"/>
                </patternFill>
              </fill>
            </x14:dxf>
          </x14:cfRule>
          <x14:cfRule type="beginsWith" priority="35" operator="beginsWith" id="{5277B420-B10F-4683-BBE4-1F91E39F07A6}">
            <xm:f>LEFT(K199,LEN('Source Input'!$A$2))='Source Input'!$A$2</xm:f>
            <xm:f>'Source Input'!$A$2</xm:f>
            <x14:dxf>
              <fill>
                <patternFill>
                  <bgColor theme="6"/>
                </patternFill>
              </fill>
            </x14:dxf>
          </x14:cfRule>
          <xm:sqref>K199:L203</xm:sqref>
        </x14:conditionalFormatting>
        <x14:conditionalFormatting xmlns:xm="http://schemas.microsoft.com/office/excel/2006/main">
          <x14:cfRule type="beginsWith" priority="30" operator="beginsWith" id="{4F24C6F9-78C3-4301-9C36-EA08F04FB674}">
            <xm:f>LEFT(K199,LEN('C:\Users\mohamed.sherief\AppData\Local\Microsoft\Windows\INetCache\Content.Outlook\GEMSQ132\[KAL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31" operator="beginsWith" id="{6605B028-7F85-48C3-9072-F57852A1C3DE}">
            <xm:f>LEFT(K199,LEN('C:\Users\mohamed.sherief\AppData\Local\Microsoft\Windows\INetCache\Content.Outlook\GEMSQ132\[KAL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32" operator="beginsWith" id="{8EF61916-E9E0-45CF-9556-CA2D266286FD}">
            <xm:f>LEFT(K199,LEN('C:\Users\mohamed.sherief\AppData\Local\Microsoft\Windows\INetCache\Content.Outlook\GEMSQ132\[KAL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K199:L203</xm:sqref>
        </x14:conditionalFormatting>
        <x14:conditionalFormatting xmlns:xm="http://schemas.microsoft.com/office/excel/2006/main">
          <x14:cfRule type="containsText" priority="29" operator="containsText" id="{C33F3224-1B86-4759-B97A-903E1312A2D4}">
            <xm:f>NOT(ISERROR(SEARCH('Source Input'!$A$5,K1)))</xm:f>
            <xm:f>'Source Input'!$A$5</xm:f>
            <x14:dxf>
              <fill>
                <patternFill>
                  <bgColor rgb="FFEF8371"/>
                </patternFill>
              </fill>
            </x14:dxf>
          </x14:cfRule>
          <xm:sqref>K1:L203 K247:L1048576</xm:sqref>
        </x14:conditionalFormatting>
        <x14:conditionalFormatting xmlns:xm="http://schemas.microsoft.com/office/excel/2006/main">
          <x14:cfRule type="beginsWith" priority="26" operator="beginsWith" id="{40EB2251-3CA3-42F1-827C-D12D92527DEF}">
            <xm:f>LEFT(K207,LEN('Source Input'!$A$4))='Source Input'!$A$4</xm:f>
            <xm:f>'Source Input'!$A$4</xm:f>
            <x14:dxf>
              <fill>
                <patternFill>
                  <bgColor theme="5"/>
                </patternFill>
              </fill>
            </x14:dxf>
          </x14:cfRule>
          <x14:cfRule type="beginsWith" priority="27" operator="beginsWith" id="{18C37781-8DEC-415D-8214-3225A3A8EB41}">
            <xm:f>LEFT(K207,LEN('Source Input'!$A$3))='Source Input'!$A$3</xm:f>
            <xm:f>'Source Input'!$A$3</xm:f>
            <x14:dxf>
              <fill>
                <patternFill>
                  <bgColor theme="9"/>
                </patternFill>
              </fill>
            </x14:dxf>
          </x14:cfRule>
          <x14:cfRule type="beginsWith" priority="28" operator="beginsWith" id="{F02BC7F1-C5F5-47DA-9505-D0DD0B74FBC5}">
            <xm:f>LEFT(K207,LEN('Source Input'!$A$2))='Source Input'!$A$2</xm:f>
            <xm:f>'Source Input'!$A$2</xm:f>
            <x14:dxf>
              <fill>
                <patternFill>
                  <bgColor theme="6"/>
                </patternFill>
              </fill>
            </x14:dxf>
          </x14:cfRule>
          <xm:sqref>K207:L240</xm:sqref>
        </x14:conditionalFormatting>
        <x14:conditionalFormatting xmlns:xm="http://schemas.microsoft.com/office/excel/2006/main">
          <x14:cfRule type="beginsWith" priority="23" operator="beginsWith" id="{C27100DD-DCA5-41FF-9A0C-2B76EF28D4EC}">
            <xm:f>LEFT(K207,LEN('C:\Users\mohamed.sherief\AppData\Local\Microsoft\Windows\INetCache\Content.Outlook\GEMSQ132\[KAL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24" operator="beginsWith" id="{230CF59F-E2B4-4A3C-8A04-3268C485E50C}">
            <xm:f>LEFT(K207,LEN('C:\Users\mohamed.sherief\AppData\Local\Microsoft\Windows\INetCache\Content.Outlook\GEMSQ132\[KAL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25" operator="beginsWith" id="{AC9BB397-6E01-4CB3-9C8D-470C523F28D2}">
            <xm:f>LEFT(K207,LEN('C:\Users\mohamed.sherief\AppData\Local\Microsoft\Windows\INetCache\Content.Outlook\GEMSQ132\[KAL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K207:L240</xm:sqref>
        </x14:conditionalFormatting>
        <x14:conditionalFormatting xmlns:xm="http://schemas.microsoft.com/office/excel/2006/main">
          <x14:cfRule type="containsText" priority="22" operator="containsText" id="{37E5CA17-DE85-498D-8C1D-B05D682231D8}">
            <xm:f>NOT(ISERROR(SEARCH('Source Input'!$A$5,K207)))</xm:f>
            <xm:f>'Source Input'!$A$5</xm:f>
            <x14:dxf>
              <fill>
                <patternFill>
                  <bgColor rgb="FFEF8371"/>
                </patternFill>
              </fill>
            </x14:dxf>
          </x14:cfRule>
          <xm:sqref>K207:L240</xm:sqref>
        </x14:conditionalFormatting>
        <x14:conditionalFormatting xmlns:xm="http://schemas.microsoft.com/office/excel/2006/main">
          <x14:cfRule type="beginsWith" priority="19" operator="beginsWith" id="{5006E087-FF69-4C90-A0C0-AE02D1A58E9C}">
            <xm:f>LEFT(K204,LEN('Source Input'!$A$4))='Source Input'!$A$4</xm:f>
            <xm:f>'Source Input'!$A$4</xm:f>
            <x14:dxf>
              <fill>
                <patternFill>
                  <bgColor theme="5"/>
                </patternFill>
              </fill>
            </x14:dxf>
          </x14:cfRule>
          <x14:cfRule type="beginsWith" priority="20" operator="beginsWith" id="{8F4CF15B-5838-4EDF-9F25-9650360CCA4F}">
            <xm:f>LEFT(K204,LEN('Source Input'!$A$3))='Source Input'!$A$3</xm:f>
            <xm:f>'Source Input'!$A$3</xm:f>
            <x14:dxf>
              <fill>
                <patternFill>
                  <bgColor theme="9"/>
                </patternFill>
              </fill>
            </x14:dxf>
          </x14:cfRule>
          <x14:cfRule type="beginsWith" priority="21" operator="beginsWith" id="{926706E2-ECC1-435B-AED2-3ABC0CC4B96C}">
            <xm:f>LEFT(K204,LEN('Source Input'!$A$2))='Source Input'!$A$2</xm:f>
            <xm:f>'Source Input'!$A$2</xm:f>
            <x14:dxf>
              <fill>
                <patternFill>
                  <bgColor theme="6"/>
                </patternFill>
              </fill>
            </x14:dxf>
          </x14:cfRule>
          <xm:sqref>K204:L206</xm:sqref>
        </x14:conditionalFormatting>
        <x14:conditionalFormatting xmlns:xm="http://schemas.microsoft.com/office/excel/2006/main">
          <x14:cfRule type="beginsWith" priority="16" operator="beginsWith" id="{7F387F83-9B26-4636-A7E4-CF1564A78B8F}">
            <xm:f>LEFT(K204,LEN('C:\Users\mohamed.sherief\AppData\Local\Microsoft\Windows\INetCache\Content.Outlook\GEMSQ132\[KAL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17" operator="beginsWith" id="{49E171C4-774E-43D9-80FF-635D154ADF1D}">
            <xm:f>LEFT(K204,LEN('C:\Users\mohamed.sherief\AppData\Local\Microsoft\Windows\INetCache\Content.Outlook\GEMSQ132\[KAL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18" operator="beginsWith" id="{AC883C9A-1ABA-4A28-8705-1461E8024BD2}">
            <xm:f>LEFT(K204,LEN('C:\Users\mohamed.sherief\AppData\Local\Microsoft\Windows\INetCache\Content.Outlook\GEMSQ132\[KAL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K204:L206</xm:sqref>
        </x14:conditionalFormatting>
        <x14:conditionalFormatting xmlns:xm="http://schemas.microsoft.com/office/excel/2006/main">
          <x14:cfRule type="containsText" priority="15" operator="containsText" id="{C1DA6165-EBDF-4D0A-B795-58C6E97A0DB0}">
            <xm:f>NOT(ISERROR(SEARCH('Source Input'!$A$5,K204)))</xm:f>
            <xm:f>'Source Input'!$A$5</xm:f>
            <x14:dxf>
              <fill>
                <patternFill>
                  <bgColor rgb="FFEF8371"/>
                </patternFill>
              </fill>
            </x14:dxf>
          </x14:cfRule>
          <xm:sqref>K204:L206</xm:sqref>
        </x14:conditionalFormatting>
        <x14:conditionalFormatting xmlns:xm="http://schemas.microsoft.com/office/excel/2006/main">
          <x14:cfRule type="beginsWith" priority="12" operator="beginsWith" id="{7B4145EB-5EE6-4C7A-BD5A-70E6A52C2875}">
            <xm:f>LEFT(K241,LEN('Source Input'!$A$4))='Source Input'!$A$4</xm:f>
            <xm:f>'Source Input'!$A$4</xm:f>
            <x14:dxf>
              <fill>
                <patternFill>
                  <bgColor theme="5"/>
                </patternFill>
              </fill>
            </x14:dxf>
          </x14:cfRule>
          <x14:cfRule type="beginsWith" priority="13" operator="beginsWith" id="{BDA2ED55-2C16-45FC-8B30-EC7563752741}">
            <xm:f>LEFT(K241,LEN('Source Input'!$A$3))='Source Input'!$A$3</xm:f>
            <xm:f>'Source Input'!$A$3</xm:f>
            <x14:dxf>
              <fill>
                <patternFill>
                  <bgColor theme="9"/>
                </patternFill>
              </fill>
            </x14:dxf>
          </x14:cfRule>
          <x14:cfRule type="beginsWith" priority="14" operator="beginsWith" id="{851FE73F-2BE8-425E-B2D2-CE986F8ED340}">
            <xm:f>LEFT(K241,LEN('Source Input'!$A$2))='Source Input'!$A$2</xm:f>
            <xm:f>'Source Input'!$A$2</xm:f>
            <x14:dxf>
              <fill>
                <patternFill>
                  <bgColor theme="6"/>
                </patternFill>
              </fill>
            </x14:dxf>
          </x14:cfRule>
          <xm:sqref>K241:L242 K245:L246</xm:sqref>
        </x14:conditionalFormatting>
        <x14:conditionalFormatting xmlns:xm="http://schemas.microsoft.com/office/excel/2006/main">
          <x14:cfRule type="beginsWith" priority="9" operator="beginsWith" id="{AF195ED0-D9B1-4E1B-BAA8-C97A336901AC}">
            <xm:f>LEFT(K241,LEN('C:\Users\mohamed.sherief\AppData\Local\Microsoft\Windows\INetCache\Content.Outlook\GEMSQ132\[KAL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10" operator="beginsWith" id="{D74CD0AF-4C9C-4080-B57C-C3140CFDCFF7}">
            <xm:f>LEFT(K241,LEN('C:\Users\mohamed.sherief\AppData\Local\Microsoft\Windows\INetCache\Content.Outlook\GEMSQ132\[KAL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11" operator="beginsWith" id="{0F67C34C-87EF-4509-98B7-5437AF5CC98C}">
            <xm:f>LEFT(K241,LEN('C:\Users\mohamed.sherief\AppData\Local\Microsoft\Windows\INetCache\Content.Outlook\GEMSQ132\[KAL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K241:L242 K245:L246</xm:sqref>
        </x14:conditionalFormatting>
        <x14:conditionalFormatting xmlns:xm="http://schemas.microsoft.com/office/excel/2006/main">
          <x14:cfRule type="containsText" priority="8" operator="containsText" id="{532C2B79-AB43-46EF-AAA6-C0D7A2AC30AF}">
            <xm:f>NOT(ISERROR(SEARCH('Source Input'!$A$5,K241)))</xm:f>
            <xm:f>'Source Input'!$A$5</xm:f>
            <x14:dxf>
              <fill>
                <patternFill>
                  <bgColor rgb="FFEF8371"/>
                </patternFill>
              </fill>
            </x14:dxf>
          </x14:cfRule>
          <xm:sqref>K241:L242 K245:L246</xm:sqref>
        </x14:conditionalFormatting>
        <x14:conditionalFormatting xmlns:xm="http://schemas.microsoft.com/office/excel/2006/main">
          <x14:cfRule type="beginsWith" priority="5" operator="beginsWith" id="{6FA91EF4-C8D5-40B4-B4CF-EF76C3CE98D3}">
            <xm:f>LEFT(K243,LEN('Source Input'!$A$4))='Source Input'!$A$4</xm:f>
            <xm:f>'Source Input'!$A$4</xm:f>
            <x14:dxf>
              <fill>
                <patternFill>
                  <bgColor theme="5"/>
                </patternFill>
              </fill>
            </x14:dxf>
          </x14:cfRule>
          <x14:cfRule type="beginsWith" priority="6" operator="beginsWith" id="{4062A1D4-FB67-4600-AB2B-F04270499063}">
            <xm:f>LEFT(K243,LEN('Source Input'!$A$3))='Source Input'!$A$3</xm:f>
            <xm:f>'Source Input'!$A$3</xm:f>
            <x14:dxf>
              <fill>
                <patternFill>
                  <bgColor theme="9"/>
                </patternFill>
              </fill>
            </x14:dxf>
          </x14:cfRule>
          <x14:cfRule type="beginsWith" priority="7" operator="beginsWith" id="{08B5EFE9-BCED-4281-B979-44B7877036D1}">
            <xm:f>LEFT(K243,LEN('Source Input'!$A$2))='Source Input'!$A$2</xm:f>
            <xm:f>'Source Input'!$A$2</xm:f>
            <x14:dxf>
              <fill>
                <patternFill>
                  <bgColor theme="6"/>
                </patternFill>
              </fill>
            </x14:dxf>
          </x14:cfRule>
          <xm:sqref>K243:L244</xm:sqref>
        </x14:conditionalFormatting>
        <x14:conditionalFormatting xmlns:xm="http://schemas.microsoft.com/office/excel/2006/main">
          <x14:cfRule type="beginsWith" priority="2" operator="beginsWith" id="{F4F9EBA3-7563-4A50-9407-E7A33657F685}">
            <xm:f>LEFT(K243,LEN('C:\Users\mohamed.sherief\AppData\Local\Microsoft\Windows\INetCache\Content.Outlook\GEMSQ132\[KAL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5"/>
                </patternFill>
              </fill>
            </x14:dxf>
          </x14:cfRule>
          <x14:cfRule type="beginsWith" priority="3" operator="beginsWith" id="{6F95ED0E-AA9D-4213-9F66-29D5454148BA}">
            <xm:f>LEFT(K243,LEN('C:\Users\mohamed.sherief\AppData\Local\Microsoft\Windows\INetCache\Content.Outlook\GEMSQ132\[KAL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9"/>
                </patternFill>
              </fill>
            </x14:dxf>
          </x14:cfRule>
          <x14:cfRule type="beginsWith" priority="4" operator="beginsWith" id="{A57E1DA1-3987-40D1-90BB-A58D239B58A0}">
            <xm:f>LEFT(K243,LEN('C:\Users\mohamed.sherief\AppData\Local\Microsoft\Windows\INetCache\Content.Outlook\GEMSQ132\[KAL Maint  Managers Monthly Audit dated June 30 2024 (002).xlsx]Source Input'!#REF!))='C:\Users\mohamed.sherief\AppData\Local\Microsoft\Windows\INetCache\Content.Outlook\GEMSQ132\[KAL Maint  Managers Monthly Audit dated June 30 2024 (002).xlsx]Source Input'!#REF!</xm:f>
            <xm:f>'C:\Users\mohamed.sherief\AppData\Local\Microsoft\Windows\INetCache\Content.Outlook\GEMSQ132\[KAL Maint  Managers Monthly Audit dated June 30 2024 (002).xlsx]Source Input'!#REF!</xm:f>
            <x14:dxf>
              <fill>
                <patternFill>
                  <bgColor theme="6"/>
                </patternFill>
              </fill>
            </x14:dxf>
          </x14:cfRule>
          <xm:sqref>K243:L244</xm:sqref>
        </x14:conditionalFormatting>
        <x14:conditionalFormatting xmlns:xm="http://schemas.microsoft.com/office/excel/2006/main">
          <x14:cfRule type="containsText" priority="1" operator="containsText" id="{4DE87633-C1B8-4F65-8421-0CE0F6A94A82}">
            <xm:f>NOT(ISERROR(SEARCH('Source Input'!$A$5,K243)))</xm:f>
            <xm:f>'Source Input'!$A$5</xm:f>
            <x14:dxf>
              <fill>
                <patternFill>
                  <bgColor rgb="FFEF8371"/>
                </patternFill>
              </fill>
            </x14:dxf>
          </x14:cfRule>
          <xm:sqref>K243:L244</xm:sqref>
        </x14:conditionalFormatting>
      </x14:conditionalFormattings>
    </ext>
    <ext xmlns:x14="http://schemas.microsoft.com/office/spreadsheetml/2009/9/main" uri="{CCE6A557-97BC-4b89-ADB6-D9C93CAAB3DF}">
      <x14:dataValidations xmlns:xm="http://schemas.microsoft.com/office/excel/2006/main" count="13">
        <x14:dataValidation type="list" allowBlank="1" showInputMessage="1" showErrorMessage="1" xr:uid="{00000000-0002-0000-0000-000000000000}">
          <x14:formula1>
            <xm:f>'Source Input'!$E$2:$E$3</xm:f>
          </x14:formula1>
          <xm:sqref>F2:F29 F35:F48 F57:F187 F190:F223 F232:F235 F238:F1048576</xm:sqref>
        </x14:dataValidation>
        <x14:dataValidation type="list" allowBlank="1" showInputMessage="1" showErrorMessage="1" xr:uid="{00000000-0002-0000-0000-000001000000}">
          <x14:formula1>
            <xm:f>'Source Input'!$C$2:$C$3</xm:f>
          </x14:formula1>
          <xm:sqref>D2:D29 D35:D46 D57:D76 D78 D82:D187 D190:D1048576</xm:sqref>
        </x14:dataValidation>
        <x14:dataValidation type="list" allowBlank="1" showInputMessage="1" showErrorMessage="1" xr:uid="{00000000-0002-0000-0000-000002000000}">
          <x14:formula1>
            <xm:f>'Source Input'!$A$14:$A$34</xm:f>
          </x14:formula1>
          <xm:sqref>J1:J46 J48:J188 J190:J223 J232:J235 J238:J1048576</xm:sqref>
        </x14:dataValidation>
        <x14:dataValidation type="list" allowBlank="1" showInputMessage="1" showErrorMessage="1" xr:uid="{00000000-0002-0000-0000-000003000000}">
          <x14:formula1>
            <xm:f>'C:\Users\Khairy.wahid\AppData\Local\Microsoft\Windows\INetCache\Content.Outlook\CYFQCJFP\[Berenice-38 Managers Walkthrough 27_01_24.xlsx]Source Input'!#REF!</xm:f>
          </x14:formula1>
          <xm:sqref>D30:D34 F30:F34</xm:sqref>
        </x14:dataValidation>
        <x14:dataValidation type="list" allowBlank="1" showInputMessage="1" showErrorMessage="1" xr:uid="{00000000-0002-0000-0000-000004000000}">
          <x14:formula1>
            <xm:f>'C:\Users\Khairy.wahid\AppData\Local\Microsoft\Windows\INetCache\Content.Outlook\CYFQCJFP\[Managers Weekly Audit WADPM 23-1-2024.xlsx]Source Input'!#REF!</xm:f>
          </x14:formula1>
          <xm:sqref>D49:D56 F49:F56</xm:sqref>
        </x14:dataValidation>
        <x14:dataValidation type="list" allowBlank="1" showInputMessage="1" showErrorMessage="1" xr:uid="{00000000-0002-0000-0000-000005000000}">
          <x14:formula1>
            <xm:f>'C:\Users\Khairy.wahid\AppData\Local\Microsoft\Windows\INetCache\Content.Outlook\CYFQCJFP\[Managers Weekly Audit Process Mgr. 1-2024.xlsx]Source Input'!#REF!</xm:f>
          </x14:formula1>
          <xm:sqref>D47:D48</xm:sqref>
        </x14:dataValidation>
        <x14:dataValidation type="list" allowBlank="1" showInputMessage="1" showErrorMessage="1" xr:uid="{00000000-0002-0000-0000-000006000000}">
          <x14:formula1>
            <xm:f>'C:\Users\Rabea.ghonaim\AppData\Local\Microsoft\Windows\INetCache\Content.Outlook\XYXA0IEZ\[Managers Weekly Audit CAT 2023.xlsx]Source Input'!#REF!</xm:f>
          </x14:formula1>
          <xm:sqref>D77</xm:sqref>
        </x14:dataValidation>
        <x14:dataValidation type="list" allowBlank="1" showInputMessage="1" showErrorMessage="1" xr:uid="{00000000-0002-0000-0000-000007000000}">
          <x14:formula1>
            <xm:f>'C:\Users\basem.farag\AppData\Local\Microsoft\Windows\INetCache\Content.Outlook\3BW5CVG0\[Managers Walkthrough.xlsx]Source Input'!#REF!</xm:f>
          </x14:formula1>
          <xm:sqref>D79:D81</xm:sqref>
        </x14:dataValidation>
        <x14:dataValidation type="list" allowBlank="1" showInputMessage="1" showErrorMessage="1" xr:uid="{AE9A8FF8-6728-4B94-893C-D1F8C952105F}">
          <x14:formula1>
            <xm:f>'C:\Users\mohamed.sherief\AppData\Local\Microsoft\Windows\INetCache\Content.Outlook\GEMSQ132\[KAL Maint  Managers Monthly Audit dated June 30 2024 (002).xlsx]Source Input'!#REF!</xm:f>
          </x14:formula1>
          <xm:sqref>D185:D187 F185:F187 J190:J202 D190:D202 F190:F202 J185:J187</xm:sqref>
        </x14:dataValidation>
        <x14:dataValidation type="list" allowBlank="1" showInputMessage="1" showErrorMessage="1" xr:uid="{1B3F91B2-D935-4C92-87B2-A61282A28138}">
          <x14:formula1>
            <xm:f>'C:\Users\Khairy.wahid\AppData\Local\Microsoft\Windows\INetCache\Content.Outlook\SKC3932W\[KAL Maint  Managers Monthly Audit dated JULY 2 2024.xlsx]Source Input'!#REF!</xm:f>
          </x14:formula1>
          <xm:sqref>D188:D189 F188:F189 J189</xm:sqref>
        </x14:dataValidation>
        <x14:dataValidation type="list" allowBlank="1" showInputMessage="1" showErrorMessage="1" xr:uid="{83456193-50AC-43A5-AD44-9D2561D380C8}">
          <x14:formula1>
            <xm:f>'C:\Users\Khairy.wahid\AppData\Local\Microsoft\Windows\INetCache\Content.Outlook\50WXF9JA\[Managers Weekly Audit Form KAL Lab Head 8-8-2024.xlsx]Source Input'!#REF!</xm:f>
          </x14:formula1>
          <xm:sqref>F224:F231 J224:J231</xm:sqref>
        </x14:dataValidation>
        <x14:dataValidation type="list" allowBlank="1" showInputMessage="1" showErrorMessage="1" xr:uid="{0788C16B-A0DF-4CD0-9FCC-C3F72DE2AC85}">
          <x14:formula1>
            <xm:f>'C:\Users\Khairy.wahid\AppData\Local\Microsoft\Windows\INetCache\Content.Outlook\K6S3UKJX\[KAL Maint  Managers Monthly Audit dated Aug 16 2024.xlsx]Source Input'!#REF!</xm:f>
          </x14:formula1>
          <xm:sqref>F236:F237 J236:J237</xm:sqref>
        </x14:dataValidation>
        <x14:dataValidation type="list" allowBlank="1" showInputMessage="1" showErrorMessage="1" xr:uid="{D6FF9DD9-84FF-4E05-911C-C7E1C5A94A55}">
          <x14:formula1>
            <xm:f>'Source Input'!$A$2:$A$5</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WhiteSpace="0" view="pageBreakPreview" topLeftCell="A22" zoomScaleNormal="55" zoomScaleSheetLayoutView="100" workbookViewId="0">
      <selection activeCell="K44" sqref="K44"/>
    </sheetView>
  </sheetViews>
  <sheetFormatPr defaultRowHeight="15" x14ac:dyDescent="0.25"/>
  <cols>
    <col min="1" max="1" width="36.42578125" customWidth="1"/>
    <col min="2" max="2" width="24.85546875" customWidth="1"/>
    <col min="3" max="3" width="18.42578125" customWidth="1"/>
    <col min="4" max="4" width="26.140625" customWidth="1"/>
    <col min="5" max="6" width="21.85546875" customWidth="1"/>
    <col min="7" max="7" width="24" customWidth="1"/>
  </cols>
  <sheetData>
    <row r="1" spans="1:7" ht="89.25" customHeight="1" x14ac:dyDescent="0.25">
      <c r="A1" s="186" t="s">
        <v>981</v>
      </c>
      <c r="B1" s="186"/>
      <c r="C1" s="186"/>
      <c r="D1" s="186"/>
      <c r="E1" s="186"/>
      <c r="F1" s="186"/>
      <c r="G1" s="186"/>
    </row>
    <row r="2" spans="1:7" ht="46.5" x14ac:dyDescent="0.25">
      <c r="A2" s="18" t="s">
        <v>62</v>
      </c>
      <c r="B2" s="23" t="s">
        <v>165</v>
      </c>
      <c r="C2" s="70" t="s">
        <v>10</v>
      </c>
      <c r="D2" s="53" t="s">
        <v>11</v>
      </c>
      <c r="E2" s="52" t="s">
        <v>9</v>
      </c>
      <c r="F2" s="138" t="s">
        <v>1809</v>
      </c>
      <c r="G2" s="24" t="s">
        <v>59</v>
      </c>
    </row>
    <row r="3" spans="1:7" ht="26.25" x14ac:dyDescent="0.4">
      <c r="A3" s="22" t="s">
        <v>14</v>
      </c>
      <c r="B3" s="19">
        <f>COUNTIF('Tracking Form 2024'!J:J,'Dash Board 2024'!A3)</f>
        <v>26</v>
      </c>
      <c r="C3" s="19">
        <f>COUNTIFS('Tracking Form 2024'!$K:$K,$C$2,'Tracking Form 2024'!$J:$J,'Dash Board 2024'!A3)</f>
        <v>0</v>
      </c>
      <c r="D3" s="19">
        <f>COUNTIFS('Tracking Form 2024'!$K:$K,$D$2,'Tracking Form 2024'!$J:$J,'Dash Board 2024'!A3)</f>
        <v>0</v>
      </c>
      <c r="E3" s="19">
        <f>COUNTIFS('Tracking Form 2024'!$K:$K,$E$2,'Tracking Form 2024'!$J:$J,'Dash Board 2024'!A3)</f>
        <v>26</v>
      </c>
      <c r="F3" s="19">
        <f>COUNTIFS('Tracking Form 2024'!$K:$K,$F$2,'Tracking Form 2024'!$J:$J,'Dash Board 2024'!A3)</f>
        <v>0</v>
      </c>
      <c r="G3" s="20">
        <f t="shared" ref="G3:G22" si="0">E3/(B3-F3)</f>
        <v>1</v>
      </c>
    </row>
    <row r="4" spans="1:7" ht="26.25" x14ac:dyDescent="0.4">
      <c r="A4" s="22" t="s">
        <v>124</v>
      </c>
      <c r="B4" s="19">
        <f>COUNTIF('Tracking Form 2024'!J:J,'Dash Board 2024'!A4)</f>
        <v>0</v>
      </c>
      <c r="C4" s="19">
        <f>COUNTIFS('Tracking Form 2024'!$K:$K,$C$2,'Tracking Form 2024'!$J:$J,'Dash Board 2024'!A4)</f>
        <v>0</v>
      </c>
      <c r="D4" s="19">
        <f>COUNTIFS('Tracking Form 2024'!$K:$K,$D$2,'Tracking Form 2024'!$J:$J,'Dash Board 2024'!A4)</f>
        <v>0</v>
      </c>
      <c r="E4" s="19">
        <f>COUNTIFS('Tracking Form 2024'!$K:$K,$E$2,'Tracking Form 2024'!$J:$J,'Dash Board 2024'!A4)</f>
        <v>0</v>
      </c>
      <c r="F4" s="19">
        <f>COUNTIFS('Tracking Form 2024'!$K:$K,$F$2,'Tracking Form 2024'!$J:$J,'Dash Board 2024'!A4)</f>
        <v>0</v>
      </c>
      <c r="G4" s="20" t="e">
        <f t="shared" si="0"/>
        <v>#DIV/0!</v>
      </c>
    </row>
    <row r="5" spans="1:7" ht="26.25" x14ac:dyDescent="0.4">
      <c r="A5" s="22" t="s">
        <v>29</v>
      </c>
      <c r="B5" s="19">
        <f>COUNTIF('Tracking Form 2024'!J:J,'Dash Board 2024'!A5)</f>
        <v>25</v>
      </c>
      <c r="C5" s="19">
        <f>COUNTIFS('Tracking Form 2024'!$K:$K,$C$2,'Tracking Form 2024'!$J:$J,'Dash Board 2024'!A5)</f>
        <v>4</v>
      </c>
      <c r="D5" s="19">
        <f>COUNTIFS('Tracking Form 2024'!$K:$K,$D$2,'Tracking Form 2024'!$J:$J,'Dash Board 2024'!A5)</f>
        <v>1</v>
      </c>
      <c r="E5" s="19">
        <f>COUNTIFS('Tracking Form 2024'!$K:$K,$E$2,'Tracking Form 2024'!$J:$J,'Dash Board 2024'!A5)</f>
        <v>17</v>
      </c>
      <c r="F5" s="19">
        <f>COUNTIFS('Tracking Form 2024'!$K:$K,$F$2,'Tracking Form 2024'!$J:$J,'Dash Board 2024'!A5)</f>
        <v>3</v>
      </c>
      <c r="G5" s="20">
        <f t="shared" si="0"/>
        <v>0.77272727272727271</v>
      </c>
    </row>
    <row r="6" spans="1:7" ht="26.25" x14ac:dyDescent="0.4">
      <c r="A6" s="22" t="s">
        <v>61</v>
      </c>
      <c r="B6" s="19">
        <f>COUNTIF('Tracking Form 2024'!J:J,'Dash Board 2024'!A6)</f>
        <v>2</v>
      </c>
      <c r="C6" s="19">
        <f>COUNTIFS('Tracking Form 2024'!$K:$K,$C$2,'Tracking Form 2024'!$J:$J,'Dash Board 2024'!A6)</f>
        <v>2</v>
      </c>
      <c r="D6" s="19">
        <f>COUNTIFS('Tracking Form 2024'!$K:$K,$D$2,'Tracking Form 2024'!$J:$J,'Dash Board 2024'!A6)</f>
        <v>0</v>
      </c>
      <c r="E6" s="19">
        <f>COUNTIFS('Tracking Form 2024'!$K:$K,$E$2,'Tracking Form 2024'!$J:$J,'Dash Board 2024'!A6)</f>
        <v>0</v>
      </c>
      <c r="F6" s="19">
        <f>COUNTIFS('Tracking Form 2024'!$K:$K,$F$2,'Tracking Form 2024'!$J:$J,'Dash Board 2024'!A6)</f>
        <v>0</v>
      </c>
      <c r="G6" s="20">
        <f t="shared" si="0"/>
        <v>0</v>
      </c>
    </row>
    <row r="7" spans="1:7" ht="26.25" x14ac:dyDescent="0.4">
      <c r="A7" s="22" t="s">
        <v>31</v>
      </c>
      <c r="B7" s="19">
        <f>COUNTIF('Tracking Form 2024'!J:J,'Dash Board 2024'!A7)</f>
        <v>35</v>
      </c>
      <c r="C7" s="19">
        <f>COUNTIFS('Tracking Form 2024'!$K:$K,$C$2,'Tracking Form 2024'!$J:$J,'Dash Board 2024'!A7)</f>
        <v>0</v>
      </c>
      <c r="D7" s="19">
        <f>COUNTIFS('Tracking Form 2024'!$K:$K,$D$2,'Tracking Form 2024'!$J:$J,'Dash Board 2024'!A7)</f>
        <v>1</v>
      </c>
      <c r="E7" s="19">
        <f>COUNTIFS('Tracking Form 2024'!$K:$K,$E$2,'Tracking Form 2024'!$J:$J,'Dash Board 2024'!A7)</f>
        <v>34</v>
      </c>
      <c r="F7" s="19">
        <f>COUNTIFS('Tracking Form 2024'!$K:$K,$F$2,'Tracking Form 2024'!$J:$J,'Dash Board 2024'!A7)</f>
        <v>0</v>
      </c>
      <c r="G7" s="20">
        <f t="shared" si="0"/>
        <v>0.97142857142857142</v>
      </c>
    </row>
    <row r="8" spans="1:7" ht="26.25" x14ac:dyDescent="0.4">
      <c r="A8" s="22" t="s">
        <v>809</v>
      </c>
      <c r="B8" s="19">
        <f>COUNTIF('Tracking Form 2024'!J:J,'Dash Board 2024'!A8)</f>
        <v>1</v>
      </c>
      <c r="C8" s="19">
        <f>COUNTIFS('Tracking Form 2024'!$K:$K,$C$2,'Tracking Form 2024'!$J:$J,'Dash Board 2024'!A8)</f>
        <v>1</v>
      </c>
      <c r="D8" s="19">
        <f>COUNTIFS('Tracking Form 2024'!$K:$K,$D$2,'Tracking Form 2024'!$J:$J,'Dash Board 2024'!A8)</f>
        <v>0</v>
      </c>
      <c r="E8" s="19">
        <f>COUNTIFS('Tracking Form 2024'!$K:$K,$E$2,'Tracking Form 2024'!$J:$J,'Dash Board 2024'!A8)</f>
        <v>0</v>
      </c>
      <c r="F8" s="19">
        <f>COUNTIFS('Tracking Form 2024'!$K:$K,$F$2,'Tracking Form 2024'!$J:$J,'Dash Board 2024'!A8)</f>
        <v>0</v>
      </c>
      <c r="G8" s="20">
        <f t="shared" si="0"/>
        <v>0</v>
      </c>
    </row>
    <row r="9" spans="1:7" ht="26.25" x14ac:dyDescent="0.4">
      <c r="A9" s="22" t="s">
        <v>43</v>
      </c>
      <c r="B9" s="19">
        <f>COUNTIF('Tracking Form 2024'!J:J,'Dash Board 2024'!A9)</f>
        <v>0</v>
      </c>
      <c r="C9" s="19">
        <f>COUNTIFS('Tracking Form 2024'!$K:$K,$C$2,'Tracking Form 2024'!$J:$J,'Dash Board 2024'!A9)</f>
        <v>0</v>
      </c>
      <c r="D9" s="19">
        <f>COUNTIFS('Tracking Form 2024'!$K:$K,$D$2,'Tracking Form 2024'!$J:$J,'Dash Board 2024'!A9)</f>
        <v>0</v>
      </c>
      <c r="E9" s="19">
        <f>COUNTIFS('Tracking Form 2024'!$K:$K,$E$2,'Tracking Form 2024'!$J:$J,'Dash Board 2024'!A9)</f>
        <v>0</v>
      </c>
      <c r="F9" s="19">
        <f>COUNTIFS('Tracking Form 2024'!$K:$K,$F$2,'Tracking Form 2024'!$J:$J,'Dash Board 2024'!A9)</f>
        <v>0</v>
      </c>
      <c r="G9" s="20" t="e">
        <f t="shared" si="0"/>
        <v>#DIV/0!</v>
      </c>
    </row>
    <row r="10" spans="1:7" ht="26.25" x14ac:dyDescent="0.4">
      <c r="A10" s="22" t="s">
        <v>15</v>
      </c>
      <c r="B10" s="19">
        <f>COUNTIF('Tracking Form 2024'!J:J,'Dash Board 2024'!A10)</f>
        <v>12</v>
      </c>
      <c r="C10" s="19">
        <f>COUNTIFS('Tracking Form 2024'!$K:$K,$C$2,'Tracking Form 2024'!$J:$J,'Dash Board 2024'!A10)</f>
        <v>1</v>
      </c>
      <c r="D10" s="19">
        <f>COUNTIFS('Tracking Form 2024'!$K:$K,$D$2,'Tracking Form 2024'!$J:$J,'Dash Board 2024'!A10)</f>
        <v>0</v>
      </c>
      <c r="E10" s="19">
        <f>COUNTIFS('Tracking Form 2024'!$K:$K,$E$2,'Tracking Form 2024'!$J:$J,'Dash Board 2024'!A10)</f>
        <v>11</v>
      </c>
      <c r="F10" s="19">
        <f>COUNTIFS('Tracking Form 2024'!$K:$K,$F$2,'Tracking Form 2024'!$J:$J,'Dash Board 2024'!A10)</f>
        <v>0</v>
      </c>
      <c r="G10" s="20">
        <f t="shared" si="0"/>
        <v>0.91666666666666663</v>
      </c>
    </row>
    <row r="11" spans="1:7" ht="26.25" x14ac:dyDescent="0.4">
      <c r="A11" s="22" t="s">
        <v>33</v>
      </c>
      <c r="B11" s="19">
        <f>COUNTIF('Tracking Form 2024'!J:J,'Dash Board 2024'!A11)</f>
        <v>3</v>
      </c>
      <c r="C11" s="19">
        <f>COUNTIFS('Tracking Form 2024'!$K:$K,$C$2,'Tracking Form 2024'!$J:$J,'Dash Board 2024'!A11)</f>
        <v>0</v>
      </c>
      <c r="D11" s="19">
        <f>COUNTIFS('Tracking Form 2024'!$K:$K,$D$2,'Tracking Form 2024'!$J:$J,'Dash Board 2024'!A11)</f>
        <v>0</v>
      </c>
      <c r="E11" s="19">
        <f>COUNTIFS('Tracking Form 2024'!$K:$K,$E$2,'Tracking Form 2024'!$J:$J,'Dash Board 2024'!A11)</f>
        <v>3</v>
      </c>
      <c r="F11" s="19">
        <f>COUNTIFS('Tracking Form 2024'!$K:$K,$F$2,'Tracking Form 2024'!$J:$J,'Dash Board 2024'!A11)</f>
        <v>0</v>
      </c>
      <c r="G11" s="20">
        <f t="shared" si="0"/>
        <v>1</v>
      </c>
    </row>
    <row r="12" spans="1:7" ht="26.25" x14ac:dyDescent="0.4">
      <c r="A12" s="22" t="s">
        <v>27</v>
      </c>
      <c r="B12" s="19">
        <f>COUNTIF('Tracking Form 2024'!J:J,'Dash Board 2024'!A12)</f>
        <v>33</v>
      </c>
      <c r="C12" s="19">
        <f>COUNTIFS('Tracking Form 2024'!$K:$K,$C$2,'Tracking Form 2024'!$J:$J,'Dash Board 2024'!A12)</f>
        <v>0</v>
      </c>
      <c r="D12" s="19">
        <f>COUNTIFS('Tracking Form 2024'!$K:$K,$D$2,'Tracking Form 2024'!$J:$J,'Dash Board 2024'!A12)</f>
        <v>0</v>
      </c>
      <c r="E12" s="19">
        <f>COUNTIFS('Tracking Form 2024'!$K:$K,$E$2,'Tracking Form 2024'!$J:$J,'Dash Board 2024'!A12)</f>
        <v>33</v>
      </c>
      <c r="F12" s="19">
        <f>COUNTIFS('Tracking Form 2024'!$K:$K,$F$2,'Tracking Form 2024'!$J:$J,'Dash Board 2024'!A12)</f>
        <v>0</v>
      </c>
      <c r="G12" s="20">
        <f t="shared" si="0"/>
        <v>1</v>
      </c>
    </row>
    <row r="13" spans="1:7" ht="26.25" x14ac:dyDescent="0.4">
      <c r="A13" s="22" t="s">
        <v>49</v>
      </c>
      <c r="B13" s="19">
        <f>COUNTIF('Tracking Form 2024'!J:J,'Dash Board 2024'!A13)</f>
        <v>9</v>
      </c>
      <c r="C13" s="19">
        <f>COUNTIFS('Tracking Form 2024'!$K:$K,$C$2,'Tracking Form 2024'!$J:$J,'Dash Board 2024'!A13)</f>
        <v>0</v>
      </c>
      <c r="D13" s="19">
        <f>COUNTIFS('Tracking Form 2024'!$K:$K,$D$2,'Tracking Form 2024'!$J:$J,'Dash Board 2024'!A13)</f>
        <v>0</v>
      </c>
      <c r="E13" s="19">
        <f>COUNTIFS('Tracking Form 2024'!$K:$K,$E$2,'Tracking Form 2024'!$J:$J,'Dash Board 2024'!A13)</f>
        <v>9</v>
      </c>
      <c r="F13" s="19">
        <f>COUNTIFS('Tracking Form 2024'!$K:$K,$F$2,'Tracking Form 2024'!$J:$J,'Dash Board 2024'!A13)</f>
        <v>0</v>
      </c>
      <c r="G13" s="20">
        <f t="shared" si="0"/>
        <v>1</v>
      </c>
    </row>
    <row r="14" spans="1:7" ht="26.25" x14ac:dyDescent="0.4">
      <c r="A14" s="22" t="s">
        <v>40</v>
      </c>
      <c r="B14" s="19">
        <f>COUNTIF('Tracking Form 2024'!J:J,'Dash Board 2024'!A14)</f>
        <v>16</v>
      </c>
      <c r="C14" s="19">
        <f>COUNTIFS('Tracking Form 2024'!$K:$K,$C$2,'Tracking Form 2024'!$J:$J,'Dash Board 2024'!A14)</f>
        <v>4</v>
      </c>
      <c r="D14" s="19">
        <f>COUNTIFS('Tracking Form 2024'!$K:$K,$D$2,'Tracking Form 2024'!$J:$J,'Dash Board 2024'!A14)</f>
        <v>2</v>
      </c>
      <c r="E14" s="19">
        <f>COUNTIFS('Tracking Form 2024'!$K:$K,$E$2,'Tracking Form 2024'!$J:$J,'Dash Board 2024'!A14)</f>
        <v>10</v>
      </c>
      <c r="F14" s="19">
        <f>COUNTIFS('Tracking Form 2024'!$K:$K,$F$2,'Tracking Form 2024'!$J:$J,'Dash Board 2024'!A14)</f>
        <v>0</v>
      </c>
      <c r="G14" s="20">
        <f t="shared" si="0"/>
        <v>0.625</v>
      </c>
    </row>
    <row r="15" spans="1:7" ht="26.25" x14ac:dyDescent="0.4">
      <c r="A15" s="22" t="s">
        <v>18</v>
      </c>
      <c r="B15" s="19">
        <f>COUNTIF('Tracking Form 2024'!J:J,'Dash Board 2024'!A15)</f>
        <v>0</v>
      </c>
      <c r="C15" s="19">
        <f>COUNTIFS('Tracking Form 2024'!$K:$K,$C$2,'Tracking Form 2024'!$J:$J,'Dash Board 2024'!A15)</f>
        <v>0</v>
      </c>
      <c r="D15" s="19">
        <f>COUNTIFS('Tracking Form 2024'!$K:$K,$D$2,'Tracking Form 2024'!$J:$J,'Dash Board 2024'!A15)</f>
        <v>0</v>
      </c>
      <c r="E15" s="19">
        <f>COUNTIFS('Tracking Form 2024'!$K:$K,$E$2,'Tracking Form 2024'!$J:$J,'Dash Board 2024'!A15)</f>
        <v>0</v>
      </c>
      <c r="F15" s="19">
        <f>COUNTIFS('Tracking Form 2024'!$K:$K,$F$2,'Tracking Form 2024'!$J:$J,'Dash Board 2024'!A15)</f>
        <v>0</v>
      </c>
      <c r="G15" s="20" t="e">
        <f t="shared" si="0"/>
        <v>#DIV/0!</v>
      </c>
    </row>
    <row r="16" spans="1:7" ht="26.25" x14ac:dyDescent="0.4">
      <c r="A16" s="22" t="s">
        <v>17</v>
      </c>
      <c r="B16" s="19">
        <f>COUNTIF('Tracking Form 2024'!J:J,'Dash Board 2024'!A16)</f>
        <v>22</v>
      </c>
      <c r="C16" s="19">
        <f>COUNTIFS('Tracking Form 2024'!$K:$K,$C$2,'Tracking Form 2024'!$J:$J,'Dash Board 2024'!A16)</f>
        <v>0</v>
      </c>
      <c r="D16" s="19">
        <f>COUNTIFS('Tracking Form 2024'!$K:$K,$D$2,'Tracking Form 2024'!$J:$J,'Dash Board 2024'!A16)</f>
        <v>0</v>
      </c>
      <c r="E16" s="19">
        <f>COUNTIFS('Tracking Form 2024'!$K:$K,$E$2,'Tracking Form 2024'!$J:$J,'Dash Board 2024'!A16)</f>
        <v>20</v>
      </c>
      <c r="F16" s="19">
        <f>COUNTIFS('Tracking Form 2024'!$K:$K,$F$2,'Tracking Form 2024'!$J:$J,'Dash Board 2024'!A16)</f>
        <v>2</v>
      </c>
      <c r="G16" s="20">
        <f>E16/(B16-F16)</f>
        <v>1</v>
      </c>
    </row>
    <row r="17" spans="1:8" ht="26.25" x14ac:dyDescent="0.4">
      <c r="A17" s="22" t="s">
        <v>117</v>
      </c>
      <c r="B17" s="19">
        <f>COUNTIF('Tracking Form 2024'!J:J,'Dash Board 2024'!A17)</f>
        <v>39</v>
      </c>
      <c r="C17" s="19">
        <f>COUNTIFS('Tracking Form 2024'!$K:$K,$C$2,'Tracking Form 2024'!$J:$J,'Dash Board 2024'!A17)</f>
        <v>0</v>
      </c>
      <c r="D17" s="19">
        <f>COUNTIFS('Tracking Form 2024'!$K:$K,$D$2,'Tracking Form 2024'!$J:$J,'Dash Board 2024'!A17)</f>
        <v>0</v>
      </c>
      <c r="E17" s="19">
        <f>COUNTIFS('Tracking Form 2024'!$K:$K,$E$2,'Tracking Form 2024'!$J:$J,'Dash Board 2024'!A17)</f>
        <v>39</v>
      </c>
      <c r="F17" s="19">
        <f>COUNTIFS('Tracking Form 2024'!$K:$K,$F$2,'Tracking Form 2024'!$J:$J,'Dash Board 2024'!A17)</f>
        <v>0</v>
      </c>
      <c r="G17" s="20">
        <f t="shared" si="0"/>
        <v>1</v>
      </c>
    </row>
    <row r="18" spans="1:8" ht="26.25" x14ac:dyDescent="0.4">
      <c r="A18" s="22" t="s">
        <v>16</v>
      </c>
      <c r="B18" s="19">
        <f>COUNTIF('Tracking Form 2024'!J:J,'Dash Board 2024'!A18)</f>
        <v>17</v>
      </c>
      <c r="C18" s="19">
        <f>COUNTIFS('Tracking Form 2024'!$K:$K,$C$2,'Tracking Form 2024'!$J:$J,'Dash Board 2024'!A18)</f>
        <v>1</v>
      </c>
      <c r="D18" s="19">
        <f>COUNTIFS('Tracking Form 2024'!$K:$K,$D$2,'Tracking Form 2024'!$J:$J,'Dash Board 2024'!A18)</f>
        <v>1</v>
      </c>
      <c r="E18" s="19">
        <f>COUNTIFS('Tracking Form 2024'!$K:$K,$E$2,'Tracking Form 2024'!$J:$J,'Dash Board 2024'!A18)</f>
        <v>15</v>
      </c>
      <c r="F18" s="19">
        <f>COUNTIFS('Tracking Form 2024'!$K:$K,$F$2,'Tracking Form 2024'!$J:$J,'Dash Board 2024'!A18)</f>
        <v>0</v>
      </c>
      <c r="G18" s="20">
        <f t="shared" si="0"/>
        <v>0.88235294117647056</v>
      </c>
    </row>
    <row r="19" spans="1:8" ht="26.25" x14ac:dyDescent="0.4">
      <c r="A19" s="22" t="s">
        <v>13</v>
      </c>
      <c r="B19" s="19">
        <f>COUNTIF('Tracking Form 2024'!J:J,'Dash Board 2024'!A19)</f>
        <v>4</v>
      </c>
      <c r="C19" s="19">
        <f>COUNTIFS('Tracking Form 2024'!$K:$K,$C$2,'Tracking Form 2024'!$J:$J,'Dash Board 2024'!A19)</f>
        <v>1</v>
      </c>
      <c r="D19" s="19">
        <f>COUNTIFS('Tracking Form 2024'!$K:$K,$D$2,'Tracking Form 2024'!$J:$J,'Dash Board 2024'!A19)</f>
        <v>0</v>
      </c>
      <c r="E19" s="19">
        <f>COUNTIFS('Tracking Form 2024'!$K:$K,$E$2,'Tracking Form 2024'!$J:$J,'Dash Board 2024'!A19)</f>
        <v>3</v>
      </c>
      <c r="F19" s="19">
        <f>COUNTIFS('Tracking Form 2024'!$K:$K,$F$2,'Tracking Form 2024'!$J:$J,'Dash Board 2024'!A19)</f>
        <v>0</v>
      </c>
      <c r="G19" s="20">
        <f t="shared" si="0"/>
        <v>0.75</v>
      </c>
    </row>
    <row r="20" spans="1:8" ht="26.25" x14ac:dyDescent="0.4">
      <c r="A20" s="22" t="s">
        <v>47</v>
      </c>
      <c r="B20" s="19">
        <f>COUNTIF('Tracking Form 2024'!J:J,'Dash Board 2024'!A20)</f>
        <v>0</v>
      </c>
      <c r="C20" s="19">
        <f>COUNTIFS('Tracking Form 2024'!$K:$K,$C$2,'Tracking Form 2024'!$J:$J,'Dash Board 2024'!A20)</f>
        <v>0</v>
      </c>
      <c r="D20" s="19">
        <f>COUNTIFS('Tracking Form 2024'!$K:$K,$D$2,'Tracking Form 2024'!$J:$J,'Dash Board 2024'!A20)</f>
        <v>0</v>
      </c>
      <c r="E20" s="19">
        <f>COUNTIFS('Tracking Form 2024'!$K:$K,$E$2,'Tracking Form 2024'!$J:$J,'Dash Board 2024'!A20)</f>
        <v>0</v>
      </c>
      <c r="F20" s="19">
        <f>COUNTIFS('Tracking Form 2024'!$K:$K,$F$2,'Tracking Form 2024'!$J:$J,'Dash Board 2024'!A20)</f>
        <v>0</v>
      </c>
      <c r="G20" s="20" t="e">
        <f t="shared" si="0"/>
        <v>#DIV/0!</v>
      </c>
    </row>
    <row r="21" spans="1:8" ht="26.25" x14ac:dyDescent="0.4">
      <c r="A21" s="22" t="s">
        <v>38</v>
      </c>
      <c r="B21" s="19">
        <f>COUNTIF('Tracking Form 2024'!J:J,'Dash Board 2024'!A21)</f>
        <v>0</v>
      </c>
      <c r="C21" s="19">
        <f>COUNTIFS('Tracking Form 2024'!$K:$K,$C$2,'Tracking Form 2024'!$J:$J,'Dash Board 2024'!A21)</f>
        <v>0</v>
      </c>
      <c r="D21" s="19">
        <f>COUNTIFS('Tracking Form 2024'!$K:$K,$D$2,'Tracking Form 2024'!$J:$J,'Dash Board 2024'!A21)</f>
        <v>0</v>
      </c>
      <c r="E21" s="19">
        <f>COUNTIFS('Tracking Form 2024'!$K:$K,$E$2,'Tracking Form 2024'!$J:$J,'Dash Board 2024'!A21)</f>
        <v>0</v>
      </c>
      <c r="F21" s="19">
        <f>COUNTIFS('Tracking Form 2024'!$K:$K,$F$2,'Tracking Form 2024'!$J:$J,'Dash Board 2024'!A21)</f>
        <v>0</v>
      </c>
      <c r="G21" s="20" t="e">
        <f t="shared" si="0"/>
        <v>#DIV/0!</v>
      </c>
    </row>
    <row r="22" spans="1:8" ht="26.25" x14ac:dyDescent="0.4">
      <c r="A22" s="22" t="s">
        <v>36</v>
      </c>
      <c r="B22" s="19">
        <f>COUNTIF('Tracking Form 2024'!J:J,'Dash Board 2024'!A22)</f>
        <v>0</v>
      </c>
      <c r="C22" s="19">
        <f>COUNTIFS('Tracking Form 2024'!$K:$K,$C$2,'Tracking Form 2024'!$J:$J,'Dash Board 2024'!A22)</f>
        <v>0</v>
      </c>
      <c r="D22" s="19">
        <f>COUNTIFS('Tracking Form 2024'!$K:$K,$D$2,'Tracking Form 2024'!$J:$J,'Dash Board 2024'!A22)</f>
        <v>0</v>
      </c>
      <c r="E22" s="19">
        <f>COUNTIFS('Tracking Form 2024'!$K:$K,$E$2,'Tracking Form 2024'!$J:$J,'Dash Board 2024'!A22)</f>
        <v>0</v>
      </c>
      <c r="F22" s="19">
        <f>COUNTIFS('Tracking Form 2024'!$K:$K,$F$2,'Tracking Form 2024'!$J:$J,'Dash Board 2024'!A22)</f>
        <v>0</v>
      </c>
      <c r="G22" s="20" t="e">
        <f t="shared" si="0"/>
        <v>#DIV/0!</v>
      </c>
    </row>
    <row r="23" spans="1:8" ht="5.0999999999999996" customHeight="1" thickBot="1" x14ac:dyDescent="0.3">
      <c r="A23" s="73"/>
      <c r="B23" s="73"/>
      <c r="C23" s="73"/>
      <c r="D23" s="73"/>
      <c r="E23" s="73"/>
      <c r="F23" s="73"/>
      <c r="G23" s="73"/>
      <c r="H23" s="74"/>
    </row>
    <row r="24" spans="1:8" ht="27.75" customHeight="1" thickBot="1" x14ac:dyDescent="0.45">
      <c r="A24" s="25" t="s">
        <v>63</v>
      </c>
      <c r="B24" s="26">
        <f>SUM(B3:B22)</f>
        <v>244</v>
      </c>
      <c r="C24" s="26">
        <f>SUM(C3:C22)</f>
        <v>14</v>
      </c>
      <c r="D24" s="26">
        <f>SUM(D3:D22)</f>
        <v>5</v>
      </c>
      <c r="E24" s="26">
        <f>SUM(E3:E22)</f>
        <v>220</v>
      </c>
      <c r="F24" s="137">
        <f>SUM(F3:F22)</f>
        <v>5</v>
      </c>
      <c r="G24" s="27">
        <f>E24/(B24-F24)</f>
        <v>0.92050209205020916</v>
      </c>
      <c r="H24" s="83"/>
    </row>
    <row r="25" spans="1:8" ht="15.75" thickBot="1" x14ac:dyDescent="0.3">
      <c r="A25" s="73"/>
      <c r="B25" s="73"/>
      <c r="C25" s="73"/>
      <c r="D25" s="73"/>
      <c r="E25" s="73"/>
      <c r="F25" s="73"/>
      <c r="G25" s="73"/>
      <c r="H25" s="74"/>
    </row>
    <row r="26" spans="1:8" s="81" customFormat="1" ht="369" customHeight="1" thickBot="1" x14ac:dyDescent="0.3">
      <c r="A26" s="198"/>
      <c r="B26" s="198"/>
      <c r="C26" s="198"/>
      <c r="D26" s="198"/>
      <c r="E26" s="198"/>
      <c r="F26" s="198"/>
      <c r="G26" s="198"/>
      <c r="H26" s="82"/>
    </row>
    <row r="27" spans="1:8" s="74" customFormat="1" ht="58.5" customHeight="1" x14ac:dyDescent="0.25">
      <c r="A27" s="188" t="s">
        <v>1444</v>
      </c>
      <c r="B27" s="188"/>
      <c r="C27" s="188"/>
      <c r="D27" s="188"/>
      <c r="E27" s="188"/>
      <c r="F27" s="188"/>
      <c r="G27" s="188"/>
      <c r="H27" s="80"/>
    </row>
    <row r="28" spans="1:8" s="74" customFormat="1" ht="31.5" customHeight="1" x14ac:dyDescent="0.25">
      <c r="A28" s="75" t="s">
        <v>0</v>
      </c>
      <c r="B28" s="76" t="s">
        <v>1443</v>
      </c>
      <c r="C28" s="189"/>
      <c r="D28" s="190"/>
      <c r="E28" s="190"/>
      <c r="F28" s="190"/>
      <c r="G28" s="191"/>
      <c r="H28" s="79"/>
    </row>
    <row r="29" spans="1:8" s="74" customFormat="1" ht="31.5" customHeight="1" x14ac:dyDescent="0.25">
      <c r="A29" s="77">
        <v>45321</v>
      </c>
      <c r="B29" s="78">
        <v>0.3</v>
      </c>
      <c r="C29" s="192"/>
      <c r="D29" s="193"/>
      <c r="E29" s="193"/>
      <c r="F29" s="193"/>
      <c r="G29" s="194"/>
      <c r="H29" s="79"/>
    </row>
    <row r="30" spans="1:8" s="74" customFormat="1" ht="31.5" customHeight="1" x14ac:dyDescent="0.25">
      <c r="A30" s="77">
        <v>45334</v>
      </c>
      <c r="B30" s="78">
        <v>0.4</v>
      </c>
      <c r="C30" s="192"/>
      <c r="D30" s="193"/>
      <c r="E30" s="193"/>
      <c r="F30" s="193"/>
      <c r="G30" s="194"/>
      <c r="H30" s="79"/>
    </row>
    <row r="31" spans="1:8" s="74" customFormat="1" ht="31.5" customHeight="1" x14ac:dyDescent="0.25">
      <c r="A31" s="77">
        <v>45346</v>
      </c>
      <c r="B31" s="78">
        <v>0.51</v>
      </c>
      <c r="C31" s="192"/>
      <c r="D31" s="193"/>
      <c r="E31" s="193"/>
      <c r="F31" s="193"/>
      <c r="G31" s="194"/>
      <c r="H31" s="79"/>
    </row>
    <row r="32" spans="1:8" s="74" customFormat="1" ht="31.5" customHeight="1" x14ac:dyDescent="0.25">
      <c r="A32" s="77">
        <v>45355</v>
      </c>
      <c r="B32" s="78">
        <v>0.81</v>
      </c>
      <c r="C32" s="192"/>
      <c r="D32" s="193"/>
      <c r="E32" s="193"/>
      <c r="F32" s="193"/>
      <c r="G32" s="194"/>
      <c r="H32" s="79"/>
    </row>
    <row r="33" spans="1:18" s="74" customFormat="1" ht="31.5" customHeight="1" x14ac:dyDescent="0.25">
      <c r="A33" s="77">
        <v>45374</v>
      </c>
      <c r="B33" s="78">
        <v>0.76</v>
      </c>
      <c r="C33" s="192"/>
      <c r="D33" s="193"/>
      <c r="E33" s="193"/>
      <c r="F33" s="193"/>
      <c r="G33" s="194"/>
      <c r="H33" s="79"/>
    </row>
    <row r="34" spans="1:18" s="74" customFormat="1" ht="31.5" customHeight="1" x14ac:dyDescent="0.25">
      <c r="A34" s="77">
        <v>45400</v>
      </c>
      <c r="B34" s="78">
        <v>0.76</v>
      </c>
      <c r="C34" s="192"/>
      <c r="D34" s="193"/>
      <c r="E34" s="193"/>
      <c r="F34" s="193"/>
      <c r="G34" s="194"/>
      <c r="H34" s="79"/>
    </row>
    <row r="35" spans="1:18" s="74" customFormat="1" ht="31.5" customHeight="1" x14ac:dyDescent="0.25">
      <c r="A35" s="77">
        <v>45433</v>
      </c>
      <c r="B35" s="78">
        <v>0.84</v>
      </c>
      <c r="C35" s="192"/>
      <c r="D35" s="193"/>
      <c r="E35" s="193"/>
      <c r="F35" s="193"/>
      <c r="G35" s="194"/>
      <c r="H35" s="79"/>
    </row>
    <row r="36" spans="1:18" s="74" customFormat="1" ht="31.5" customHeight="1" x14ac:dyDescent="0.25">
      <c r="A36" s="77">
        <v>45475</v>
      </c>
      <c r="B36" s="78">
        <v>0.84</v>
      </c>
      <c r="C36" s="192"/>
      <c r="D36" s="193"/>
      <c r="E36" s="193"/>
      <c r="F36" s="193"/>
      <c r="G36" s="194"/>
      <c r="H36" s="79"/>
    </row>
    <row r="37" spans="1:18" s="74" customFormat="1" ht="31.5" customHeight="1" x14ac:dyDescent="0.25">
      <c r="A37" s="77">
        <v>45492</v>
      </c>
      <c r="B37" s="78">
        <v>0.89</v>
      </c>
      <c r="C37" s="192"/>
      <c r="D37" s="193"/>
      <c r="E37" s="193"/>
      <c r="F37" s="193"/>
      <c r="G37" s="194"/>
      <c r="H37" s="79"/>
    </row>
    <row r="38" spans="1:18" s="74" customFormat="1" ht="31.5" customHeight="1" x14ac:dyDescent="0.25">
      <c r="A38" s="77">
        <v>45544</v>
      </c>
      <c r="B38" s="78">
        <v>0.89</v>
      </c>
      <c r="C38" s="192"/>
      <c r="D38" s="193"/>
      <c r="E38" s="193"/>
      <c r="F38" s="193"/>
      <c r="G38" s="194"/>
      <c r="H38" s="79"/>
    </row>
    <row r="39" spans="1:18" s="74" customFormat="1" ht="31.5" customHeight="1" x14ac:dyDescent="0.25">
      <c r="A39" s="77">
        <v>45562</v>
      </c>
      <c r="B39" s="78">
        <v>0.91</v>
      </c>
      <c r="C39" s="192"/>
      <c r="D39" s="193"/>
      <c r="E39" s="193"/>
      <c r="F39" s="193"/>
      <c r="G39" s="194"/>
      <c r="H39" s="79"/>
    </row>
    <row r="40" spans="1:18" s="74" customFormat="1" ht="31.5" customHeight="1" x14ac:dyDescent="0.25">
      <c r="A40" s="77"/>
      <c r="B40" s="78"/>
      <c r="C40" s="195"/>
      <c r="D40" s="196"/>
      <c r="E40" s="196"/>
      <c r="F40" s="196"/>
      <c r="G40" s="197"/>
      <c r="H40" s="79"/>
    </row>
    <row r="41" spans="1:18" x14ac:dyDescent="0.25">
      <c r="A41" s="73"/>
      <c r="B41" s="73"/>
      <c r="C41" s="73"/>
      <c r="D41" s="73"/>
      <c r="E41" s="73"/>
      <c r="F41" s="73"/>
      <c r="G41" s="73"/>
      <c r="H41" s="74"/>
    </row>
    <row r="42" spans="1:18" ht="409.5" customHeight="1" thickBot="1" x14ac:dyDescent="0.3">
      <c r="A42" s="187"/>
      <c r="B42" s="187"/>
      <c r="C42" s="187"/>
      <c r="D42" s="187"/>
      <c r="E42" s="187"/>
      <c r="F42" s="187"/>
      <c r="G42" s="187"/>
      <c r="R42" s="72"/>
    </row>
    <row r="43" spans="1:18" s="74" customFormat="1" ht="58.5" customHeight="1" x14ac:dyDescent="0.25">
      <c r="A43" s="168" t="s">
        <v>1940</v>
      </c>
      <c r="B43" s="168"/>
      <c r="C43" s="168"/>
      <c r="D43" s="168"/>
      <c r="E43" s="168"/>
      <c r="F43" s="168"/>
      <c r="G43" s="168"/>
      <c r="H43" s="80"/>
    </row>
    <row r="44" spans="1:18" s="74" customFormat="1" ht="31.5" customHeight="1" x14ac:dyDescent="0.25">
      <c r="A44" s="151" t="s">
        <v>0</v>
      </c>
      <c r="B44" s="152" t="s">
        <v>1823</v>
      </c>
      <c r="C44" s="152" t="s">
        <v>1824</v>
      </c>
      <c r="D44" s="152" t="s">
        <v>1826</v>
      </c>
      <c r="E44" s="174" t="s">
        <v>1443</v>
      </c>
      <c r="F44" s="175"/>
      <c r="G44" s="176"/>
      <c r="H44" s="79"/>
    </row>
    <row r="45" spans="1:18" s="74" customFormat="1" ht="31.5" customHeight="1" x14ac:dyDescent="0.4">
      <c r="A45" s="149" t="s">
        <v>14</v>
      </c>
      <c r="B45" s="102">
        <f>COUNTIF('Tracking Form 2024'!O:O,A45)</f>
        <v>3</v>
      </c>
      <c r="C45" s="169">
        <f>B45+B46</f>
        <v>10</v>
      </c>
      <c r="D45" s="171">
        <v>12</v>
      </c>
      <c r="E45" s="177">
        <f>C45/D45</f>
        <v>0.83333333333333337</v>
      </c>
      <c r="F45" s="178"/>
      <c r="G45" s="179"/>
      <c r="H45" s="79"/>
    </row>
    <row r="46" spans="1:18" ht="26.25" customHeight="1" x14ac:dyDescent="0.4">
      <c r="A46" s="149" t="s">
        <v>47</v>
      </c>
      <c r="B46" s="125">
        <f>COUNTIF('Tracking Form 2024'!O:O,A46)</f>
        <v>7</v>
      </c>
      <c r="C46" s="170"/>
      <c r="D46" s="171"/>
      <c r="E46" s="180"/>
      <c r="F46" s="181"/>
      <c r="G46" s="182"/>
    </row>
    <row r="47" spans="1:18" ht="26.25" x14ac:dyDescent="0.4">
      <c r="A47" s="149" t="s">
        <v>29</v>
      </c>
      <c r="B47" s="125">
        <f>COUNTIF('Tracking Form 2024'!O:O,A47)</f>
        <v>9</v>
      </c>
      <c r="C47" s="102">
        <f>B47</f>
        <v>9</v>
      </c>
      <c r="D47" s="171"/>
      <c r="E47" s="180">
        <f t="shared" ref="E47:E52" si="1">C47/$D$45</f>
        <v>0.75</v>
      </c>
      <c r="F47" s="181"/>
      <c r="G47" s="182"/>
    </row>
    <row r="48" spans="1:18" ht="26.25" x14ac:dyDescent="0.4">
      <c r="A48" s="149" t="s">
        <v>1820</v>
      </c>
      <c r="B48" s="125">
        <f>COUNTIF('Tracking Form 2024'!O:O,A48)</f>
        <v>16</v>
      </c>
      <c r="C48" s="102">
        <f t="shared" ref="C48:C53" si="2">B48</f>
        <v>16</v>
      </c>
      <c r="D48" s="171"/>
      <c r="E48" s="180">
        <f t="shared" si="1"/>
        <v>1.3333333333333333</v>
      </c>
      <c r="F48" s="181"/>
      <c r="G48" s="182"/>
    </row>
    <row r="49" spans="1:7" ht="26.25" x14ac:dyDescent="0.4">
      <c r="A49" s="149" t="s">
        <v>27</v>
      </c>
      <c r="B49" s="125">
        <f>COUNTIF('Tracking Form 2024'!O:O,A49)</f>
        <v>11</v>
      </c>
      <c r="C49" s="102">
        <f t="shared" si="2"/>
        <v>11</v>
      </c>
      <c r="D49" s="171"/>
      <c r="E49" s="180">
        <f t="shared" si="1"/>
        <v>0.91666666666666663</v>
      </c>
      <c r="F49" s="181"/>
      <c r="G49" s="182"/>
    </row>
    <row r="50" spans="1:7" ht="26.25" x14ac:dyDescent="0.4">
      <c r="A50" s="149" t="s">
        <v>17</v>
      </c>
      <c r="B50" s="125">
        <f>COUNTIF('Tracking Form 2024'!O:O,A50)</f>
        <v>6</v>
      </c>
      <c r="C50" s="102">
        <f t="shared" si="2"/>
        <v>6</v>
      </c>
      <c r="D50" s="171"/>
      <c r="E50" s="180">
        <f t="shared" si="1"/>
        <v>0.5</v>
      </c>
      <c r="F50" s="181"/>
      <c r="G50" s="182"/>
    </row>
    <row r="51" spans="1:7" ht="26.25" x14ac:dyDescent="0.4">
      <c r="A51" s="149" t="s">
        <v>117</v>
      </c>
      <c r="B51" s="125">
        <f>COUNTIF('Tracking Form 2024'!O:O,A51)</f>
        <v>10</v>
      </c>
      <c r="C51" s="102">
        <f t="shared" si="2"/>
        <v>10</v>
      </c>
      <c r="D51" s="171"/>
      <c r="E51" s="180">
        <f t="shared" si="1"/>
        <v>0.83333333333333337</v>
      </c>
      <c r="F51" s="181"/>
      <c r="G51" s="182"/>
    </row>
    <row r="52" spans="1:7" ht="26.25" x14ac:dyDescent="0.4">
      <c r="A52" s="149" t="s">
        <v>16</v>
      </c>
      <c r="B52" s="125">
        <f>COUNTIF('Tracking Form 2024'!O:O,A52)</f>
        <v>3</v>
      </c>
      <c r="C52" s="102">
        <f t="shared" si="2"/>
        <v>3</v>
      </c>
      <c r="D52" s="171"/>
      <c r="E52" s="183">
        <f t="shared" si="1"/>
        <v>0.25</v>
      </c>
      <c r="F52" s="184"/>
      <c r="G52" s="185"/>
    </row>
    <row r="53" spans="1:7" ht="26.25" x14ac:dyDescent="0.4">
      <c r="A53" s="149" t="s">
        <v>1821</v>
      </c>
      <c r="B53" s="125">
        <f>COUNTIF('Tracking Form 2024'!O:O,A53)</f>
        <v>2</v>
      </c>
      <c r="C53" s="102">
        <f t="shared" si="2"/>
        <v>2</v>
      </c>
      <c r="D53" s="172"/>
      <c r="E53" s="172"/>
      <c r="F53" s="172"/>
      <c r="G53" s="173"/>
    </row>
    <row r="54" spans="1:7" ht="26.25" x14ac:dyDescent="0.4">
      <c r="A54" s="145" t="s">
        <v>1825</v>
      </c>
      <c r="B54" s="150">
        <f>SUM(B45:B53)</f>
        <v>67</v>
      </c>
      <c r="C54" s="146"/>
      <c r="D54" s="147"/>
      <c r="E54" s="146"/>
      <c r="F54" s="147"/>
      <c r="G54" s="148"/>
    </row>
  </sheetData>
  <mergeCells count="17">
    <mergeCell ref="A1:G1"/>
    <mergeCell ref="A42:G42"/>
    <mergeCell ref="A27:G27"/>
    <mergeCell ref="C28:G40"/>
    <mergeCell ref="A26:G26"/>
    <mergeCell ref="A43:G43"/>
    <mergeCell ref="C45:C46"/>
    <mergeCell ref="D45:D52"/>
    <mergeCell ref="D53:G53"/>
    <mergeCell ref="E44:G44"/>
    <mergeCell ref="E45:G46"/>
    <mergeCell ref="E52:G52"/>
    <mergeCell ref="E47:G47"/>
    <mergeCell ref="E48:G48"/>
    <mergeCell ref="E49:G49"/>
    <mergeCell ref="E50:G50"/>
    <mergeCell ref="E51:G51"/>
  </mergeCells>
  <conditionalFormatting sqref="G24">
    <cfRule type="colorScale" priority="18">
      <colorScale>
        <cfvo type="min"/>
        <cfvo type="percentile" val="50"/>
        <cfvo type="max"/>
        <color rgb="FFF8696B"/>
        <color rgb="FFFFEB84"/>
        <color rgb="FF63BE7B"/>
      </colorScale>
    </cfRule>
  </conditionalFormatting>
  <conditionalFormatting sqref="G3:G22">
    <cfRule type="cellIs" dxfId="373" priority="15" operator="greaterThanOrEqual">
      <formula>0.95</formula>
    </cfRule>
    <cfRule type="cellIs" dxfId="372" priority="16" operator="lessThanOrEqual">
      <formula>0.8</formula>
    </cfRule>
    <cfRule type="cellIs" dxfId="371" priority="17" operator="between">
      <formula>0.8</formula>
      <formula>0.949</formula>
    </cfRule>
  </conditionalFormatting>
  <conditionalFormatting sqref="C42 C3:C22 C24">
    <cfRule type="cellIs" dxfId="370" priority="12" operator="greaterThan">
      <formula>0</formula>
    </cfRule>
  </conditionalFormatting>
  <conditionalFormatting sqref="G3:G22 G24">
    <cfRule type="colorScale" priority="2225">
      <colorScale>
        <cfvo type="min"/>
        <cfvo type="percentile" val="50"/>
        <cfvo type="max"/>
        <color rgb="FFF8696B"/>
        <color rgb="FFFFEB84"/>
        <color rgb="FF63BE7B"/>
      </colorScale>
    </cfRule>
    <cfRule type="dataBar" priority="2226">
      <dataBar>
        <cfvo type="min"/>
        <cfvo type="max"/>
        <color rgb="FF63C384"/>
      </dataBar>
      <extLst>
        <ext xmlns:x14="http://schemas.microsoft.com/office/spreadsheetml/2009/9/main" uri="{B025F937-C7B1-47D3-B67F-A62EFF666E3E}">
          <x14:id>{F9393821-7FA8-4D33-9544-16E087515C6D}</x14:id>
        </ext>
      </extLst>
    </cfRule>
  </conditionalFormatting>
  <conditionalFormatting sqref="E45:G52">
    <cfRule type="dataBar" priority="1">
      <dataBar>
        <cfvo type="min"/>
        <cfvo type="max"/>
        <color rgb="FF63C384"/>
      </dataBar>
      <extLst>
        <ext xmlns:x14="http://schemas.microsoft.com/office/spreadsheetml/2009/9/main" uri="{B025F937-C7B1-47D3-B67F-A62EFF666E3E}">
          <x14:id>{2890237F-9905-4151-BB06-9EC31424CA98}</x14:id>
        </ext>
      </extLst>
    </cfRule>
  </conditionalFormatting>
  <pageMargins left="0.7" right="0.7" top="0.75" bottom="0.75" header="0.3" footer="0.3"/>
  <pageSetup paperSize="9" scale="47" orientation="portrait" r:id="rId1"/>
  <drawing r:id="rId2"/>
  <extLst>
    <ext xmlns:x14="http://schemas.microsoft.com/office/spreadsheetml/2009/9/main" uri="{78C0D931-6437-407d-A8EE-F0AAD7539E65}">
      <x14:conditionalFormattings>
        <x14:conditionalFormatting xmlns:xm="http://schemas.microsoft.com/office/excel/2006/main">
          <x14:cfRule type="dataBar" id="{F9393821-7FA8-4D33-9544-16E087515C6D}">
            <x14:dataBar minLength="0" maxLength="100" gradient="0">
              <x14:cfvo type="autoMin"/>
              <x14:cfvo type="autoMax"/>
              <x14:negativeFillColor rgb="FFFF0000"/>
              <x14:axisColor rgb="FF000000"/>
            </x14:dataBar>
          </x14:cfRule>
          <xm:sqref>G3:G22 G24</xm:sqref>
        </x14:conditionalFormatting>
        <x14:conditionalFormatting xmlns:xm="http://schemas.microsoft.com/office/excel/2006/main">
          <x14:cfRule type="dataBar" id="{2890237F-9905-4151-BB06-9EC31424CA98}">
            <x14:dataBar minLength="0" maxLength="100" gradient="0">
              <x14:cfvo type="autoMin"/>
              <x14:cfvo type="autoMax"/>
              <x14:negativeFillColor rgb="FFFF0000"/>
              <x14:axisColor rgb="FF000000"/>
            </x14:dataBar>
          </x14:cfRule>
          <xm:sqref>E45:G52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FF0000"/>
    <pageSetUpPr fitToPage="1"/>
  </sheetPr>
  <dimension ref="A1:XFD538"/>
  <sheetViews>
    <sheetView view="pageBreakPreview" zoomScale="70" zoomScaleNormal="70" zoomScaleSheetLayoutView="70" workbookViewId="0">
      <pane ySplit="1" topLeftCell="A2" activePane="bottomLeft" state="frozen"/>
      <selection pane="bottomLeft" activeCell="J406" sqref="J406"/>
    </sheetView>
  </sheetViews>
  <sheetFormatPr defaultColWidth="9.140625" defaultRowHeight="150" customHeight="1" x14ac:dyDescent="0.25"/>
  <cols>
    <col min="1" max="1" width="6.85546875" style="59" customWidth="1"/>
    <col min="2" max="2" width="22" style="42" customWidth="1"/>
    <col min="3" max="3" width="16.7109375" style="40" customWidth="1"/>
    <col min="4" max="5" width="15.5703125" style="40" customWidth="1"/>
    <col min="6" max="7" width="60.5703125" style="41" customWidth="1"/>
    <col min="8" max="8" width="28.85546875" style="60" customWidth="1"/>
    <col min="9" max="9" width="22.85546875" style="40" customWidth="1"/>
    <col min="10" max="11" width="20.5703125" style="40" customWidth="1"/>
    <col min="12" max="12" width="20.42578125" style="40" customWidth="1"/>
    <col min="13" max="13" width="36.7109375" style="40" customWidth="1"/>
    <col min="14" max="14" width="30.5703125" style="40" customWidth="1"/>
    <col min="15" max="16384" width="9.140625" style="4"/>
  </cols>
  <sheetData>
    <row r="1" spans="1:14" s="5" customFormat="1" ht="92.25" customHeight="1" x14ac:dyDescent="0.25">
      <c r="A1" s="28" t="s">
        <v>57</v>
      </c>
      <c r="B1" s="69" t="s">
        <v>0</v>
      </c>
      <c r="C1" s="30" t="s">
        <v>4</v>
      </c>
      <c r="D1" s="30" t="s">
        <v>3</v>
      </c>
      <c r="E1" s="30" t="s">
        <v>2</v>
      </c>
      <c r="F1" s="57" t="s">
        <v>1</v>
      </c>
      <c r="G1" s="57" t="s">
        <v>5</v>
      </c>
      <c r="H1" s="29" t="s">
        <v>6</v>
      </c>
      <c r="I1" s="30" t="s">
        <v>19</v>
      </c>
      <c r="J1" s="30" t="s">
        <v>60</v>
      </c>
      <c r="K1" s="30" t="s">
        <v>7</v>
      </c>
      <c r="L1" s="30" t="s">
        <v>64</v>
      </c>
      <c r="M1" s="30" t="s">
        <v>8</v>
      </c>
      <c r="N1" s="30" t="s">
        <v>701</v>
      </c>
    </row>
    <row r="2" spans="1:14" ht="150" hidden="1" customHeight="1" x14ac:dyDescent="0.25">
      <c r="A2" s="31">
        <v>1</v>
      </c>
      <c r="B2" s="56">
        <v>45063</v>
      </c>
      <c r="C2" s="17" t="s">
        <v>82</v>
      </c>
      <c r="D2" s="17" t="s">
        <v>83</v>
      </c>
      <c r="E2" s="17" t="s">
        <v>12</v>
      </c>
      <c r="F2" s="37" t="s">
        <v>65</v>
      </c>
      <c r="G2" s="37" t="s">
        <v>73</v>
      </c>
      <c r="H2" s="21">
        <f t="shared" ref="H2:H65" si="0">IF(E2="Critical", B2+7,B2+28)</f>
        <v>45070</v>
      </c>
      <c r="I2" s="17" t="s">
        <v>124</v>
      </c>
      <c r="J2" s="17" t="s">
        <v>9</v>
      </c>
      <c r="K2" s="58" t="s">
        <v>89</v>
      </c>
      <c r="L2" s="55" t="s">
        <v>90</v>
      </c>
      <c r="M2" s="55"/>
      <c r="N2" s="38" t="str">
        <f>CONCATENATE("MWT-",TEXT(B2,"yyyy"),"-ITEM",RIGHT("00"&amp;A2,4),": ")</f>
        <v xml:space="preserve">MWT-2023-ITEM001: </v>
      </c>
    </row>
    <row r="3" spans="1:14" ht="150" hidden="1" customHeight="1" x14ac:dyDescent="0.25">
      <c r="A3" s="31">
        <v>2</v>
      </c>
      <c r="B3" s="56">
        <v>45063</v>
      </c>
      <c r="C3" s="17" t="s">
        <v>82</v>
      </c>
      <c r="D3" s="17" t="s">
        <v>84</v>
      </c>
      <c r="E3" s="17" t="s">
        <v>12</v>
      </c>
      <c r="F3" s="37" t="s">
        <v>66</v>
      </c>
      <c r="G3" s="37" t="s">
        <v>74</v>
      </c>
      <c r="H3" s="56">
        <f t="shared" si="0"/>
        <v>45070</v>
      </c>
      <c r="I3" s="17" t="s">
        <v>124</v>
      </c>
      <c r="J3" s="17" t="s">
        <v>9</v>
      </c>
      <c r="K3" s="58" t="s">
        <v>89</v>
      </c>
      <c r="L3" s="55" t="s">
        <v>90</v>
      </c>
      <c r="M3" s="55"/>
      <c r="N3" s="71" t="str">
        <f t="shared" ref="N3:N66" si="1">CONCATENATE("MWT-",TEXT(B3,"yyyy"),"-ITEM",RIGHT("00"&amp;A3,4),": ")</f>
        <v xml:space="preserve">MWT-2023-ITEM002: </v>
      </c>
    </row>
    <row r="4" spans="1:14" ht="150" hidden="1" customHeight="1" x14ac:dyDescent="0.25">
      <c r="A4" s="31">
        <v>3</v>
      </c>
      <c r="B4" s="56">
        <v>45063</v>
      </c>
      <c r="C4" s="17" t="s">
        <v>82</v>
      </c>
      <c r="D4" s="17" t="s">
        <v>85</v>
      </c>
      <c r="E4" s="17" t="s">
        <v>12</v>
      </c>
      <c r="F4" s="37" t="s">
        <v>67</v>
      </c>
      <c r="G4" s="37" t="s">
        <v>75</v>
      </c>
      <c r="H4" s="56">
        <f t="shared" si="0"/>
        <v>45070</v>
      </c>
      <c r="I4" s="17" t="s">
        <v>124</v>
      </c>
      <c r="J4" s="17" t="s">
        <v>9</v>
      </c>
      <c r="K4" s="58" t="s">
        <v>89</v>
      </c>
      <c r="L4" s="55" t="s">
        <v>90</v>
      </c>
      <c r="M4" s="55"/>
      <c r="N4" s="71" t="str">
        <f t="shared" si="1"/>
        <v xml:space="preserve">MWT-2023-ITEM003: </v>
      </c>
    </row>
    <row r="5" spans="1:14" ht="150" hidden="1" customHeight="1" x14ac:dyDescent="0.25">
      <c r="A5" s="31">
        <v>4</v>
      </c>
      <c r="B5" s="56">
        <v>45063</v>
      </c>
      <c r="C5" s="17" t="s">
        <v>82</v>
      </c>
      <c r="D5" s="17" t="s">
        <v>85</v>
      </c>
      <c r="E5" s="17" t="s">
        <v>12</v>
      </c>
      <c r="F5" s="37" t="s">
        <v>68</v>
      </c>
      <c r="G5" s="37" t="s">
        <v>76</v>
      </c>
      <c r="H5" s="56">
        <f t="shared" si="0"/>
        <v>45070</v>
      </c>
      <c r="I5" s="17" t="s">
        <v>124</v>
      </c>
      <c r="J5" s="17" t="s">
        <v>9</v>
      </c>
      <c r="K5" s="58" t="s">
        <v>89</v>
      </c>
      <c r="L5" s="55" t="s">
        <v>90</v>
      </c>
      <c r="M5" s="55"/>
      <c r="N5" s="71" t="str">
        <f t="shared" si="1"/>
        <v xml:space="preserve">MWT-2023-ITEM004: </v>
      </c>
    </row>
    <row r="6" spans="1:14" ht="150" hidden="1" customHeight="1" x14ac:dyDescent="0.25">
      <c r="A6" s="31">
        <v>5</v>
      </c>
      <c r="B6" s="56">
        <v>45063</v>
      </c>
      <c r="C6" s="17" t="s">
        <v>82</v>
      </c>
      <c r="D6" s="17" t="s">
        <v>86</v>
      </c>
      <c r="E6" s="17" t="s">
        <v>12</v>
      </c>
      <c r="F6" s="37" t="s">
        <v>69</v>
      </c>
      <c r="G6" s="37" t="s">
        <v>77</v>
      </c>
      <c r="H6" s="56">
        <f t="shared" si="0"/>
        <v>45070</v>
      </c>
      <c r="I6" s="17" t="s">
        <v>124</v>
      </c>
      <c r="J6" s="17" t="s">
        <v>9</v>
      </c>
      <c r="K6" s="58" t="s">
        <v>89</v>
      </c>
      <c r="L6" s="55" t="s">
        <v>90</v>
      </c>
      <c r="M6" s="55"/>
      <c r="N6" s="71" t="str">
        <f t="shared" si="1"/>
        <v xml:space="preserve">MWT-2023-ITEM005: </v>
      </c>
    </row>
    <row r="7" spans="1:14" ht="150" hidden="1" customHeight="1" x14ac:dyDescent="0.25">
      <c r="A7" s="31">
        <v>6</v>
      </c>
      <c r="B7" s="56">
        <v>45063</v>
      </c>
      <c r="C7" s="17" t="s">
        <v>82</v>
      </c>
      <c r="D7" s="17" t="s">
        <v>87</v>
      </c>
      <c r="E7" s="17" t="s">
        <v>12</v>
      </c>
      <c r="F7" s="37" t="s">
        <v>70</v>
      </c>
      <c r="G7" s="37" t="s">
        <v>78</v>
      </c>
      <c r="H7" s="56">
        <f t="shared" si="0"/>
        <v>45070</v>
      </c>
      <c r="I7" s="17" t="s">
        <v>124</v>
      </c>
      <c r="J7" s="17" t="s">
        <v>9</v>
      </c>
      <c r="K7" s="58" t="s">
        <v>89</v>
      </c>
      <c r="L7" s="55" t="s">
        <v>90</v>
      </c>
      <c r="M7" s="55"/>
      <c r="N7" s="71" t="str">
        <f t="shared" si="1"/>
        <v xml:space="preserve">MWT-2023-ITEM006: </v>
      </c>
    </row>
    <row r="8" spans="1:14" ht="150" hidden="1" customHeight="1" x14ac:dyDescent="0.25">
      <c r="A8" s="31">
        <v>7</v>
      </c>
      <c r="B8" s="56">
        <v>45063</v>
      </c>
      <c r="C8" s="17" t="s">
        <v>82</v>
      </c>
      <c r="D8" s="17" t="s">
        <v>88</v>
      </c>
      <c r="E8" s="17" t="s">
        <v>12</v>
      </c>
      <c r="F8" s="37" t="s">
        <v>71</v>
      </c>
      <c r="G8" s="37" t="s">
        <v>79</v>
      </c>
      <c r="H8" s="56">
        <f t="shared" si="0"/>
        <v>45070</v>
      </c>
      <c r="I8" s="17" t="s">
        <v>124</v>
      </c>
      <c r="J8" s="17" t="s">
        <v>9</v>
      </c>
      <c r="K8" s="58" t="s">
        <v>89</v>
      </c>
      <c r="L8" s="55" t="s">
        <v>90</v>
      </c>
      <c r="M8" s="55"/>
      <c r="N8" s="71" t="str">
        <f t="shared" si="1"/>
        <v xml:space="preserve">MWT-2023-ITEM007: </v>
      </c>
    </row>
    <row r="9" spans="1:14" ht="150" hidden="1" customHeight="1" x14ac:dyDescent="0.25">
      <c r="A9" s="31">
        <v>8</v>
      </c>
      <c r="B9" s="56">
        <v>45063</v>
      </c>
      <c r="C9" s="17" t="s">
        <v>82</v>
      </c>
      <c r="D9" s="17" t="s">
        <v>83</v>
      </c>
      <c r="E9" s="17" t="s">
        <v>12</v>
      </c>
      <c r="F9" s="37" t="s">
        <v>72</v>
      </c>
      <c r="G9" s="37" t="s">
        <v>80</v>
      </c>
      <c r="H9" s="56">
        <f t="shared" si="0"/>
        <v>45070</v>
      </c>
      <c r="I9" s="17" t="s">
        <v>124</v>
      </c>
      <c r="J9" s="17" t="s">
        <v>9</v>
      </c>
      <c r="K9" s="58" t="s">
        <v>89</v>
      </c>
      <c r="L9" s="55" t="s">
        <v>90</v>
      </c>
      <c r="M9" s="55"/>
      <c r="N9" s="71" t="str">
        <f t="shared" si="1"/>
        <v xml:space="preserve">MWT-2023-ITEM008: </v>
      </c>
    </row>
    <row r="10" spans="1:14" ht="150" hidden="1" customHeight="1" x14ac:dyDescent="0.25">
      <c r="A10" s="31">
        <v>9</v>
      </c>
      <c r="B10" s="56">
        <v>45065</v>
      </c>
      <c r="C10" s="17" t="s">
        <v>82</v>
      </c>
      <c r="D10" s="17" t="s">
        <v>93</v>
      </c>
      <c r="E10" s="17" t="s">
        <v>12</v>
      </c>
      <c r="F10" s="37" t="s">
        <v>94</v>
      </c>
      <c r="G10" s="37" t="s">
        <v>101</v>
      </c>
      <c r="H10" s="56">
        <f t="shared" si="0"/>
        <v>45072</v>
      </c>
      <c r="I10" s="17" t="s">
        <v>117</v>
      </c>
      <c r="J10" s="17" t="s">
        <v>9</v>
      </c>
      <c r="K10" s="58" t="s">
        <v>92</v>
      </c>
      <c r="L10" s="55" t="s">
        <v>91</v>
      </c>
      <c r="M10" s="55"/>
      <c r="N10" s="71" t="str">
        <f t="shared" si="1"/>
        <v xml:space="preserve">MWT-2023-ITEM009: </v>
      </c>
    </row>
    <row r="11" spans="1:14" ht="150" hidden="1" customHeight="1" x14ac:dyDescent="0.25">
      <c r="A11" s="31">
        <v>10</v>
      </c>
      <c r="B11" s="56">
        <v>45065</v>
      </c>
      <c r="C11" s="17" t="s">
        <v>82</v>
      </c>
      <c r="D11" s="17" t="s">
        <v>95</v>
      </c>
      <c r="E11" s="17" t="s">
        <v>12</v>
      </c>
      <c r="F11" s="37" t="s">
        <v>96</v>
      </c>
      <c r="G11" s="37" t="s">
        <v>102</v>
      </c>
      <c r="H11" s="56">
        <f t="shared" si="0"/>
        <v>45072</v>
      </c>
      <c r="I11" s="17" t="s">
        <v>27</v>
      </c>
      <c r="J11" s="17" t="s">
        <v>9</v>
      </c>
      <c r="K11" s="58" t="s">
        <v>92</v>
      </c>
      <c r="L11" s="55" t="s">
        <v>91</v>
      </c>
      <c r="M11" s="55" t="s">
        <v>185</v>
      </c>
      <c r="N11" s="71" t="str">
        <f t="shared" si="1"/>
        <v xml:space="preserve">MWT-2023-ITEM0010: </v>
      </c>
    </row>
    <row r="12" spans="1:14" ht="150" hidden="1" customHeight="1" x14ac:dyDescent="0.25">
      <c r="A12" s="31">
        <v>11</v>
      </c>
      <c r="B12" s="56">
        <v>45065</v>
      </c>
      <c r="C12" s="17" t="s">
        <v>82</v>
      </c>
      <c r="D12" s="17" t="s">
        <v>95</v>
      </c>
      <c r="E12" s="17" t="s">
        <v>12</v>
      </c>
      <c r="F12" s="37" t="s">
        <v>97</v>
      </c>
      <c r="G12" s="37" t="s">
        <v>103</v>
      </c>
      <c r="H12" s="56">
        <f t="shared" si="0"/>
        <v>45072</v>
      </c>
      <c r="I12" s="17" t="s">
        <v>29</v>
      </c>
      <c r="J12" s="17" t="s">
        <v>9</v>
      </c>
      <c r="K12" s="58" t="s">
        <v>92</v>
      </c>
      <c r="L12" s="55" t="s">
        <v>91</v>
      </c>
      <c r="M12" s="55"/>
      <c r="N12" s="71" t="str">
        <f t="shared" si="1"/>
        <v xml:space="preserve">MWT-2023-ITEM0011: </v>
      </c>
    </row>
    <row r="13" spans="1:14" ht="150" hidden="1" customHeight="1" x14ac:dyDescent="0.25">
      <c r="A13" s="31">
        <v>12</v>
      </c>
      <c r="B13" s="56">
        <v>45065</v>
      </c>
      <c r="C13" s="17" t="s">
        <v>82</v>
      </c>
      <c r="D13" s="17" t="s">
        <v>95</v>
      </c>
      <c r="E13" s="17" t="s">
        <v>12</v>
      </c>
      <c r="F13" s="37" t="s">
        <v>98</v>
      </c>
      <c r="G13" s="37" t="s">
        <v>104</v>
      </c>
      <c r="H13" s="56">
        <f t="shared" si="0"/>
        <v>45072</v>
      </c>
      <c r="I13" s="17" t="s">
        <v>117</v>
      </c>
      <c r="J13" s="17" t="s">
        <v>9</v>
      </c>
      <c r="K13" s="58" t="s">
        <v>92</v>
      </c>
      <c r="L13" s="55" t="s">
        <v>91</v>
      </c>
      <c r="M13" s="55"/>
      <c r="N13" s="71" t="str">
        <f t="shared" si="1"/>
        <v xml:space="preserve">MWT-2023-ITEM0012: </v>
      </c>
    </row>
    <row r="14" spans="1:14" ht="150" hidden="1" customHeight="1" x14ac:dyDescent="0.25">
      <c r="A14" s="31">
        <v>13</v>
      </c>
      <c r="B14" s="56">
        <v>45065</v>
      </c>
      <c r="C14" s="17" t="s">
        <v>82</v>
      </c>
      <c r="D14" s="17" t="s">
        <v>95</v>
      </c>
      <c r="E14" s="17" t="s">
        <v>12</v>
      </c>
      <c r="F14" s="37" t="s">
        <v>99</v>
      </c>
      <c r="G14" s="37" t="s">
        <v>105</v>
      </c>
      <c r="H14" s="56">
        <f t="shared" si="0"/>
        <v>45072</v>
      </c>
      <c r="I14" s="17" t="s">
        <v>31</v>
      </c>
      <c r="J14" s="17" t="s">
        <v>9</v>
      </c>
      <c r="K14" s="58" t="s">
        <v>92</v>
      </c>
      <c r="L14" s="55" t="s">
        <v>91</v>
      </c>
      <c r="M14" s="55"/>
      <c r="N14" s="71" t="str">
        <f t="shared" si="1"/>
        <v xml:space="preserve">MWT-2023-ITEM0013: </v>
      </c>
    </row>
    <row r="15" spans="1:14" ht="150" hidden="1" customHeight="1" x14ac:dyDescent="0.25">
      <c r="A15" s="31">
        <v>14</v>
      </c>
      <c r="B15" s="56">
        <v>45065</v>
      </c>
      <c r="C15" s="17" t="s">
        <v>82</v>
      </c>
      <c r="D15" s="17" t="s">
        <v>95</v>
      </c>
      <c r="E15" s="17" t="s">
        <v>12</v>
      </c>
      <c r="F15" s="37" t="s">
        <v>100</v>
      </c>
      <c r="G15" s="37" t="s">
        <v>106</v>
      </c>
      <c r="H15" s="56">
        <f t="shared" si="0"/>
        <v>45072</v>
      </c>
      <c r="I15" s="17" t="s">
        <v>117</v>
      </c>
      <c r="J15" s="17" t="s">
        <v>11</v>
      </c>
      <c r="K15" s="58" t="s">
        <v>92</v>
      </c>
      <c r="L15" s="55" t="s">
        <v>91</v>
      </c>
      <c r="M15" s="55" t="s">
        <v>172</v>
      </c>
      <c r="N15" s="71" t="str">
        <f t="shared" si="1"/>
        <v xml:space="preserve">MWT-2023-ITEM0014: </v>
      </c>
    </row>
    <row r="16" spans="1:14" ht="150" hidden="1" customHeight="1" x14ac:dyDescent="0.25">
      <c r="A16" s="31">
        <v>15</v>
      </c>
      <c r="B16" s="56">
        <v>45065</v>
      </c>
      <c r="C16" s="17" t="s">
        <v>82</v>
      </c>
      <c r="D16" s="17" t="s">
        <v>107</v>
      </c>
      <c r="E16" s="17" t="s">
        <v>12</v>
      </c>
      <c r="F16" s="37" t="s">
        <v>108</v>
      </c>
      <c r="G16" s="37" t="s">
        <v>111</v>
      </c>
      <c r="H16" s="56">
        <f t="shared" si="0"/>
        <v>45072</v>
      </c>
      <c r="I16" s="17" t="s">
        <v>117</v>
      </c>
      <c r="J16" s="17" t="s">
        <v>9</v>
      </c>
      <c r="K16" s="58" t="s">
        <v>92</v>
      </c>
      <c r="L16" s="55" t="s">
        <v>91</v>
      </c>
      <c r="M16" s="55" t="s">
        <v>173</v>
      </c>
      <c r="N16" s="71" t="str">
        <f t="shared" si="1"/>
        <v xml:space="preserve">MWT-2023-ITEM0015: </v>
      </c>
    </row>
    <row r="17" spans="1:14" ht="150" hidden="1" customHeight="1" x14ac:dyDescent="0.25">
      <c r="A17" s="31">
        <v>16</v>
      </c>
      <c r="B17" s="56">
        <v>45065</v>
      </c>
      <c r="C17" s="17" t="s">
        <v>82</v>
      </c>
      <c r="D17" s="17" t="s">
        <v>107</v>
      </c>
      <c r="E17" s="17" t="s">
        <v>12</v>
      </c>
      <c r="F17" s="37" t="s">
        <v>109</v>
      </c>
      <c r="G17" s="37" t="s">
        <v>112</v>
      </c>
      <c r="H17" s="56">
        <f t="shared" si="0"/>
        <v>45072</v>
      </c>
      <c r="I17" s="17" t="s">
        <v>40</v>
      </c>
      <c r="J17" s="17" t="s">
        <v>9</v>
      </c>
      <c r="K17" s="58" t="s">
        <v>92</v>
      </c>
      <c r="L17" s="55" t="s">
        <v>91</v>
      </c>
      <c r="M17" s="55"/>
      <c r="N17" s="71" t="str">
        <f t="shared" si="1"/>
        <v xml:space="preserve">MWT-2023-ITEM0016: </v>
      </c>
    </row>
    <row r="18" spans="1:14" ht="150" hidden="1" customHeight="1" x14ac:dyDescent="0.25">
      <c r="A18" s="31">
        <v>17</v>
      </c>
      <c r="B18" s="56">
        <v>45065</v>
      </c>
      <c r="C18" s="17" t="s">
        <v>82</v>
      </c>
      <c r="D18" s="17" t="s">
        <v>107</v>
      </c>
      <c r="E18" s="17" t="s">
        <v>12</v>
      </c>
      <c r="F18" s="37" t="s">
        <v>110</v>
      </c>
      <c r="G18" s="37" t="s">
        <v>113</v>
      </c>
      <c r="H18" s="56">
        <f t="shared" si="0"/>
        <v>45072</v>
      </c>
      <c r="I18" s="17" t="s">
        <v>31</v>
      </c>
      <c r="J18" s="17" t="s">
        <v>9</v>
      </c>
      <c r="K18" s="58" t="s">
        <v>92</v>
      </c>
      <c r="L18" s="55" t="s">
        <v>91</v>
      </c>
      <c r="M18" s="55"/>
      <c r="N18" s="71" t="str">
        <f t="shared" si="1"/>
        <v xml:space="preserve">MWT-2023-ITEM0017: </v>
      </c>
    </row>
    <row r="19" spans="1:14" ht="150" hidden="1" customHeight="1" x14ac:dyDescent="0.25">
      <c r="A19" s="31">
        <v>18</v>
      </c>
      <c r="B19" s="56">
        <v>45065</v>
      </c>
      <c r="C19" s="17" t="s">
        <v>82</v>
      </c>
      <c r="D19" s="17" t="s">
        <v>114</v>
      </c>
      <c r="E19" s="17" t="s">
        <v>12</v>
      </c>
      <c r="F19" s="37" t="s">
        <v>115</v>
      </c>
      <c r="G19" s="37" t="s">
        <v>116</v>
      </c>
      <c r="H19" s="56">
        <f t="shared" si="0"/>
        <v>45072</v>
      </c>
      <c r="I19" s="17" t="s">
        <v>117</v>
      </c>
      <c r="J19" s="17" t="s">
        <v>9</v>
      </c>
      <c r="K19" s="58" t="s">
        <v>92</v>
      </c>
      <c r="L19" s="55" t="s">
        <v>91</v>
      </c>
      <c r="M19" s="55"/>
      <c r="N19" s="71" t="str">
        <f t="shared" si="1"/>
        <v xml:space="preserve">MWT-2023-ITEM0018: </v>
      </c>
    </row>
    <row r="20" spans="1:14" ht="150" hidden="1" customHeight="1" x14ac:dyDescent="0.25">
      <c r="A20" s="31">
        <v>19</v>
      </c>
      <c r="B20" s="56">
        <v>45065</v>
      </c>
      <c r="C20" s="17" t="s">
        <v>82</v>
      </c>
      <c r="D20" s="17" t="s">
        <v>118</v>
      </c>
      <c r="E20" s="17" t="s">
        <v>12</v>
      </c>
      <c r="F20" s="37" t="s">
        <v>123</v>
      </c>
      <c r="G20" s="37" t="s">
        <v>121</v>
      </c>
      <c r="H20" s="56">
        <f t="shared" si="0"/>
        <v>45072</v>
      </c>
      <c r="I20" s="17" t="s">
        <v>117</v>
      </c>
      <c r="J20" s="17" t="s">
        <v>9</v>
      </c>
      <c r="K20" s="58" t="s">
        <v>92</v>
      </c>
      <c r="L20" s="55" t="s">
        <v>91</v>
      </c>
      <c r="M20" s="55"/>
      <c r="N20" s="71" t="str">
        <f t="shared" si="1"/>
        <v xml:space="preserve">MWT-2023-ITEM0019: </v>
      </c>
    </row>
    <row r="21" spans="1:14" ht="408.75" hidden="1" customHeight="1" x14ac:dyDescent="0.25">
      <c r="A21" s="31">
        <v>20</v>
      </c>
      <c r="B21" s="56">
        <v>45065</v>
      </c>
      <c r="C21" s="17" t="s">
        <v>82</v>
      </c>
      <c r="D21" s="17" t="s">
        <v>118</v>
      </c>
      <c r="E21" s="17" t="s">
        <v>12</v>
      </c>
      <c r="F21" s="37" t="s">
        <v>119</v>
      </c>
      <c r="G21" s="37" t="s">
        <v>122</v>
      </c>
      <c r="H21" s="56">
        <f t="shared" si="0"/>
        <v>45072</v>
      </c>
      <c r="I21" s="17" t="s">
        <v>117</v>
      </c>
      <c r="J21" s="17" t="s">
        <v>11</v>
      </c>
      <c r="K21" s="58" t="s">
        <v>92</v>
      </c>
      <c r="L21" s="55" t="s">
        <v>91</v>
      </c>
      <c r="M21" s="55" t="s">
        <v>171</v>
      </c>
      <c r="N21" s="71" t="str">
        <f t="shared" si="1"/>
        <v xml:space="preserve">MWT-2023-ITEM0020: </v>
      </c>
    </row>
    <row r="22" spans="1:14" ht="150" hidden="1" customHeight="1" x14ac:dyDescent="0.25">
      <c r="A22" s="31">
        <v>21</v>
      </c>
      <c r="B22" s="56">
        <v>45065</v>
      </c>
      <c r="C22" s="17" t="s">
        <v>82</v>
      </c>
      <c r="D22" s="17" t="s">
        <v>118</v>
      </c>
      <c r="E22" s="17" t="s">
        <v>12</v>
      </c>
      <c r="F22" s="37" t="s">
        <v>120</v>
      </c>
      <c r="G22" s="37" t="s">
        <v>961</v>
      </c>
      <c r="H22" s="56">
        <f t="shared" si="0"/>
        <v>45072</v>
      </c>
      <c r="I22" s="17" t="s">
        <v>15</v>
      </c>
      <c r="J22" s="17" t="s">
        <v>9</v>
      </c>
      <c r="K22" s="58" t="s">
        <v>92</v>
      </c>
      <c r="L22" s="55" t="s">
        <v>91</v>
      </c>
      <c r="M22" s="55" t="s">
        <v>174</v>
      </c>
      <c r="N22" s="71" t="str">
        <f t="shared" si="1"/>
        <v xml:space="preserve">MWT-2023-ITEM0021: </v>
      </c>
    </row>
    <row r="23" spans="1:14" ht="408.75" hidden="1" customHeight="1" x14ac:dyDescent="0.25">
      <c r="A23" s="31">
        <v>22</v>
      </c>
      <c r="B23" s="56">
        <v>45066</v>
      </c>
      <c r="C23" s="17" t="s">
        <v>82</v>
      </c>
      <c r="D23" s="17" t="s">
        <v>130</v>
      </c>
      <c r="E23" s="17" t="s">
        <v>12</v>
      </c>
      <c r="F23" s="37" t="s">
        <v>131</v>
      </c>
      <c r="G23" s="37" t="s">
        <v>132</v>
      </c>
      <c r="H23" s="56">
        <f t="shared" si="0"/>
        <v>45073</v>
      </c>
      <c r="I23" s="17" t="s">
        <v>27</v>
      </c>
      <c r="J23" s="17" t="s">
        <v>9</v>
      </c>
      <c r="K23" s="58" t="s">
        <v>134</v>
      </c>
      <c r="L23" s="55" t="s">
        <v>133</v>
      </c>
      <c r="M23" s="55" t="s">
        <v>444</v>
      </c>
      <c r="N23" s="71" t="str">
        <f t="shared" si="1"/>
        <v xml:space="preserve">MWT-2023-ITEM0022: </v>
      </c>
    </row>
    <row r="24" spans="1:14" ht="150" hidden="1" customHeight="1" x14ac:dyDescent="0.25">
      <c r="A24" s="31">
        <v>23</v>
      </c>
      <c r="B24" s="56">
        <v>45068</v>
      </c>
      <c r="C24" s="17" t="s">
        <v>82</v>
      </c>
      <c r="D24" s="17" t="s">
        <v>137</v>
      </c>
      <c r="E24" s="17" t="s">
        <v>12</v>
      </c>
      <c r="F24" s="37" t="s">
        <v>153</v>
      </c>
      <c r="G24" s="37" t="s">
        <v>154</v>
      </c>
      <c r="H24" s="56">
        <f t="shared" si="0"/>
        <v>45075</v>
      </c>
      <c r="I24" s="17" t="s">
        <v>17</v>
      </c>
      <c r="J24" s="17" t="s">
        <v>9</v>
      </c>
      <c r="K24" s="58" t="s">
        <v>136</v>
      </c>
      <c r="L24" s="55" t="s">
        <v>135</v>
      </c>
      <c r="M24" s="55" t="s">
        <v>175</v>
      </c>
      <c r="N24" s="71" t="str">
        <f t="shared" si="1"/>
        <v xml:space="preserve">MWT-2023-ITEM0023: </v>
      </c>
    </row>
    <row r="25" spans="1:14" ht="150" hidden="1" customHeight="1" x14ac:dyDescent="0.25">
      <c r="A25" s="31">
        <v>24</v>
      </c>
      <c r="B25" s="56">
        <v>45068</v>
      </c>
      <c r="C25" s="17" t="s">
        <v>82</v>
      </c>
      <c r="D25" s="17" t="s">
        <v>137</v>
      </c>
      <c r="E25" s="17" t="s">
        <v>12</v>
      </c>
      <c r="F25" s="37" t="s">
        <v>152</v>
      </c>
      <c r="G25" s="37" t="s">
        <v>156</v>
      </c>
      <c r="H25" s="56">
        <f t="shared" si="0"/>
        <v>45075</v>
      </c>
      <c r="I25" s="17" t="s">
        <v>31</v>
      </c>
      <c r="J25" s="17" t="s">
        <v>9</v>
      </c>
      <c r="K25" s="58" t="s">
        <v>136</v>
      </c>
      <c r="L25" s="55" t="s">
        <v>135</v>
      </c>
      <c r="M25" s="55" t="s">
        <v>181</v>
      </c>
      <c r="N25" s="71" t="str">
        <f t="shared" si="1"/>
        <v xml:space="preserve">MWT-2023-ITEM0024: </v>
      </c>
    </row>
    <row r="26" spans="1:14" ht="150" hidden="1" customHeight="1" x14ac:dyDescent="0.25">
      <c r="A26" s="31">
        <v>25</v>
      </c>
      <c r="B26" s="56">
        <v>45068</v>
      </c>
      <c r="C26" s="17" t="s">
        <v>82</v>
      </c>
      <c r="D26" s="17" t="s">
        <v>137</v>
      </c>
      <c r="E26" s="17" t="s">
        <v>12</v>
      </c>
      <c r="F26" s="37" t="s">
        <v>151</v>
      </c>
      <c r="G26" s="37" t="s">
        <v>155</v>
      </c>
      <c r="H26" s="56">
        <f t="shared" si="0"/>
        <v>45075</v>
      </c>
      <c r="I26" s="17" t="s">
        <v>17</v>
      </c>
      <c r="J26" s="17" t="s">
        <v>9</v>
      </c>
      <c r="K26" s="58" t="s">
        <v>136</v>
      </c>
      <c r="L26" s="55" t="s">
        <v>135</v>
      </c>
      <c r="M26" s="55" t="s">
        <v>176</v>
      </c>
      <c r="N26" s="71" t="str">
        <f t="shared" si="1"/>
        <v xml:space="preserve">MWT-2023-ITEM0025: </v>
      </c>
    </row>
    <row r="27" spans="1:14" ht="150" hidden="1" customHeight="1" x14ac:dyDescent="0.25">
      <c r="A27" s="31">
        <v>26</v>
      </c>
      <c r="B27" s="56">
        <v>45068</v>
      </c>
      <c r="C27" s="17" t="s">
        <v>82</v>
      </c>
      <c r="D27" s="17" t="s">
        <v>137</v>
      </c>
      <c r="E27" s="17" t="s">
        <v>12</v>
      </c>
      <c r="F27" s="37" t="s">
        <v>150</v>
      </c>
      <c r="G27" s="37" t="s">
        <v>156</v>
      </c>
      <c r="H27" s="56">
        <f t="shared" si="0"/>
        <v>45075</v>
      </c>
      <c r="I27" s="17" t="s">
        <v>31</v>
      </c>
      <c r="J27" s="17" t="s">
        <v>9</v>
      </c>
      <c r="K27" s="58" t="s">
        <v>136</v>
      </c>
      <c r="L27" s="55" t="s">
        <v>135</v>
      </c>
      <c r="M27" s="55" t="s">
        <v>180</v>
      </c>
      <c r="N27" s="71" t="str">
        <f t="shared" si="1"/>
        <v xml:space="preserve">MWT-2023-ITEM0026: </v>
      </c>
    </row>
    <row r="28" spans="1:14" ht="150" hidden="1" customHeight="1" x14ac:dyDescent="0.25">
      <c r="A28" s="31">
        <v>27</v>
      </c>
      <c r="B28" s="56">
        <v>45068</v>
      </c>
      <c r="C28" s="55" t="s">
        <v>82</v>
      </c>
      <c r="D28" s="55" t="s">
        <v>137</v>
      </c>
      <c r="E28" s="55" t="s">
        <v>12</v>
      </c>
      <c r="F28" s="37" t="s">
        <v>149</v>
      </c>
      <c r="G28" s="37" t="s">
        <v>164</v>
      </c>
      <c r="H28" s="56">
        <f t="shared" si="0"/>
        <v>45075</v>
      </c>
      <c r="I28" s="55" t="s">
        <v>14</v>
      </c>
      <c r="J28" s="55" t="s">
        <v>9</v>
      </c>
      <c r="K28" s="58" t="s">
        <v>136</v>
      </c>
      <c r="L28" s="55" t="s">
        <v>135</v>
      </c>
      <c r="M28" s="55" t="s">
        <v>350</v>
      </c>
      <c r="N28" s="71" t="str">
        <f t="shared" si="1"/>
        <v xml:space="preserve">MWT-2023-ITEM0027: </v>
      </c>
    </row>
    <row r="29" spans="1:14" ht="150" hidden="1" customHeight="1" x14ac:dyDescent="0.25">
      <c r="A29" s="31">
        <v>28</v>
      </c>
      <c r="B29" s="56">
        <v>45068</v>
      </c>
      <c r="C29" s="17" t="s">
        <v>82</v>
      </c>
      <c r="D29" s="17" t="s">
        <v>137</v>
      </c>
      <c r="E29" s="17" t="s">
        <v>12</v>
      </c>
      <c r="F29" s="37" t="s">
        <v>148</v>
      </c>
      <c r="G29" s="37" t="s">
        <v>163</v>
      </c>
      <c r="H29" s="56">
        <f t="shared" si="0"/>
        <v>45075</v>
      </c>
      <c r="I29" s="17" t="s">
        <v>17</v>
      </c>
      <c r="J29" s="17" t="s">
        <v>9</v>
      </c>
      <c r="K29" s="58" t="s">
        <v>136</v>
      </c>
      <c r="L29" s="55" t="s">
        <v>135</v>
      </c>
      <c r="M29" s="55" t="s">
        <v>177</v>
      </c>
      <c r="N29" s="71" t="str">
        <f t="shared" si="1"/>
        <v xml:space="preserve">MWT-2023-ITEM0028: </v>
      </c>
    </row>
    <row r="30" spans="1:14" ht="150" hidden="1" customHeight="1" x14ac:dyDescent="0.25">
      <c r="A30" s="31">
        <v>29</v>
      </c>
      <c r="B30" s="56">
        <v>45068</v>
      </c>
      <c r="C30" s="55" t="s">
        <v>82</v>
      </c>
      <c r="D30" s="55" t="s">
        <v>137</v>
      </c>
      <c r="E30" s="55" t="s">
        <v>12</v>
      </c>
      <c r="F30" s="37" t="s">
        <v>147</v>
      </c>
      <c r="G30" s="37" t="s">
        <v>157</v>
      </c>
      <c r="H30" s="56">
        <f t="shared" si="0"/>
        <v>45075</v>
      </c>
      <c r="I30" s="55" t="s">
        <v>14</v>
      </c>
      <c r="J30" s="55" t="s">
        <v>9</v>
      </c>
      <c r="K30" s="58" t="s">
        <v>136</v>
      </c>
      <c r="L30" s="55" t="s">
        <v>135</v>
      </c>
      <c r="M30" s="55" t="s">
        <v>351</v>
      </c>
      <c r="N30" s="71" t="str">
        <f t="shared" si="1"/>
        <v xml:space="preserve">MWT-2023-ITEM0029: </v>
      </c>
    </row>
    <row r="31" spans="1:14" ht="201.75" hidden="1" customHeight="1" x14ac:dyDescent="0.25">
      <c r="A31" s="31">
        <v>30</v>
      </c>
      <c r="B31" s="56">
        <v>45068</v>
      </c>
      <c r="C31" s="17" t="s">
        <v>82</v>
      </c>
      <c r="D31" s="17" t="s">
        <v>137</v>
      </c>
      <c r="E31" s="17" t="s">
        <v>12</v>
      </c>
      <c r="F31" s="37" t="s">
        <v>146</v>
      </c>
      <c r="G31" s="37" t="s">
        <v>183</v>
      </c>
      <c r="H31" s="56">
        <f t="shared" si="0"/>
        <v>45075</v>
      </c>
      <c r="I31" s="17" t="s">
        <v>33</v>
      </c>
      <c r="J31" s="17" t="s">
        <v>9</v>
      </c>
      <c r="K31" s="58" t="s">
        <v>136</v>
      </c>
      <c r="L31" s="55" t="s">
        <v>135</v>
      </c>
      <c r="M31" s="55" t="s">
        <v>186</v>
      </c>
      <c r="N31" s="71" t="str">
        <f t="shared" si="1"/>
        <v xml:space="preserve">MWT-2023-ITEM0030: </v>
      </c>
    </row>
    <row r="32" spans="1:14" ht="150" hidden="1" customHeight="1" x14ac:dyDescent="0.25">
      <c r="A32" s="31">
        <v>31</v>
      </c>
      <c r="B32" s="56">
        <v>45068</v>
      </c>
      <c r="C32" s="17" t="s">
        <v>82</v>
      </c>
      <c r="D32" s="17" t="s">
        <v>137</v>
      </c>
      <c r="E32" s="17" t="s">
        <v>12</v>
      </c>
      <c r="F32" s="37" t="s">
        <v>145</v>
      </c>
      <c r="G32" s="37" t="s">
        <v>156</v>
      </c>
      <c r="H32" s="56">
        <f t="shared" si="0"/>
        <v>45075</v>
      </c>
      <c r="I32" s="17" t="s">
        <v>31</v>
      </c>
      <c r="J32" s="17" t="s">
        <v>9</v>
      </c>
      <c r="K32" s="58" t="s">
        <v>136</v>
      </c>
      <c r="L32" s="55" t="s">
        <v>135</v>
      </c>
      <c r="M32" s="55" t="s">
        <v>179</v>
      </c>
      <c r="N32" s="71" t="str">
        <f t="shared" si="1"/>
        <v xml:space="preserve">MWT-2023-ITEM0031: </v>
      </c>
    </row>
    <row r="33" spans="1:14" ht="150" hidden="1" customHeight="1" x14ac:dyDescent="0.25">
      <c r="A33" s="31">
        <v>32</v>
      </c>
      <c r="B33" s="56">
        <v>45068</v>
      </c>
      <c r="C33" s="17" t="s">
        <v>82</v>
      </c>
      <c r="D33" s="17" t="s">
        <v>137</v>
      </c>
      <c r="E33" s="17" t="s">
        <v>12</v>
      </c>
      <c r="F33" s="37" t="s">
        <v>143</v>
      </c>
      <c r="G33" s="37" t="s">
        <v>158</v>
      </c>
      <c r="H33" s="56">
        <f t="shared" si="0"/>
        <v>45075</v>
      </c>
      <c r="I33" s="17" t="s">
        <v>15</v>
      </c>
      <c r="J33" s="17" t="s">
        <v>9</v>
      </c>
      <c r="K33" s="58" t="s">
        <v>136</v>
      </c>
      <c r="L33" s="55" t="s">
        <v>135</v>
      </c>
      <c r="M33" s="55" t="s">
        <v>194</v>
      </c>
      <c r="N33" s="71" t="str">
        <f t="shared" si="1"/>
        <v xml:space="preserve">MWT-2023-ITEM0032: </v>
      </c>
    </row>
    <row r="34" spans="1:14" ht="150" hidden="1" customHeight="1" x14ac:dyDescent="0.25">
      <c r="A34" s="31">
        <v>33</v>
      </c>
      <c r="B34" s="56">
        <v>45068</v>
      </c>
      <c r="C34" s="17" t="s">
        <v>82</v>
      </c>
      <c r="D34" s="17" t="s">
        <v>137</v>
      </c>
      <c r="E34" s="17" t="s">
        <v>12</v>
      </c>
      <c r="F34" s="37" t="s">
        <v>144</v>
      </c>
      <c r="G34" s="37" t="s">
        <v>183</v>
      </c>
      <c r="H34" s="56">
        <f t="shared" si="0"/>
        <v>45075</v>
      </c>
      <c r="I34" s="17" t="s">
        <v>33</v>
      </c>
      <c r="J34" s="17" t="s">
        <v>9</v>
      </c>
      <c r="K34" s="58" t="s">
        <v>136</v>
      </c>
      <c r="L34" s="55" t="s">
        <v>135</v>
      </c>
      <c r="M34" s="55" t="s">
        <v>187</v>
      </c>
      <c r="N34" s="71" t="str">
        <f t="shared" si="1"/>
        <v xml:space="preserve">MWT-2023-ITEM0033: </v>
      </c>
    </row>
    <row r="35" spans="1:14" ht="213" hidden="1" customHeight="1" x14ac:dyDescent="0.25">
      <c r="A35" s="31">
        <v>34</v>
      </c>
      <c r="B35" s="56">
        <v>45068</v>
      </c>
      <c r="C35" s="55" t="s">
        <v>82</v>
      </c>
      <c r="D35" s="55" t="s">
        <v>137</v>
      </c>
      <c r="E35" s="55" t="s">
        <v>12</v>
      </c>
      <c r="F35" s="37" t="s">
        <v>142</v>
      </c>
      <c r="G35" s="37" t="s">
        <v>159</v>
      </c>
      <c r="H35" s="56">
        <f t="shared" si="0"/>
        <v>45075</v>
      </c>
      <c r="I35" s="55" t="s">
        <v>14</v>
      </c>
      <c r="J35" s="55" t="s">
        <v>9</v>
      </c>
      <c r="K35" s="58" t="s">
        <v>136</v>
      </c>
      <c r="L35" s="55" t="s">
        <v>135</v>
      </c>
      <c r="M35" s="55" t="s">
        <v>352</v>
      </c>
      <c r="N35" s="71" t="str">
        <f t="shared" si="1"/>
        <v xml:space="preserve">MWT-2023-ITEM0034: </v>
      </c>
    </row>
    <row r="36" spans="1:14" ht="150" hidden="1" customHeight="1" x14ac:dyDescent="0.25">
      <c r="A36" s="31">
        <v>35</v>
      </c>
      <c r="B36" s="56">
        <v>45068</v>
      </c>
      <c r="C36" s="55" t="s">
        <v>82</v>
      </c>
      <c r="D36" s="55" t="s">
        <v>137</v>
      </c>
      <c r="E36" s="55" t="s">
        <v>12</v>
      </c>
      <c r="F36" s="37" t="s">
        <v>141</v>
      </c>
      <c r="G36" s="37" t="s">
        <v>160</v>
      </c>
      <c r="H36" s="56">
        <f t="shared" si="0"/>
        <v>45075</v>
      </c>
      <c r="I36" s="55" t="s">
        <v>14</v>
      </c>
      <c r="J36" s="55" t="s">
        <v>9</v>
      </c>
      <c r="K36" s="58" t="s">
        <v>136</v>
      </c>
      <c r="L36" s="55" t="s">
        <v>135</v>
      </c>
      <c r="M36" s="55" t="s">
        <v>353</v>
      </c>
      <c r="N36" s="71" t="str">
        <f t="shared" si="1"/>
        <v xml:space="preserve">MWT-2023-ITEM0035: </v>
      </c>
    </row>
    <row r="37" spans="1:14" ht="150" hidden="1" customHeight="1" x14ac:dyDescent="0.25">
      <c r="A37" s="31">
        <v>36</v>
      </c>
      <c r="B37" s="56">
        <v>45068</v>
      </c>
      <c r="C37" s="17" t="s">
        <v>82</v>
      </c>
      <c r="D37" s="17" t="s">
        <v>137</v>
      </c>
      <c r="E37" s="17" t="s">
        <v>12</v>
      </c>
      <c r="F37" s="37" t="s">
        <v>140</v>
      </c>
      <c r="G37" s="37" t="s">
        <v>161</v>
      </c>
      <c r="H37" s="56">
        <f t="shared" si="0"/>
        <v>45075</v>
      </c>
      <c r="I37" s="17" t="s">
        <v>17</v>
      </c>
      <c r="J37" s="17" t="s">
        <v>9</v>
      </c>
      <c r="K37" s="58" t="s">
        <v>136</v>
      </c>
      <c r="L37" s="55" t="s">
        <v>135</v>
      </c>
      <c r="M37" s="55" t="s">
        <v>178</v>
      </c>
      <c r="N37" s="71" t="str">
        <f t="shared" si="1"/>
        <v xml:space="preserve">MWT-2023-ITEM0036: </v>
      </c>
    </row>
    <row r="38" spans="1:14" ht="150" hidden="1" customHeight="1" x14ac:dyDescent="0.25">
      <c r="A38" s="31">
        <v>37</v>
      </c>
      <c r="B38" s="56">
        <v>45068</v>
      </c>
      <c r="C38" s="17" t="s">
        <v>82</v>
      </c>
      <c r="D38" s="17" t="s">
        <v>137</v>
      </c>
      <c r="E38" s="17" t="s">
        <v>12</v>
      </c>
      <c r="F38" s="37" t="s">
        <v>139</v>
      </c>
      <c r="G38" s="37" t="s">
        <v>162</v>
      </c>
      <c r="H38" s="56">
        <f t="shared" si="0"/>
        <v>45075</v>
      </c>
      <c r="I38" s="17" t="s">
        <v>47</v>
      </c>
      <c r="J38" s="17" t="s">
        <v>9</v>
      </c>
      <c r="K38" s="58" t="s">
        <v>136</v>
      </c>
      <c r="L38" s="55" t="s">
        <v>135</v>
      </c>
      <c r="M38" s="55" t="s">
        <v>188</v>
      </c>
      <c r="N38" s="71" t="str">
        <f t="shared" si="1"/>
        <v xml:space="preserve">MWT-2023-ITEM0037: </v>
      </c>
    </row>
    <row r="39" spans="1:14" ht="150" hidden="1" customHeight="1" x14ac:dyDescent="0.25">
      <c r="A39" s="31">
        <v>38</v>
      </c>
      <c r="B39" s="56">
        <v>45068</v>
      </c>
      <c r="C39" s="17" t="s">
        <v>82</v>
      </c>
      <c r="D39" s="17" t="s">
        <v>137</v>
      </c>
      <c r="E39" s="17" t="s">
        <v>12</v>
      </c>
      <c r="F39" s="37" t="s">
        <v>138</v>
      </c>
      <c r="G39" s="37" t="s">
        <v>156</v>
      </c>
      <c r="H39" s="56">
        <f t="shared" si="0"/>
        <v>45075</v>
      </c>
      <c r="I39" s="17" t="s">
        <v>31</v>
      </c>
      <c r="J39" s="17" t="s">
        <v>9</v>
      </c>
      <c r="K39" s="58" t="s">
        <v>136</v>
      </c>
      <c r="L39" s="55" t="s">
        <v>135</v>
      </c>
      <c r="M39" s="55" t="s">
        <v>182</v>
      </c>
      <c r="N39" s="71" t="str">
        <f t="shared" si="1"/>
        <v xml:space="preserve">MWT-2023-ITEM0038: </v>
      </c>
    </row>
    <row r="40" spans="1:14" ht="366.75" hidden="1" customHeight="1" x14ac:dyDescent="0.25">
      <c r="A40" s="31">
        <v>39</v>
      </c>
      <c r="B40" s="56">
        <v>45067</v>
      </c>
      <c r="C40" s="55" t="s">
        <v>82</v>
      </c>
      <c r="D40" s="55" t="s">
        <v>166</v>
      </c>
      <c r="E40" s="55" t="s">
        <v>12</v>
      </c>
      <c r="F40" s="37" t="s">
        <v>167</v>
      </c>
      <c r="G40" s="37" t="s">
        <v>168</v>
      </c>
      <c r="H40" s="56">
        <f t="shared" si="0"/>
        <v>45074</v>
      </c>
      <c r="I40" s="55" t="s">
        <v>14</v>
      </c>
      <c r="J40" s="55" t="s">
        <v>9</v>
      </c>
      <c r="K40" s="58" t="s">
        <v>169</v>
      </c>
      <c r="L40" s="55" t="s">
        <v>170</v>
      </c>
      <c r="M40" s="55" t="s">
        <v>184</v>
      </c>
      <c r="N40" s="71" t="str">
        <f t="shared" si="1"/>
        <v xml:space="preserve">MWT-2023-ITEM0039: </v>
      </c>
    </row>
    <row r="41" spans="1:14" ht="150" hidden="1" customHeight="1" x14ac:dyDescent="0.25">
      <c r="A41" s="31">
        <v>40</v>
      </c>
      <c r="B41" s="56">
        <v>45070</v>
      </c>
      <c r="C41" s="55" t="s">
        <v>82</v>
      </c>
      <c r="D41" s="55" t="s">
        <v>125</v>
      </c>
      <c r="E41" s="55" t="s">
        <v>12</v>
      </c>
      <c r="F41" s="37" t="s">
        <v>126</v>
      </c>
      <c r="G41" s="37" t="s">
        <v>127</v>
      </c>
      <c r="H41" s="56">
        <f t="shared" si="0"/>
        <v>45077</v>
      </c>
      <c r="I41" s="55" t="s">
        <v>14</v>
      </c>
      <c r="J41" s="55" t="s">
        <v>9</v>
      </c>
      <c r="K41" s="58" t="s">
        <v>128</v>
      </c>
      <c r="L41" s="55" t="s">
        <v>129</v>
      </c>
      <c r="M41" s="55"/>
      <c r="N41" s="71" t="str">
        <f t="shared" si="1"/>
        <v xml:space="preserve">MWT-2023-ITEM0040: </v>
      </c>
    </row>
    <row r="42" spans="1:14" ht="150" hidden="1" customHeight="1" x14ac:dyDescent="0.25">
      <c r="A42" s="31">
        <v>41</v>
      </c>
      <c r="B42" s="56" t="s">
        <v>326</v>
      </c>
      <c r="C42" s="17" t="s">
        <v>82</v>
      </c>
      <c r="D42" s="17" t="s">
        <v>325</v>
      </c>
      <c r="E42" s="17" t="s">
        <v>12</v>
      </c>
      <c r="F42" s="37" t="s">
        <v>324</v>
      </c>
      <c r="G42" s="37" t="s">
        <v>399</v>
      </c>
      <c r="H42" s="56" t="e">
        <f t="shared" si="0"/>
        <v>#VALUE!</v>
      </c>
      <c r="I42" s="17" t="s">
        <v>31</v>
      </c>
      <c r="J42" s="17" t="s">
        <v>9</v>
      </c>
      <c r="K42" s="58" t="s">
        <v>328</v>
      </c>
      <c r="L42" s="55" t="s">
        <v>327</v>
      </c>
      <c r="M42" s="55"/>
      <c r="N42" s="71" t="str">
        <f t="shared" si="1"/>
        <v xml:space="preserve">MWT-23-5-2023-ITEM0041: </v>
      </c>
    </row>
    <row r="43" spans="1:14" ht="150" hidden="1" customHeight="1" x14ac:dyDescent="0.25">
      <c r="A43" s="31">
        <v>42</v>
      </c>
      <c r="B43" s="56">
        <v>45073</v>
      </c>
      <c r="C43" s="17" t="s">
        <v>82</v>
      </c>
      <c r="D43" s="17" t="s">
        <v>195</v>
      </c>
      <c r="E43" s="17" t="s">
        <v>12</v>
      </c>
      <c r="F43" s="37" t="s">
        <v>196</v>
      </c>
      <c r="G43" s="37" t="s">
        <v>197</v>
      </c>
      <c r="H43" s="56">
        <f t="shared" si="0"/>
        <v>45080</v>
      </c>
      <c r="I43" s="17" t="s">
        <v>27</v>
      </c>
      <c r="J43" s="17" t="s">
        <v>9</v>
      </c>
      <c r="K43" s="58" t="s">
        <v>198</v>
      </c>
      <c r="L43" s="55" t="s">
        <v>199</v>
      </c>
      <c r="M43" s="55" t="s">
        <v>249</v>
      </c>
      <c r="N43" s="71" t="str">
        <f t="shared" si="1"/>
        <v xml:space="preserve">MWT-2023-ITEM0042: </v>
      </c>
    </row>
    <row r="44" spans="1:14" ht="150" hidden="1" customHeight="1" x14ac:dyDescent="0.25">
      <c r="A44" s="31">
        <v>43</v>
      </c>
      <c r="B44" s="56">
        <v>45073</v>
      </c>
      <c r="C44" s="17" t="s">
        <v>82</v>
      </c>
      <c r="D44" s="17" t="s">
        <v>195</v>
      </c>
      <c r="E44" s="17" t="s">
        <v>12</v>
      </c>
      <c r="F44" s="37" t="s">
        <v>200</v>
      </c>
      <c r="G44" s="37" t="s">
        <v>201</v>
      </c>
      <c r="H44" s="56">
        <f t="shared" si="0"/>
        <v>45080</v>
      </c>
      <c r="I44" s="17" t="s">
        <v>31</v>
      </c>
      <c r="J44" s="17" t="s">
        <v>9</v>
      </c>
      <c r="K44" s="58" t="s">
        <v>198</v>
      </c>
      <c r="L44" s="55" t="s">
        <v>199</v>
      </c>
      <c r="M44" s="55" t="s">
        <v>221</v>
      </c>
      <c r="N44" s="71" t="str">
        <f t="shared" si="1"/>
        <v xml:space="preserve">MWT-2023-ITEM0043: </v>
      </c>
    </row>
    <row r="45" spans="1:14" ht="150" hidden="1" customHeight="1" x14ac:dyDescent="0.25">
      <c r="A45" s="31">
        <v>44</v>
      </c>
      <c r="B45" s="56">
        <v>45074</v>
      </c>
      <c r="C45" s="17" t="s">
        <v>82</v>
      </c>
      <c r="D45" s="17" t="s">
        <v>189</v>
      </c>
      <c r="E45" s="17" t="s">
        <v>12</v>
      </c>
      <c r="F45" s="37" t="s">
        <v>190</v>
      </c>
      <c r="G45" s="37" t="s">
        <v>191</v>
      </c>
      <c r="H45" s="56">
        <f t="shared" si="0"/>
        <v>45081</v>
      </c>
      <c r="I45" s="17" t="s">
        <v>61</v>
      </c>
      <c r="J45" s="17" t="s">
        <v>9</v>
      </c>
      <c r="K45" s="58" t="s">
        <v>193</v>
      </c>
      <c r="L45" s="55" t="s">
        <v>192</v>
      </c>
      <c r="M45" s="32"/>
      <c r="N45" s="71" t="str">
        <f t="shared" si="1"/>
        <v xml:space="preserve">MWT-2023-ITEM0044: </v>
      </c>
    </row>
    <row r="46" spans="1:14" ht="150" hidden="1" customHeight="1" x14ac:dyDescent="0.25">
      <c r="A46" s="31">
        <v>45</v>
      </c>
      <c r="B46" s="56">
        <v>45073</v>
      </c>
      <c r="C46" s="17" t="s">
        <v>82</v>
      </c>
      <c r="D46" s="17" t="s">
        <v>195</v>
      </c>
      <c r="E46" s="17" t="s">
        <v>12</v>
      </c>
      <c r="F46" s="37" t="s">
        <v>202</v>
      </c>
      <c r="G46" s="37" t="s">
        <v>203</v>
      </c>
      <c r="H46" s="56">
        <f t="shared" si="0"/>
        <v>45080</v>
      </c>
      <c r="I46" s="17" t="s">
        <v>15</v>
      </c>
      <c r="J46" s="17" t="s">
        <v>9</v>
      </c>
      <c r="K46" s="58" t="s">
        <v>198</v>
      </c>
      <c r="L46" s="55" t="s">
        <v>199</v>
      </c>
      <c r="M46" s="55" t="s">
        <v>204</v>
      </c>
      <c r="N46" s="71" t="str">
        <f t="shared" si="1"/>
        <v xml:space="preserve">MWT-2023-ITEM0045: </v>
      </c>
    </row>
    <row r="47" spans="1:14" ht="150" hidden="1" customHeight="1" x14ac:dyDescent="0.25">
      <c r="A47" s="31">
        <v>46</v>
      </c>
      <c r="B47" s="56">
        <v>45073</v>
      </c>
      <c r="C47" s="17" t="s">
        <v>82</v>
      </c>
      <c r="D47" s="17" t="s">
        <v>195</v>
      </c>
      <c r="E47" s="17" t="s">
        <v>12</v>
      </c>
      <c r="F47" s="37" t="s">
        <v>205</v>
      </c>
      <c r="G47" s="37" t="s">
        <v>206</v>
      </c>
      <c r="H47" s="56">
        <f t="shared" si="0"/>
        <v>45080</v>
      </c>
      <c r="I47" s="17" t="s">
        <v>29</v>
      </c>
      <c r="J47" s="17" t="s">
        <v>9</v>
      </c>
      <c r="K47" s="58" t="s">
        <v>198</v>
      </c>
      <c r="L47" s="55" t="s">
        <v>199</v>
      </c>
      <c r="M47" s="55"/>
      <c r="N47" s="71" t="str">
        <f t="shared" si="1"/>
        <v xml:space="preserve">MWT-2023-ITEM0046: </v>
      </c>
    </row>
    <row r="48" spans="1:14" ht="185.25" hidden="1" customHeight="1" x14ac:dyDescent="0.25">
      <c r="A48" s="31">
        <v>47</v>
      </c>
      <c r="B48" s="56">
        <v>45066</v>
      </c>
      <c r="C48" s="17" t="s">
        <v>82</v>
      </c>
      <c r="D48" s="17" t="s">
        <v>207</v>
      </c>
      <c r="E48" s="17" t="s">
        <v>12</v>
      </c>
      <c r="F48" s="37" t="s">
        <v>208</v>
      </c>
      <c r="G48" s="37" t="s">
        <v>209</v>
      </c>
      <c r="H48" s="56">
        <f t="shared" si="0"/>
        <v>45073</v>
      </c>
      <c r="I48" s="17" t="s">
        <v>117</v>
      </c>
      <c r="J48" s="17" t="s">
        <v>9</v>
      </c>
      <c r="K48" s="58" t="s">
        <v>210</v>
      </c>
      <c r="L48" s="55" t="s">
        <v>199</v>
      </c>
      <c r="M48" s="55"/>
      <c r="N48" s="71" t="str">
        <f t="shared" si="1"/>
        <v xml:space="preserve">MWT-2023-ITEM0047: </v>
      </c>
    </row>
    <row r="49" spans="1:14" ht="150" hidden="1" customHeight="1" x14ac:dyDescent="0.25">
      <c r="A49" s="31">
        <v>48</v>
      </c>
      <c r="B49" s="56">
        <v>45076</v>
      </c>
      <c r="C49" s="17" t="s">
        <v>82</v>
      </c>
      <c r="D49" s="17" t="s">
        <v>211</v>
      </c>
      <c r="E49" s="17" t="s">
        <v>12</v>
      </c>
      <c r="F49" s="37" t="s">
        <v>212</v>
      </c>
      <c r="G49" s="37" t="s">
        <v>213</v>
      </c>
      <c r="H49" s="56">
        <f t="shared" si="0"/>
        <v>45083</v>
      </c>
      <c r="I49" s="17" t="s">
        <v>16</v>
      </c>
      <c r="J49" s="17" t="s">
        <v>9</v>
      </c>
      <c r="K49" s="58" t="s">
        <v>403</v>
      </c>
      <c r="L49" s="55" t="s">
        <v>220</v>
      </c>
      <c r="M49" s="55" t="s">
        <v>329</v>
      </c>
      <c r="N49" s="71" t="str">
        <f t="shared" si="1"/>
        <v xml:space="preserve">MWT-2023-ITEM0048: </v>
      </c>
    </row>
    <row r="50" spans="1:14" ht="150" hidden="1" customHeight="1" x14ac:dyDescent="0.25">
      <c r="A50" s="31">
        <v>49</v>
      </c>
      <c r="B50" s="56">
        <v>45076</v>
      </c>
      <c r="C50" s="17" t="s">
        <v>82</v>
      </c>
      <c r="D50" s="17" t="s">
        <v>211</v>
      </c>
      <c r="E50" s="17" t="s">
        <v>12</v>
      </c>
      <c r="F50" s="37" t="s">
        <v>214</v>
      </c>
      <c r="G50" s="37" t="s">
        <v>215</v>
      </c>
      <c r="H50" s="56">
        <f t="shared" si="0"/>
        <v>45083</v>
      </c>
      <c r="I50" s="17" t="s">
        <v>16</v>
      </c>
      <c r="J50" s="17" t="s">
        <v>9</v>
      </c>
      <c r="K50" s="58" t="s">
        <v>403</v>
      </c>
      <c r="L50" s="55" t="s">
        <v>220</v>
      </c>
      <c r="M50" s="55" t="s">
        <v>329</v>
      </c>
      <c r="N50" s="71" t="str">
        <f t="shared" si="1"/>
        <v xml:space="preserve">MWT-2023-ITEM0049: </v>
      </c>
    </row>
    <row r="51" spans="1:14" ht="150" hidden="1" customHeight="1" x14ac:dyDescent="0.25">
      <c r="A51" s="31">
        <v>50</v>
      </c>
      <c r="B51" s="56">
        <v>45076</v>
      </c>
      <c r="C51" s="17" t="s">
        <v>82</v>
      </c>
      <c r="D51" s="17" t="s">
        <v>211</v>
      </c>
      <c r="E51" s="17" t="s">
        <v>12</v>
      </c>
      <c r="F51" s="37" t="s">
        <v>216</v>
      </c>
      <c r="G51" s="37" t="s">
        <v>217</v>
      </c>
      <c r="H51" s="56">
        <f t="shared" si="0"/>
        <v>45083</v>
      </c>
      <c r="I51" s="17" t="s">
        <v>16</v>
      </c>
      <c r="J51" s="17" t="s">
        <v>9</v>
      </c>
      <c r="K51" s="58" t="s">
        <v>403</v>
      </c>
      <c r="L51" s="55" t="s">
        <v>220</v>
      </c>
      <c r="M51" s="55" t="s">
        <v>329</v>
      </c>
      <c r="N51" s="71" t="str">
        <f t="shared" si="1"/>
        <v xml:space="preserve">MWT-2023-ITEM0050: </v>
      </c>
    </row>
    <row r="52" spans="1:14" ht="150" hidden="1" customHeight="1" x14ac:dyDescent="0.25">
      <c r="A52" s="31">
        <v>51</v>
      </c>
      <c r="B52" s="56">
        <v>45076</v>
      </c>
      <c r="C52" s="17" t="s">
        <v>82</v>
      </c>
      <c r="D52" s="17" t="s">
        <v>211</v>
      </c>
      <c r="E52" s="17" t="s">
        <v>12</v>
      </c>
      <c r="F52" s="37" t="s">
        <v>218</v>
      </c>
      <c r="G52" s="37" t="s">
        <v>219</v>
      </c>
      <c r="H52" s="56">
        <f t="shared" si="0"/>
        <v>45083</v>
      </c>
      <c r="I52" s="17" t="s">
        <v>33</v>
      </c>
      <c r="J52" s="17" t="s">
        <v>9</v>
      </c>
      <c r="K52" s="58" t="s">
        <v>403</v>
      </c>
      <c r="L52" s="55" t="s">
        <v>220</v>
      </c>
      <c r="M52" s="55" t="s">
        <v>430</v>
      </c>
      <c r="N52" s="71" t="str">
        <f t="shared" si="1"/>
        <v xml:space="preserve">MWT-2023-ITEM0051: </v>
      </c>
    </row>
    <row r="53" spans="1:14" ht="150" hidden="1" customHeight="1" x14ac:dyDescent="0.25">
      <c r="A53" s="31">
        <v>52</v>
      </c>
      <c r="B53" s="56">
        <v>45077</v>
      </c>
      <c r="C53" s="17" t="s">
        <v>82</v>
      </c>
      <c r="D53" s="17" t="s">
        <v>222</v>
      </c>
      <c r="E53" s="17" t="s">
        <v>12</v>
      </c>
      <c r="F53" s="37" t="s">
        <v>224</v>
      </c>
      <c r="G53" s="37" t="s">
        <v>225</v>
      </c>
      <c r="H53" s="56">
        <f t="shared" si="0"/>
        <v>45084</v>
      </c>
      <c r="I53" s="33" t="s">
        <v>49</v>
      </c>
      <c r="J53" s="17" t="s">
        <v>9</v>
      </c>
      <c r="K53" s="58" t="s">
        <v>232</v>
      </c>
      <c r="L53" s="55" t="s">
        <v>223</v>
      </c>
      <c r="M53" s="55"/>
      <c r="N53" s="71" t="str">
        <f t="shared" si="1"/>
        <v xml:space="preserve">MWT-2023-ITEM0052: </v>
      </c>
    </row>
    <row r="54" spans="1:14" ht="150" hidden="1" customHeight="1" x14ac:dyDescent="0.25">
      <c r="A54" s="31">
        <v>53</v>
      </c>
      <c r="B54" s="56">
        <v>45077</v>
      </c>
      <c r="C54" s="17" t="s">
        <v>82</v>
      </c>
      <c r="D54" s="36" t="s">
        <v>222</v>
      </c>
      <c r="E54" s="17" t="s">
        <v>12</v>
      </c>
      <c r="F54" s="37" t="s">
        <v>228</v>
      </c>
      <c r="G54" s="37" t="s">
        <v>229</v>
      </c>
      <c r="H54" s="56">
        <f t="shared" si="0"/>
        <v>45084</v>
      </c>
      <c r="I54" s="33" t="s">
        <v>49</v>
      </c>
      <c r="J54" s="17" t="s">
        <v>9</v>
      </c>
      <c r="K54" s="58" t="s">
        <v>232</v>
      </c>
      <c r="L54" s="55" t="s">
        <v>223</v>
      </c>
      <c r="M54" s="55"/>
      <c r="N54" s="71" t="str">
        <f t="shared" si="1"/>
        <v xml:space="preserve">MWT-2023-ITEM0053: </v>
      </c>
    </row>
    <row r="55" spans="1:14" ht="150" hidden="1" customHeight="1" x14ac:dyDescent="0.25">
      <c r="A55" s="31">
        <v>54</v>
      </c>
      <c r="B55" s="56">
        <v>45077</v>
      </c>
      <c r="C55" s="17" t="s">
        <v>82</v>
      </c>
      <c r="D55" s="36" t="s">
        <v>222</v>
      </c>
      <c r="E55" s="17" t="s">
        <v>12</v>
      </c>
      <c r="F55" s="37" t="s">
        <v>226</v>
      </c>
      <c r="G55" s="37" t="s">
        <v>227</v>
      </c>
      <c r="H55" s="56">
        <f t="shared" si="0"/>
        <v>45084</v>
      </c>
      <c r="I55" s="33" t="s">
        <v>49</v>
      </c>
      <c r="J55" s="17" t="s">
        <v>11</v>
      </c>
      <c r="K55" s="58" t="s">
        <v>232</v>
      </c>
      <c r="L55" s="55" t="s">
        <v>223</v>
      </c>
      <c r="M55" s="55" t="s">
        <v>448</v>
      </c>
      <c r="N55" s="71" t="str">
        <f t="shared" si="1"/>
        <v xml:space="preserve">MWT-2023-ITEM0054: </v>
      </c>
    </row>
    <row r="56" spans="1:14" ht="150" hidden="1" customHeight="1" x14ac:dyDescent="0.25">
      <c r="A56" s="31">
        <v>55</v>
      </c>
      <c r="B56" s="56">
        <v>45077</v>
      </c>
      <c r="C56" s="17" t="s">
        <v>82</v>
      </c>
      <c r="D56" s="36" t="s">
        <v>222</v>
      </c>
      <c r="E56" s="17" t="s">
        <v>12</v>
      </c>
      <c r="F56" s="37" t="s">
        <v>230</v>
      </c>
      <c r="G56" s="37" t="s">
        <v>231</v>
      </c>
      <c r="H56" s="56">
        <f t="shared" si="0"/>
        <v>45084</v>
      </c>
      <c r="I56" s="33" t="s">
        <v>49</v>
      </c>
      <c r="J56" s="17" t="s">
        <v>11</v>
      </c>
      <c r="K56" s="58" t="s">
        <v>232</v>
      </c>
      <c r="L56" s="55" t="s">
        <v>223</v>
      </c>
      <c r="M56" s="55" t="s">
        <v>449</v>
      </c>
      <c r="N56" s="71" t="str">
        <f t="shared" si="1"/>
        <v xml:space="preserve">MWT-2023-ITEM0055: </v>
      </c>
    </row>
    <row r="57" spans="1:14" ht="150" hidden="1" customHeight="1" x14ac:dyDescent="0.25">
      <c r="A57" s="31">
        <v>56</v>
      </c>
      <c r="B57" s="56">
        <v>45078</v>
      </c>
      <c r="C57" s="17" t="s">
        <v>82</v>
      </c>
      <c r="D57" s="36" t="s">
        <v>233</v>
      </c>
      <c r="E57" s="17" t="s">
        <v>12</v>
      </c>
      <c r="F57" s="37" t="s">
        <v>234</v>
      </c>
      <c r="G57" s="37" t="s">
        <v>235</v>
      </c>
      <c r="H57" s="56">
        <f t="shared" si="0"/>
        <v>45085</v>
      </c>
      <c r="I57" s="33" t="s">
        <v>31</v>
      </c>
      <c r="J57" s="17" t="s">
        <v>9</v>
      </c>
      <c r="K57" s="58" t="s">
        <v>247</v>
      </c>
      <c r="L57" s="55" t="s">
        <v>236</v>
      </c>
      <c r="M57" s="55" t="s">
        <v>342</v>
      </c>
      <c r="N57" s="71" t="str">
        <f t="shared" si="1"/>
        <v xml:space="preserve">MWT-2023-ITEM0056: </v>
      </c>
    </row>
    <row r="58" spans="1:14" ht="150" hidden="1" customHeight="1" x14ac:dyDescent="0.25">
      <c r="A58" s="31">
        <v>57</v>
      </c>
      <c r="B58" s="56">
        <v>45078</v>
      </c>
      <c r="C58" s="17" t="s">
        <v>82</v>
      </c>
      <c r="D58" s="36" t="s">
        <v>233</v>
      </c>
      <c r="E58" s="17" t="s">
        <v>12</v>
      </c>
      <c r="F58" s="37" t="s">
        <v>237</v>
      </c>
      <c r="G58" s="37" t="s">
        <v>238</v>
      </c>
      <c r="H58" s="56">
        <f t="shared" si="0"/>
        <v>45085</v>
      </c>
      <c r="I58" s="33" t="s">
        <v>47</v>
      </c>
      <c r="J58" s="17" t="s">
        <v>9</v>
      </c>
      <c r="K58" s="58" t="s">
        <v>247</v>
      </c>
      <c r="L58" s="55" t="s">
        <v>236</v>
      </c>
      <c r="M58" s="55"/>
      <c r="N58" s="71" t="str">
        <f t="shared" si="1"/>
        <v xml:space="preserve">MWT-2023-ITEM0057: </v>
      </c>
    </row>
    <row r="59" spans="1:14" ht="150" hidden="1" customHeight="1" x14ac:dyDescent="0.25">
      <c r="A59" s="31">
        <v>58</v>
      </c>
      <c r="B59" s="56">
        <v>45078</v>
      </c>
      <c r="C59" s="17" t="s">
        <v>82</v>
      </c>
      <c r="D59" s="36" t="s">
        <v>233</v>
      </c>
      <c r="E59" s="17" t="s">
        <v>12</v>
      </c>
      <c r="F59" s="37" t="s">
        <v>239</v>
      </c>
      <c r="G59" s="37" t="s">
        <v>240</v>
      </c>
      <c r="H59" s="56">
        <f t="shared" si="0"/>
        <v>45085</v>
      </c>
      <c r="I59" s="33" t="s">
        <v>15</v>
      </c>
      <c r="J59" s="17" t="s">
        <v>9</v>
      </c>
      <c r="K59" s="58" t="s">
        <v>247</v>
      </c>
      <c r="L59" s="55" t="s">
        <v>236</v>
      </c>
      <c r="M59" s="55" t="s">
        <v>248</v>
      </c>
      <c r="N59" s="71" t="str">
        <f t="shared" si="1"/>
        <v xml:space="preserve">MWT-2023-ITEM0058: </v>
      </c>
    </row>
    <row r="60" spans="1:14" ht="150" hidden="1" customHeight="1" x14ac:dyDescent="0.25">
      <c r="A60" s="31">
        <v>59</v>
      </c>
      <c r="B60" s="56">
        <v>45078</v>
      </c>
      <c r="C60" s="17" t="s">
        <v>82</v>
      </c>
      <c r="D60" s="36" t="s">
        <v>233</v>
      </c>
      <c r="E60" s="17" t="s">
        <v>12</v>
      </c>
      <c r="F60" s="37" t="s">
        <v>241</v>
      </c>
      <c r="G60" s="37" t="s">
        <v>242</v>
      </c>
      <c r="H60" s="56">
        <f t="shared" si="0"/>
        <v>45085</v>
      </c>
      <c r="I60" s="33" t="s">
        <v>47</v>
      </c>
      <c r="J60" s="17" t="s">
        <v>9</v>
      </c>
      <c r="K60" s="58" t="s">
        <v>247</v>
      </c>
      <c r="L60" s="55" t="s">
        <v>236</v>
      </c>
      <c r="M60" s="55"/>
      <c r="N60" s="71" t="str">
        <f t="shared" si="1"/>
        <v xml:space="preserve">MWT-2023-ITEM0059: </v>
      </c>
    </row>
    <row r="61" spans="1:14" ht="150" hidden="1" customHeight="1" x14ac:dyDescent="0.25">
      <c r="A61" s="31">
        <v>60</v>
      </c>
      <c r="B61" s="56">
        <v>45078</v>
      </c>
      <c r="C61" s="17" t="s">
        <v>82</v>
      </c>
      <c r="D61" s="36" t="s">
        <v>233</v>
      </c>
      <c r="E61" s="17" t="s">
        <v>12</v>
      </c>
      <c r="F61" s="37" t="s">
        <v>243</v>
      </c>
      <c r="G61" s="37" t="s">
        <v>244</v>
      </c>
      <c r="H61" s="56">
        <f t="shared" si="0"/>
        <v>45085</v>
      </c>
      <c r="I61" s="33" t="s">
        <v>40</v>
      </c>
      <c r="J61" s="17" t="s">
        <v>9</v>
      </c>
      <c r="K61" s="58" t="s">
        <v>247</v>
      </c>
      <c r="L61" s="55" t="s">
        <v>236</v>
      </c>
      <c r="M61" s="55" t="s">
        <v>431</v>
      </c>
      <c r="N61" s="71" t="str">
        <f t="shared" si="1"/>
        <v xml:space="preserve">MWT-2023-ITEM0060: </v>
      </c>
    </row>
    <row r="62" spans="1:14" ht="150" hidden="1" customHeight="1" x14ac:dyDescent="0.25">
      <c r="A62" s="31">
        <v>61</v>
      </c>
      <c r="B62" s="56">
        <v>45078</v>
      </c>
      <c r="C62" s="17" t="s">
        <v>82</v>
      </c>
      <c r="D62" s="36" t="s">
        <v>233</v>
      </c>
      <c r="E62" s="17" t="s">
        <v>12</v>
      </c>
      <c r="F62" s="37" t="s">
        <v>245</v>
      </c>
      <c r="G62" s="37" t="s">
        <v>246</v>
      </c>
      <c r="H62" s="56">
        <f t="shared" si="0"/>
        <v>45085</v>
      </c>
      <c r="I62" s="33" t="s">
        <v>47</v>
      </c>
      <c r="J62" s="17" t="s">
        <v>9</v>
      </c>
      <c r="K62" s="58" t="s">
        <v>247</v>
      </c>
      <c r="L62" s="55" t="s">
        <v>236</v>
      </c>
      <c r="M62" s="55"/>
      <c r="N62" s="71" t="str">
        <f t="shared" si="1"/>
        <v xml:space="preserve">MWT-2023-ITEM0061: </v>
      </c>
    </row>
    <row r="63" spans="1:14" ht="141" hidden="1" customHeight="1" x14ac:dyDescent="0.25">
      <c r="A63" s="31">
        <v>62</v>
      </c>
      <c r="B63" s="56">
        <v>45079</v>
      </c>
      <c r="C63" s="17" t="s">
        <v>82</v>
      </c>
      <c r="D63" s="36" t="s">
        <v>250</v>
      </c>
      <c r="E63" s="17" t="s">
        <v>12</v>
      </c>
      <c r="F63" s="37" t="s">
        <v>251</v>
      </c>
      <c r="G63" s="37" t="s">
        <v>252</v>
      </c>
      <c r="H63" s="56">
        <f t="shared" si="0"/>
        <v>45086</v>
      </c>
      <c r="I63" s="17" t="s">
        <v>117</v>
      </c>
      <c r="J63" s="17" t="s">
        <v>9</v>
      </c>
      <c r="K63" s="58" t="s">
        <v>273</v>
      </c>
      <c r="L63" s="55" t="s">
        <v>253</v>
      </c>
      <c r="M63" s="55"/>
      <c r="N63" s="71" t="str">
        <f t="shared" si="1"/>
        <v xml:space="preserve">MWT-2023-ITEM0062: </v>
      </c>
    </row>
    <row r="64" spans="1:14" ht="150" hidden="1" customHeight="1" x14ac:dyDescent="0.25">
      <c r="A64" s="31">
        <v>63</v>
      </c>
      <c r="B64" s="56">
        <v>45079</v>
      </c>
      <c r="C64" s="17" t="s">
        <v>82</v>
      </c>
      <c r="D64" s="36" t="s">
        <v>250</v>
      </c>
      <c r="E64" s="17" t="s">
        <v>12</v>
      </c>
      <c r="F64" s="37" t="s">
        <v>254</v>
      </c>
      <c r="G64" s="37" t="s">
        <v>255</v>
      </c>
      <c r="H64" s="56">
        <f t="shared" si="0"/>
        <v>45086</v>
      </c>
      <c r="I64" s="17" t="s">
        <v>31</v>
      </c>
      <c r="J64" s="17" t="s">
        <v>9</v>
      </c>
      <c r="K64" s="58" t="s">
        <v>273</v>
      </c>
      <c r="L64" s="55" t="s">
        <v>253</v>
      </c>
      <c r="M64" s="55"/>
      <c r="N64" s="71" t="str">
        <f t="shared" si="1"/>
        <v xml:space="preserve">MWT-2023-ITEM0063: </v>
      </c>
    </row>
    <row r="65" spans="1:14" ht="150" hidden="1" customHeight="1" x14ac:dyDescent="0.25">
      <c r="A65" s="31">
        <v>64</v>
      </c>
      <c r="B65" s="56">
        <v>45079</v>
      </c>
      <c r="C65" s="17" t="s">
        <v>82</v>
      </c>
      <c r="D65" s="36" t="s">
        <v>250</v>
      </c>
      <c r="E65" s="17" t="s">
        <v>12</v>
      </c>
      <c r="F65" s="37" t="s">
        <v>256</v>
      </c>
      <c r="G65" s="37" t="s">
        <v>257</v>
      </c>
      <c r="H65" s="56">
        <f t="shared" si="0"/>
        <v>45086</v>
      </c>
      <c r="I65" s="17" t="s">
        <v>31</v>
      </c>
      <c r="J65" s="17" t="s">
        <v>11</v>
      </c>
      <c r="K65" s="58" t="s">
        <v>273</v>
      </c>
      <c r="L65" s="55" t="s">
        <v>253</v>
      </c>
      <c r="M65" s="55" t="s">
        <v>432</v>
      </c>
      <c r="N65" s="71" t="str">
        <f t="shared" si="1"/>
        <v xml:space="preserve">MWT-2023-ITEM0064: </v>
      </c>
    </row>
    <row r="66" spans="1:14" ht="150" hidden="1" customHeight="1" x14ac:dyDescent="0.25">
      <c r="A66" s="31">
        <v>65</v>
      </c>
      <c r="B66" s="56">
        <v>45079</v>
      </c>
      <c r="C66" s="17" t="s">
        <v>82</v>
      </c>
      <c r="D66" s="36" t="s">
        <v>250</v>
      </c>
      <c r="E66" s="17" t="s">
        <v>12</v>
      </c>
      <c r="F66" s="37" t="s">
        <v>258</v>
      </c>
      <c r="G66" s="37" t="s">
        <v>259</v>
      </c>
      <c r="H66" s="56">
        <f t="shared" ref="H66:H129" si="2">IF(E66="Critical", B66+7,B66+28)</f>
        <v>45086</v>
      </c>
      <c r="I66" s="17" t="s">
        <v>31</v>
      </c>
      <c r="J66" s="17" t="s">
        <v>9</v>
      </c>
      <c r="K66" s="58" t="s">
        <v>273</v>
      </c>
      <c r="L66" s="55" t="s">
        <v>253</v>
      </c>
      <c r="M66" s="55" t="s">
        <v>343</v>
      </c>
      <c r="N66" s="71" t="str">
        <f t="shared" si="1"/>
        <v xml:space="preserve">MWT-2023-ITEM0065: </v>
      </c>
    </row>
    <row r="67" spans="1:14" ht="150" hidden="1" customHeight="1" x14ac:dyDescent="0.25">
      <c r="A67" s="31">
        <v>66</v>
      </c>
      <c r="B67" s="56">
        <v>45079</v>
      </c>
      <c r="C67" s="17" t="s">
        <v>82</v>
      </c>
      <c r="D67" s="36" t="s">
        <v>250</v>
      </c>
      <c r="E67" s="17" t="s">
        <v>12</v>
      </c>
      <c r="F67" s="37" t="s">
        <v>260</v>
      </c>
      <c r="G67" s="37" t="s">
        <v>261</v>
      </c>
      <c r="H67" s="56">
        <f t="shared" si="2"/>
        <v>45086</v>
      </c>
      <c r="I67" s="17" t="s">
        <v>262</v>
      </c>
      <c r="J67" s="17" t="s">
        <v>9</v>
      </c>
      <c r="K67" s="58" t="s">
        <v>273</v>
      </c>
      <c r="L67" s="55" t="s">
        <v>253</v>
      </c>
      <c r="M67" s="55"/>
      <c r="N67" s="71" t="str">
        <f t="shared" ref="N67:N130" si="3">CONCATENATE("MWT-",TEXT(B67,"yyyy"),"-ITEM",RIGHT("00"&amp;A67,4),": ")</f>
        <v xml:space="preserve">MWT-2023-ITEM0066: </v>
      </c>
    </row>
    <row r="68" spans="1:14" ht="150" hidden="1" customHeight="1" x14ac:dyDescent="0.25">
      <c r="A68" s="31">
        <v>67</v>
      </c>
      <c r="B68" s="56">
        <v>45079</v>
      </c>
      <c r="C68" s="17" t="s">
        <v>82</v>
      </c>
      <c r="D68" s="36" t="s">
        <v>263</v>
      </c>
      <c r="E68" s="17" t="s">
        <v>12</v>
      </c>
      <c r="F68" s="37" t="s">
        <v>264</v>
      </c>
      <c r="G68" s="37" t="s">
        <v>265</v>
      </c>
      <c r="H68" s="56">
        <f t="shared" si="2"/>
        <v>45086</v>
      </c>
      <c r="I68" s="17" t="s">
        <v>117</v>
      </c>
      <c r="J68" s="17" t="s">
        <v>9</v>
      </c>
      <c r="K68" s="58" t="s">
        <v>273</v>
      </c>
      <c r="L68" s="55" t="s">
        <v>253</v>
      </c>
      <c r="M68" s="55"/>
      <c r="N68" s="71" t="str">
        <f t="shared" si="3"/>
        <v xml:space="preserve">MWT-2023-ITEM0067: </v>
      </c>
    </row>
    <row r="69" spans="1:14" ht="150" hidden="1" customHeight="1" x14ac:dyDescent="0.25">
      <c r="A69" s="31">
        <v>68</v>
      </c>
      <c r="B69" s="56">
        <v>45079</v>
      </c>
      <c r="C69" s="17" t="s">
        <v>82</v>
      </c>
      <c r="D69" s="36" t="s">
        <v>263</v>
      </c>
      <c r="E69" s="17" t="s">
        <v>12</v>
      </c>
      <c r="F69" s="37" t="s">
        <v>266</v>
      </c>
      <c r="G69" s="37" t="s">
        <v>267</v>
      </c>
      <c r="H69" s="56">
        <f t="shared" si="2"/>
        <v>45086</v>
      </c>
      <c r="I69" s="17" t="s">
        <v>117</v>
      </c>
      <c r="J69" s="17" t="s">
        <v>9</v>
      </c>
      <c r="K69" s="58" t="s">
        <v>273</v>
      </c>
      <c r="L69" s="55" t="s">
        <v>253</v>
      </c>
      <c r="M69" s="55"/>
      <c r="N69" s="71" t="str">
        <f t="shared" si="3"/>
        <v xml:space="preserve">MWT-2023-ITEM0068: </v>
      </c>
    </row>
    <row r="70" spans="1:14" ht="150" hidden="1" customHeight="1" x14ac:dyDescent="0.25">
      <c r="A70" s="31">
        <v>69</v>
      </c>
      <c r="B70" s="56">
        <v>45079</v>
      </c>
      <c r="C70" s="17" t="s">
        <v>81</v>
      </c>
      <c r="D70" s="36" t="s">
        <v>263</v>
      </c>
      <c r="E70" s="17" t="s">
        <v>12</v>
      </c>
      <c r="F70" s="37" t="s">
        <v>268</v>
      </c>
      <c r="G70" s="37" t="s">
        <v>269</v>
      </c>
      <c r="H70" s="56">
        <f t="shared" si="2"/>
        <v>45086</v>
      </c>
      <c r="I70" s="17" t="s">
        <v>117</v>
      </c>
      <c r="J70" s="17" t="s">
        <v>9</v>
      </c>
      <c r="K70" s="58" t="s">
        <v>273</v>
      </c>
      <c r="L70" s="55" t="s">
        <v>253</v>
      </c>
      <c r="M70" s="55"/>
      <c r="N70" s="71" t="str">
        <f t="shared" si="3"/>
        <v xml:space="preserve">MWT-2023-ITEM0069: </v>
      </c>
    </row>
    <row r="71" spans="1:14" ht="150" hidden="1" customHeight="1" x14ac:dyDescent="0.25">
      <c r="A71" s="31">
        <v>70</v>
      </c>
      <c r="B71" s="56">
        <v>45079</v>
      </c>
      <c r="C71" s="17" t="s">
        <v>82</v>
      </c>
      <c r="D71" s="36" t="s">
        <v>270</v>
      </c>
      <c r="E71" s="17" t="s">
        <v>12</v>
      </c>
      <c r="F71" s="37" t="s">
        <v>271</v>
      </c>
      <c r="G71" s="37" t="s">
        <v>272</v>
      </c>
      <c r="H71" s="56">
        <f t="shared" si="2"/>
        <v>45086</v>
      </c>
      <c r="I71" s="17" t="s">
        <v>40</v>
      </c>
      <c r="J71" s="17" t="s">
        <v>9</v>
      </c>
      <c r="K71" s="58" t="s">
        <v>273</v>
      </c>
      <c r="L71" s="55" t="s">
        <v>253</v>
      </c>
      <c r="M71" s="55"/>
      <c r="N71" s="71" t="str">
        <f t="shared" si="3"/>
        <v xml:space="preserve">MWT-2023-ITEM0070: </v>
      </c>
    </row>
    <row r="72" spans="1:14" ht="150" hidden="1" customHeight="1" x14ac:dyDescent="0.25">
      <c r="A72" s="31">
        <v>71</v>
      </c>
      <c r="B72" s="56">
        <v>45081</v>
      </c>
      <c r="C72" s="17" t="s">
        <v>82</v>
      </c>
      <c r="D72" s="36" t="s">
        <v>307</v>
      </c>
      <c r="E72" s="17" t="s">
        <v>12</v>
      </c>
      <c r="F72" s="37" t="s">
        <v>314</v>
      </c>
      <c r="G72" s="37" t="s">
        <v>308</v>
      </c>
      <c r="H72" s="56">
        <f t="shared" si="2"/>
        <v>45088</v>
      </c>
      <c r="I72" s="17" t="s">
        <v>40</v>
      </c>
      <c r="J72" s="17" t="s">
        <v>9</v>
      </c>
      <c r="K72" s="58" t="s">
        <v>312</v>
      </c>
      <c r="L72" s="55" t="s">
        <v>311</v>
      </c>
      <c r="M72" s="55" t="s">
        <v>313</v>
      </c>
      <c r="N72" s="71" t="str">
        <f t="shared" si="3"/>
        <v xml:space="preserve">MWT-2023-ITEM0071: </v>
      </c>
    </row>
    <row r="73" spans="1:14" ht="150" hidden="1" customHeight="1" x14ac:dyDescent="0.25">
      <c r="A73" s="31">
        <v>72</v>
      </c>
      <c r="B73" s="56">
        <v>45081</v>
      </c>
      <c r="C73" s="17" t="s">
        <v>82</v>
      </c>
      <c r="D73" s="36" t="s">
        <v>307</v>
      </c>
      <c r="E73" s="17" t="s">
        <v>12</v>
      </c>
      <c r="F73" s="37" t="s">
        <v>309</v>
      </c>
      <c r="G73" s="37" t="s">
        <v>310</v>
      </c>
      <c r="H73" s="56">
        <f t="shared" si="2"/>
        <v>45088</v>
      </c>
      <c r="I73" s="17" t="s">
        <v>31</v>
      </c>
      <c r="J73" s="17" t="s">
        <v>9</v>
      </c>
      <c r="K73" s="58" t="s">
        <v>312</v>
      </c>
      <c r="L73" s="55" t="s">
        <v>311</v>
      </c>
      <c r="M73" s="55" t="s">
        <v>344</v>
      </c>
      <c r="N73" s="71" t="str">
        <f t="shared" si="3"/>
        <v xml:space="preserve">MWT-2023-ITEM0072: </v>
      </c>
    </row>
    <row r="74" spans="1:14" ht="150" hidden="1" customHeight="1" x14ac:dyDescent="0.25">
      <c r="A74" s="31">
        <v>73</v>
      </c>
      <c r="B74" s="56">
        <v>45082</v>
      </c>
      <c r="C74" s="17" t="s">
        <v>82</v>
      </c>
      <c r="D74" s="36" t="s">
        <v>274</v>
      </c>
      <c r="E74" s="17" t="s">
        <v>12</v>
      </c>
      <c r="F74" s="37" t="s">
        <v>275</v>
      </c>
      <c r="G74" s="37" t="s">
        <v>276</v>
      </c>
      <c r="H74" s="56">
        <f t="shared" si="2"/>
        <v>45089</v>
      </c>
      <c r="I74" s="17" t="s">
        <v>31</v>
      </c>
      <c r="J74" s="17" t="s">
        <v>9</v>
      </c>
      <c r="K74" s="58" t="s">
        <v>280</v>
      </c>
      <c r="L74" s="55" t="s">
        <v>277</v>
      </c>
      <c r="M74" s="55" t="s">
        <v>345</v>
      </c>
      <c r="N74" s="71" t="str">
        <f t="shared" si="3"/>
        <v xml:space="preserve">MWT-2023-ITEM0073: </v>
      </c>
    </row>
    <row r="75" spans="1:14" ht="150" hidden="1" customHeight="1" x14ac:dyDescent="0.25">
      <c r="A75" s="31">
        <v>74</v>
      </c>
      <c r="B75" s="56">
        <v>45082</v>
      </c>
      <c r="C75" s="17" t="s">
        <v>82</v>
      </c>
      <c r="D75" s="36" t="s">
        <v>274</v>
      </c>
      <c r="E75" s="17" t="s">
        <v>12</v>
      </c>
      <c r="F75" s="37" t="s">
        <v>278</v>
      </c>
      <c r="G75" s="37" t="s">
        <v>279</v>
      </c>
      <c r="H75" s="56">
        <f t="shared" si="2"/>
        <v>45089</v>
      </c>
      <c r="I75" s="17" t="s">
        <v>31</v>
      </c>
      <c r="J75" s="17" t="s">
        <v>9</v>
      </c>
      <c r="K75" s="58" t="s">
        <v>280</v>
      </c>
      <c r="L75" s="55" t="s">
        <v>277</v>
      </c>
      <c r="M75" s="55" t="s">
        <v>346</v>
      </c>
      <c r="N75" s="71" t="str">
        <f t="shared" si="3"/>
        <v xml:space="preserve">MWT-2023-ITEM0074: </v>
      </c>
    </row>
    <row r="76" spans="1:14" ht="150" hidden="1" customHeight="1" x14ac:dyDescent="0.25">
      <c r="A76" s="31">
        <v>75</v>
      </c>
      <c r="B76" s="56">
        <v>45082</v>
      </c>
      <c r="C76" s="55" t="s">
        <v>82</v>
      </c>
      <c r="D76" s="55" t="s">
        <v>274</v>
      </c>
      <c r="E76" s="55" t="s">
        <v>12</v>
      </c>
      <c r="F76" s="37" t="s">
        <v>281</v>
      </c>
      <c r="G76" s="37" t="s">
        <v>282</v>
      </c>
      <c r="H76" s="56">
        <f t="shared" si="2"/>
        <v>45089</v>
      </c>
      <c r="I76" s="55" t="s">
        <v>14</v>
      </c>
      <c r="J76" s="55" t="s">
        <v>9</v>
      </c>
      <c r="K76" s="58" t="s">
        <v>280</v>
      </c>
      <c r="L76" s="55" t="s">
        <v>277</v>
      </c>
      <c r="M76" s="55" t="s">
        <v>347</v>
      </c>
      <c r="N76" s="71" t="str">
        <f t="shared" si="3"/>
        <v xml:space="preserve">MWT-2023-ITEM0075: </v>
      </c>
    </row>
    <row r="77" spans="1:14" ht="150" hidden="1" customHeight="1" x14ac:dyDescent="0.25">
      <c r="A77" s="31">
        <v>76</v>
      </c>
      <c r="B77" s="56">
        <v>45082</v>
      </c>
      <c r="C77" s="17" t="s">
        <v>82</v>
      </c>
      <c r="D77" s="36" t="s">
        <v>274</v>
      </c>
      <c r="E77" s="17" t="s">
        <v>12</v>
      </c>
      <c r="F77" s="37" t="s">
        <v>283</v>
      </c>
      <c r="G77" s="37" t="s">
        <v>284</v>
      </c>
      <c r="H77" s="56">
        <f t="shared" si="2"/>
        <v>45089</v>
      </c>
      <c r="I77" s="17" t="s">
        <v>47</v>
      </c>
      <c r="J77" s="17" t="s">
        <v>9</v>
      </c>
      <c r="K77" s="58" t="s">
        <v>280</v>
      </c>
      <c r="L77" s="55" t="s">
        <v>277</v>
      </c>
      <c r="M77" s="55" t="s">
        <v>365</v>
      </c>
      <c r="N77" s="71" t="str">
        <f t="shared" si="3"/>
        <v xml:space="preserve">MWT-2023-ITEM0076: </v>
      </c>
    </row>
    <row r="78" spans="1:14" ht="150" hidden="1" customHeight="1" x14ac:dyDescent="0.25">
      <c r="A78" s="31">
        <v>77</v>
      </c>
      <c r="B78" s="56">
        <v>45082</v>
      </c>
      <c r="C78" s="17" t="s">
        <v>82</v>
      </c>
      <c r="D78" s="36" t="s">
        <v>274</v>
      </c>
      <c r="E78" s="17" t="s">
        <v>12</v>
      </c>
      <c r="F78" s="37" t="s">
        <v>285</v>
      </c>
      <c r="G78" s="37" t="s">
        <v>286</v>
      </c>
      <c r="H78" s="56">
        <f t="shared" si="2"/>
        <v>45089</v>
      </c>
      <c r="I78" s="17" t="s">
        <v>31</v>
      </c>
      <c r="J78" s="17" t="s">
        <v>9</v>
      </c>
      <c r="K78" s="58" t="s">
        <v>280</v>
      </c>
      <c r="L78" s="55" t="s">
        <v>277</v>
      </c>
      <c r="M78" s="55" t="s">
        <v>348</v>
      </c>
      <c r="N78" s="71" t="str">
        <f t="shared" si="3"/>
        <v xml:space="preserve">MWT-2023-ITEM0077: </v>
      </c>
    </row>
    <row r="79" spans="1:14" ht="150" hidden="1" customHeight="1" x14ac:dyDescent="0.25">
      <c r="A79" s="31">
        <v>78</v>
      </c>
      <c r="B79" s="56">
        <v>45082</v>
      </c>
      <c r="C79" s="17" t="s">
        <v>82</v>
      </c>
      <c r="D79" s="36" t="s">
        <v>274</v>
      </c>
      <c r="E79" s="17" t="s">
        <v>12</v>
      </c>
      <c r="F79" s="37" t="s">
        <v>287</v>
      </c>
      <c r="G79" s="37" t="s">
        <v>288</v>
      </c>
      <c r="H79" s="56">
        <f t="shared" si="2"/>
        <v>45089</v>
      </c>
      <c r="I79" s="17" t="s">
        <v>31</v>
      </c>
      <c r="J79" s="17" t="s">
        <v>9</v>
      </c>
      <c r="K79" s="58" t="s">
        <v>280</v>
      </c>
      <c r="L79" s="55" t="s">
        <v>277</v>
      </c>
      <c r="M79" s="55" t="s">
        <v>349</v>
      </c>
      <c r="N79" s="71" t="str">
        <f t="shared" si="3"/>
        <v xml:space="preserve">MWT-2023-ITEM0078: </v>
      </c>
    </row>
    <row r="80" spans="1:14" ht="150" hidden="1" customHeight="1" x14ac:dyDescent="0.25">
      <c r="A80" s="31">
        <v>79</v>
      </c>
      <c r="B80" s="56">
        <v>45084</v>
      </c>
      <c r="C80" s="17" t="s">
        <v>82</v>
      </c>
      <c r="D80" s="36" t="s">
        <v>317</v>
      </c>
      <c r="E80" s="17" t="s">
        <v>12</v>
      </c>
      <c r="F80" s="37" t="s">
        <v>318</v>
      </c>
      <c r="G80" s="37" t="s">
        <v>316</v>
      </c>
      <c r="H80" s="56">
        <f t="shared" si="2"/>
        <v>45091</v>
      </c>
      <c r="I80" s="17" t="s">
        <v>117</v>
      </c>
      <c r="J80" s="17" t="s">
        <v>9</v>
      </c>
      <c r="K80" s="58" t="s">
        <v>292</v>
      </c>
      <c r="L80" s="55" t="s">
        <v>290</v>
      </c>
      <c r="M80" s="55"/>
      <c r="N80" s="71" t="str">
        <f t="shared" si="3"/>
        <v xml:space="preserve">MWT-2023-ITEM0079: </v>
      </c>
    </row>
    <row r="81" spans="1:14" ht="150" hidden="1" customHeight="1" x14ac:dyDescent="0.25">
      <c r="A81" s="31">
        <v>80</v>
      </c>
      <c r="B81" s="56">
        <v>45084</v>
      </c>
      <c r="C81" s="17" t="s">
        <v>82</v>
      </c>
      <c r="D81" s="36" t="s">
        <v>315</v>
      </c>
      <c r="E81" s="17" t="s">
        <v>12</v>
      </c>
      <c r="F81" s="37" t="s">
        <v>289</v>
      </c>
      <c r="G81" s="37" t="s">
        <v>291</v>
      </c>
      <c r="H81" s="56">
        <f t="shared" si="2"/>
        <v>45091</v>
      </c>
      <c r="I81" s="17" t="s">
        <v>33</v>
      </c>
      <c r="J81" s="17" t="s">
        <v>9</v>
      </c>
      <c r="K81" s="58" t="s">
        <v>292</v>
      </c>
      <c r="L81" s="55" t="s">
        <v>290</v>
      </c>
      <c r="M81" s="55" t="s">
        <v>433</v>
      </c>
      <c r="N81" s="71" t="str">
        <f t="shared" si="3"/>
        <v xml:space="preserve">MWT-2023-ITEM0080: </v>
      </c>
    </row>
    <row r="82" spans="1:14" ht="150" hidden="1" customHeight="1" x14ac:dyDescent="0.25">
      <c r="A82" s="31">
        <v>81</v>
      </c>
      <c r="B82" s="56">
        <v>45084</v>
      </c>
      <c r="C82" s="17" t="s">
        <v>82</v>
      </c>
      <c r="D82" s="36" t="s">
        <v>315</v>
      </c>
      <c r="E82" s="17" t="s">
        <v>12</v>
      </c>
      <c r="F82" s="37" t="s">
        <v>293</v>
      </c>
      <c r="G82" s="37" t="s">
        <v>294</v>
      </c>
      <c r="H82" s="56">
        <f t="shared" si="2"/>
        <v>45091</v>
      </c>
      <c r="I82" s="17" t="s">
        <v>27</v>
      </c>
      <c r="J82" s="17" t="s">
        <v>9</v>
      </c>
      <c r="K82" s="58" t="s">
        <v>292</v>
      </c>
      <c r="L82" s="55" t="s">
        <v>290</v>
      </c>
      <c r="M82" s="55"/>
      <c r="N82" s="71" t="str">
        <f t="shared" si="3"/>
        <v xml:space="preserve">MWT-2023-ITEM0081: </v>
      </c>
    </row>
    <row r="83" spans="1:14" ht="150" hidden="1" customHeight="1" x14ac:dyDescent="0.25">
      <c r="A83" s="31">
        <v>82</v>
      </c>
      <c r="B83" s="56">
        <v>45084</v>
      </c>
      <c r="C83" s="17" t="s">
        <v>82</v>
      </c>
      <c r="D83" s="36" t="s">
        <v>315</v>
      </c>
      <c r="E83" s="17" t="s">
        <v>12</v>
      </c>
      <c r="F83" s="37" t="s">
        <v>295</v>
      </c>
      <c r="G83" s="37" t="s">
        <v>296</v>
      </c>
      <c r="H83" s="56">
        <f t="shared" si="2"/>
        <v>45091</v>
      </c>
      <c r="I83" s="17" t="s">
        <v>27</v>
      </c>
      <c r="J83" s="17" t="s">
        <v>9</v>
      </c>
      <c r="K83" s="58" t="s">
        <v>292</v>
      </c>
      <c r="L83" s="55" t="s">
        <v>290</v>
      </c>
      <c r="M83" s="55"/>
      <c r="N83" s="71" t="str">
        <f t="shared" si="3"/>
        <v xml:space="preserve">MWT-2023-ITEM0082: </v>
      </c>
    </row>
    <row r="84" spans="1:14" ht="150" hidden="1" customHeight="1" x14ac:dyDescent="0.25">
      <c r="A84" s="31">
        <v>83</v>
      </c>
      <c r="B84" s="56">
        <v>45084</v>
      </c>
      <c r="C84" s="17" t="s">
        <v>82</v>
      </c>
      <c r="D84" s="36" t="s">
        <v>315</v>
      </c>
      <c r="E84" s="17" t="s">
        <v>12</v>
      </c>
      <c r="F84" s="37" t="s">
        <v>297</v>
      </c>
      <c r="G84" s="37" t="s">
        <v>298</v>
      </c>
      <c r="H84" s="56">
        <f t="shared" si="2"/>
        <v>45091</v>
      </c>
      <c r="I84" s="17" t="s">
        <v>27</v>
      </c>
      <c r="J84" s="17" t="s">
        <v>9</v>
      </c>
      <c r="K84" s="58" t="s">
        <v>292</v>
      </c>
      <c r="L84" s="55" t="s">
        <v>290</v>
      </c>
      <c r="M84" s="55"/>
      <c r="N84" s="71" t="str">
        <f t="shared" si="3"/>
        <v xml:space="preserve">MWT-2023-ITEM0083: </v>
      </c>
    </row>
    <row r="85" spans="1:14" ht="150" hidden="1" customHeight="1" x14ac:dyDescent="0.25">
      <c r="A85" s="31">
        <v>84</v>
      </c>
      <c r="B85" s="56">
        <v>45084</v>
      </c>
      <c r="C85" s="17" t="s">
        <v>82</v>
      </c>
      <c r="D85" s="36" t="s">
        <v>315</v>
      </c>
      <c r="E85" s="17" t="s">
        <v>12</v>
      </c>
      <c r="F85" s="37" t="s">
        <v>299</v>
      </c>
      <c r="G85" s="37" t="s">
        <v>300</v>
      </c>
      <c r="H85" s="56">
        <f t="shared" si="2"/>
        <v>45091</v>
      </c>
      <c r="I85" s="17" t="s">
        <v>117</v>
      </c>
      <c r="J85" s="17" t="s">
        <v>9</v>
      </c>
      <c r="K85" s="58" t="s">
        <v>292</v>
      </c>
      <c r="L85" s="55" t="s">
        <v>290</v>
      </c>
      <c r="M85" s="55"/>
      <c r="N85" s="71" t="str">
        <f t="shared" si="3"/>
        <v xml:space="preserve">MWT-2023-ITEM0084: </v>
      </c>
    </row>
    <row r="86" spans="1:14" ht="150" hidden="1" customHeight="1" x14ac:dyDescent="0.25">
      <c r="A86" s="31">
        <v>85</v>
      </c>
      <c r="B86" s="56">
        <v>45084</v>
      </c>
      <c r="C86" s="17" t="s">
        <v>82</v>
      </c>
      <c r="D86" s="36" t="s">
        <v>315</v>
      </c>
      <c r="E86" s="17" t="s">
        <v>12</v>
      </c>
      <c r="F86" s="37" t="s">
        <v>301</v>
      </c>
      <c r="G86" s="37" t="s">
        <v>302</v>
      </c>
      <c r="H86" s="56">
        <f t="shared" si="2"/>
        <v>45091</v>
      </c>
      <c r="I86" s="17" t="s">
        <v>117</v>
      </c>
      <c r="J86" s="17" t="s">
        <v>9</v>
      </c>
      <c r="K86" s="58" t="s">
        <v>292</v>
      </c>
      <c r="L86" s="55" t="s">
        <v>290</v>
      </c>
      <c r="M86" s="55"/>
      <c r="N86" s="71" t="str">
        <f t="shared" si="3"/>
        <v xml:space="preserve">MWT-2023-ITEM0085: </v>
      </c>
    </row>
    <row r="87" spans="1:14" ht="150" hidden="1" customHeight="1" x14ac:dyDescent="0.25">
      <c r="A87" s="31">
        <v>86</v>
      </c>
      <c r="B87" s="56">
        <v>45084</v>
      </c>
      <c r="C87" s="17" t="s">
        <v>82</v>
      </c>
      <c r="D87" s="36" t="s">
        <v>315</v>
      </c>
      <c r="E87" s="17" t="s">
        <v>12</v>
      </c>
      <c r="F87" s="37" t="s">
        <v>303</v>
      </c>
      <c r="G87" s="37" t="s">
        <v>304</v>
      </c>
      <c r="H87" s="56">
        <f t="shared" si="2"/>
        <v>45091</v>
      </c>
      <c r="I87" s="17" t="s">
        <v>29</v>
      </c>
      <c r="J87" s="17" t="s">
        <v>9</v>
      </c>
      <c r="K87" s="58" t="s">
        <v>292</v>
      </c>
      <c r="L87" s="55" t="s">
        <v>290</v>
      </c>
      <c r="M87" s="55"/>
      <c r="N87" s="71" t="str">
        <f t="shared" si="3"/>
        <v xml:space="preserve">MWT-2023-ITEM0086: </v>
      </c>
    </row>
    <row r="88" spans="1:14" ht="150" hidden="1" customHeight="1" x14ac:dyDescent="0.25">
      <c r="A88" s="31">
        <v>87</v>
      </c>
      <c r="B88" s="56">
        <v>45084</v>
      </c>
      <c r="C88" s="17" t="s">
        <v>82</v>
      </c>
      <c r="D88" s="36" t="s">
        <v>315</v>
      </c>
      <c r="E88" s="17" t="s">
        <v>12</v>
      </c>
      <c r="F88" s="37" t="s">
        <v>305</v>
      </c>
      <c r="G88" s="37" t="s">
        <v>306</v>
      </c>
      <c r="H88" s="56">
        <f t="shared" si="2"/>
        <v>45091</v>
      </c>
      <c r="I88" s="17" t="s">
        <v>31</v>
      </c>
      <c r="J88" s="17" t="s">
        <v>9</v>
      </c>
      <c r="K88" s="58" t="s">
        <v>292</v>
      </c>
      <c r="L88" s="55" t="s">
        <v>290</v>
      </c>
      <c r="M88" s="55" t="s">
        <v>434</v>
      </c>
      <c r="N88" s="71" t="str">
        <f t="shared" si="3"/>
        <v xml:space="preserve">MWT-2023-ITEM0087: </v>
      </c>
    </row>
    <row r="89" spans="1:14" ht="150" hidden="1" customHeight="1" x14ac:dyDescent="0.25">
      <c r="A89" s="31">
        <v>88</v>
      </c>
      <c r="B89" s="56">
        <v>45086</v>
      </c>
      <c r="C89" s="55" t="s">
        <v>82</v>
      </c>
      <c r="D89" s="55" t="s">
        <v>319</v>
      </c>
      <c r="E89" s="55" t="s">
        <v>12</v>
      </c>
      <c r="F89" s="37" t="s">
        <v>323</v>
      </c>
      <c r="G89" s="37" t="s">
        <v>320</v>
      </c>
      <c r="H89" s="56">
        <f t="shared" si="2"/>
        <v>45093</v>
      </c>
      <c r="I89" s="55" t="s">
        <v>14</v>
      </c>
      <c r="J89" s="55" t="s">
        <v>9</v>
      </c>
      <c r="K89" s="58" t="s">
        <v>322</v>
      </c>
      <c r="L89" s="55" t="s">
        <v>321</v>
      </c>
      <c r="M89" s="55"/>
      <c r="N89" s="71" t="str">
        <f t="shared" si="3"/>
        <v xml:space="preserve">MWT-2023-ITEM0088: </v>
      </c>
    </row>
    <row r="90" spans="1:14" ht="150" hidden="1" customHeight="1" x14ac:dyDescent="0.25">
      <c r="A90" s="31">
        <v>89</v>
      </c>
      <c r="B90" s="56">
        <v>45087</v>
      </c>
      <c r="C90" s="17" t="s">
        <v>82</v>
      </c>
      <c r="D90" s="36" t="s">
        <v>338</v>
      </c>
      <c r="E90" s="17" t="s">
        <v>12</v>
      </c>
      <c r="F90" s="37" t="s">
        <v>330</v>
      </c>
      <c r="G90" s="37" t="s">
        <v>339</v>
      </c>
      <c r="H90" s="56">
        <f t="shared" si="2"/>
        <v>45094</v>
      </c>
      <c r="I90" s="17" t="s">
        <v>17</v>
      </c>
      <c r="J90" s="17" t="s">
        <v>9</v>
      </c>
      <c r="K90" s="58" t="s">
        <v>340</v>
      </c>
      <c r="L90" s="55" t="s">
        <v>341</v>
      </c>
      <c r="M90" s="55" t="s">
        <v>400</v>
      </c>
      <c r="N90" s="71" t="str">
        <f t="shared" si="3"/>
        <v xml:space="preserve">MWT-2023-ITEM0089: </v>
      </c>
    </row>
    <row r="91" spans="1:14" ht="150" hidden="1" customHeight="1" x14ac:dyDescent="0.25">
      <c r="A91" s="31">
        <v>90</v>
      </c>
      <c r="B91" s="56">
        <v>45087</v>
      </c>
      <c r="C91" s="17" t="s">
        <v>82</v>
      </c>
      <c r="D91" s="36" t="s">
        <v>338</v>
      </c>
      <c r="E91" s="17" t="s">
        <v>12</v>
      </c>
      <c r="F91" s="37" t="s">
        <v>331</v>
      </c>
      <c r="G91" s="37" t="s">
        <v>339</v>
      </c>
      <c r="H91" s="56">
        <f t="shared" si="2"/>
        <v>45094</v>
      </c>
      <c r="I91" s="17" t="s">
        <v>15</v>
      </c>
      <c r="J91" s="17" t="s">
        <v>9</v>
      </c>
      <c r="K91" s="58" t="s">
        <v>340</v>
      </c>
      <c r="L91" s="55" t="s">
        <v>341</v>
      </c>
      <c r="M91" s="55"/>
      <c r="N91" s="71" t="str">
        <f t="shared" si="3"/>
        <v xml:space="preserve">MWT-2023-ITEM0090: </v>
      </c>
    </row>
    <row r="92" spans="1:14" ht="150" hidden="1" customHeight="1" x14ac:dyDescent="0.25">
      <c r="A92" s="31">
        <v>91</v>
      </c>
      <c r="B92" s="56">
        <v>45087</v>
      </c>
      <c r="C92" s="17" t="s">
        <v>82</v>
      </c>
      <c r="D92" s="36" t="s">
        <v>338</v>
      </c>
      <c r="E92" s="17" t="s">
        <v>12</v>
      </c>
      <c r="F92" s="37" t="s">
        <v>332</v>
      </c>
      <c r="G92" s="37" t="s">
        <v>339</v>
      </c>
      <c r="H92" s="56">
        <f t="shared" si="2"/>
        <v>45094</v>
      </c>
      <c r="I92" s="17" t="s">
        <v>17</v>
      </c>
      <c r="J92" s="17" t="s">
        <v>11</v>
      </c>
      <c r="K92" s="58" t="s">
        <v>340</v>
      </c>
      <c r="L92" s="55" t="s">
        <v>341</v>
      </c>
      <c r="M92" s="64" t="s">
        <v>1059</v>
      </c>
      <c r="N92" s="71" t="str">
        <f t="shared" si="3"/>
        <v xml:space="preserve">MWT-2023-ITEM0091: </v>
      </c>
    </row>
    <row r="93" spans="1:14" ht="150" hidden="1" customHeight="1" x14ac:dyDescent="0.25">
      <c r="A93" s="31">
        <v>92</v>
      </c>
      <c r="B93" s="56">
        <v>45087</v>
      </c>
      <c r="C93" s="17" t="s">
        <v>82</v>
      </c>
      <c r="D93" s="36" t="s">
        <v>338</v>
      </c>
      <c r="E93" s="17" t="s">
        <v>12</v>
      </c>
      <c r="F93" s="37" t="s">
        <v>333</v>
      </c>
      <c r="G93" s="37" t="s">
        <v>339</v>
      </c>
      <c r="H93" s="56">
        <f t="shared" si="2"/>
        <v>45094</v>
      </c>
      <c r="I93" s="17" t="s">
        <v>31</v>
      </c>
      <c r="J93" s="17" t="s">
        <v>9</v>
      </c>
      <c r="K93" s="58" t="s">
        <v>340</v>
      </c>
      <c r="L93" s="55" t="s">
        <v>341</v>
      </c>
      <c r="M93" s="55"/>
      <c r="N93" s="71" t="str">
        <f t="shared" si="3"/>
        <v xml:space="preserve">MWT-2023-ITEM0092: </v>
      </c>
    </row>
    <row r="94" spans="1:14" ht="150" hidden="1" customHeight="1" x14ac:dyDescent="0.25">
      <c r="A94" s="31">
        <v>93</v>
      </c>
      <c r="B94" s="56">
        <v>45087</v>
      </c>
      <c r="C94" s="17" t="s">
        <v>82</v>
      </c>
      <c r="D94" s="36" t="s">
        <v>338</v>
      </c>
      <c r="E94" s="17" t="s">
        <v>12</v>
      </c>
      <c r="F94" s="37" t="s">
        <v>334</v>
      </c>
      <c r="G94" s="37" t="s">
        <v>339</v>
      </c>
      <c r="H94" s="56">
        <f t="shared" si="2"/>
        <v>45094</v>
      </c>
      <c r="I94" s="17" t="s">
        <v>31</v>
      </c>
      <c r="J94" s="17" t="s">
        <v>9</v>
      </c>
      <c r="K94" s="58" t="s">
        <v>340</v>
      </c>
      <c r="L94" s="55" t="s">
        <v>341</v>
      </c>
      <c r="M94" s="55"/>
      <c r="N94" s="71" t="str">
        <f t="shared" si="3"/>
        <v xml:space="preserve">MWT-2023-ITEM0093: </v>
      </c>
    </row>
    <row r="95" spans="1:14" ht="150" hidden="1" customHeight="1" x14ac:dyDescent="0.25">
      <c r="A95" s="31">
        <v>94</v>
      </c>
      <c r="B95" s="56">
        <v>45087</v>
      </c>
      <c r="C95" s="17" t="s">
        <v>82</v>
      </c>
      <c r="D95" s="36" t="s">
        <v>338</v>
      </c>
      <c r="E95" s="17" t="s">
        <v>12</v>
      </c>
      <c r="F95" s="37" t="s">
        <v>335</v>
      </c>
      <c r="G95" s="37" t="s">
        <v>339</v>
      </c>
      <c r="H95" s="56">
        <f t="shared" si="2"/>
        <v>45094</v>
      </c>
      <c r="I95" s="17" t="s">
        <v>29</v>
      </c>
      <c r="J95" s="17" t="s">
        <v>9</v>
      </c>
      <c r="K95" s="58" t="s">
        <v>340</v>
      </c>
      <c r="L95" s="55" t="s">
        <v>341</v>
      </c>
      <c r="M95" s="55"/>
      <c r="N95" s="71" t="str">
        <f t="shared" si="3"/>
        <v xml:space="preserve">MWT-2023-ITEM0094: </v>
      </c>
    </row>
    <row r="96" spans="1:14" ht="150" hidden="1" customHeight="1" x14ac:dyDescent="0.25">
      <c r="A96" s="31">
        <v>95</v>
      </c>
      <c r="B96" s="56">
        <v>45087</v>
      </c>
      <c r="C96" s="17" t="s">
        <v>82</v>
      </c>
      <c r="D96" s="36" t="s">
        <v>338</v>
      </c>
      <c r="E96" s="17" t="s">
        <v>12</v>
      </c>
      <c r="F96" s="37" t="s">
        <v>336</v>
      </c>
      <c r="G96" s="37" t="s">
        <v>339</v>
      </c>
      <c r="H96" s="56">
        <f t="shared" si="2"/>
        <v>45094</v>
      </c>
      <c r="I96" s="17" t="s">
        <v>29</v>
      </c>
      <c r="J96" s="17" t="s">
        <v>9</v>
      </c>
      <c r="K96" s="58" t="s">
        <v>340</v>
      </c>
      <c r="L96" s="55" t="s">
        <v>341</v>
      </c>
      <c r="M96" s="64" t="s">
        <v>1058</v>
      </c>
      <c r="N96" s="71" t="str">
        <f t="shared" si="3"/>
        <v xml:space="preserve">MWT-2023-ITEM0095: </v>
      </c>
    </row>
    <row r="97" spans="1:14" ht="150" hidden="1" customHeight="1" x14ac:dyDescent="0.25">
      <c r="A97" s="31">
        <v>96</v>
      </c>
      <c r="B97" s="56">
        <v>45087</v>
      </c>
      <c r="C97" s="17" t="s">
        <v>82</v>
      </c>
      <c r="D97" s="36" t="s">
        <v>338</v>
      </c>
      <c r="E97" s="17" t="s">
        <v>12</v>
      </c>
      <c r="F97" s="37" t="s">
        <v>337</v>
      </c>
      <c r="G97" s="37" t="s">
        <v>339</v>
      </c>
      <c r="H97" s="56">
        <f t="shared" si="2"/>
        <v>45094</v>
      </c>
      <c r="I97" s="17" t="s">
        <v>17</v>
      </c>
      <c r="J97" s="17" t="s">
        <v>9</v>
      </c>
      <c r="K97" s="58" t="s">
        <v>340</v>
      </c>
      <c r="L97" s="55" t="s">
        <v>341</v>
      </c>
      <c r="M97" s="55"/>
      <c r="N97" s="71" t="str">
        <f t="shared" si="3"/>
        <v xml:space="preserve">MWT-2023-ITEM0096: </v>
      </c>
    </row>
    <row r="98" spans="1:14" ht="150" hidden="1" customHeight="1" x14ac:dyDescent="0.25">
      <c r="A98" s="31">
        <v>97</v>
      </c>
      <c r="B98" s="56">
        <v>45089</v>
      </c>
      <c r="C98" s="17" t="s">
        <v>82</v>
      </c>
      <c r="D98" s="36" t="s">
        <v>364</v>
      </c>
      <c r="E98" s="17" t="s">
        <v>50</v>
      </c>
      <c r="F98" s="37" t="s">
        <v>354</v>
      </c>
      <c r="G98" s="37" t="s">
        <v>339</v>
      </c>
      <c r="H98" s="56">
        <f t="shared" si="2"/>
        <v>45117</v>
      </c>
      <c r="I98" s="17" t="s">
        <v>15</v>
      </c>
      <c r="J98" s="17" t="s">
        <v>9</v>
      </c>
      <c r="K98" s="58" t="s">
        <v>362</v>
      </c>
      <c r="L98" s="55" t="s">
        <v>363</v>
      </c>
      <c r="M98" s="55"/>
      <c r="N98" s="71" t="str">
        <f t="shared" si="3"/>
        <v xml:space="preserve">MWT-2023-ITEM0097: </v>
      </c>
    </row>
    <row r="99" spans="1:14" ht="150" hidden="1" customHeight="1" x14ac:dyDescent="0.25">
      <c r="A99" s="31">
        <v>98</v>
      </c>
      <c r="B99" s="56">
        <v>45089</v>
      </c>
      <c r="C99" s="17" t="s">
        <v>82</v>
      </c>
      <c r="D99" s="36" t="s">
        <v>364</v>
      </c>
      <c r="E99" s="17" t="s">
        <v>50</v>
      </c>
      <c r="F99" s="37" t="s">
        <v>355</v>
      </c>
      <c r="G99" s="37" t="s">
        <v>339</v>
      </c>
      <c r="H99" s="56">
        <f t="shared" si="2"/>
        <v>45117</v>
      </c>
      <c r="I99" s="17" t="s">
        <v>17</v>
      </c>
      <c r="J99" s="17" t="s">
        <v>9</v>
      </c>
      <c r="K99" s="58" t="s">
        <v>362</v>
      </c>
      <c r="L99" s="55" t="s">
        <v>363</v>
      </c>
      <c r="M99" s="55"/>
      <c r="N99" s="71" t="str">
        <f t="shared" si="3"/>
        <v xml:space="preserve">MWT-2023-ITEM0098: </v>
      </c>
    </row>
    <row r="100" spans="1:14" ht="150" hidden="1" customHeight="1" x14ac:dyDescent="0.25">
      <c r="A100" s="31">
        <v>99</v>
      </c>
      <c r="B100" s="56">
        <v>45089</v>
      </c>
      <c r="C100" s="17" t="s">
        <v>82</v>
      </c>
      <c r="D100" s="36" t="s">
        <v>364</v>
      </c>
      <c r="E100" s="17" t="s">
        <v>50</v>
      </c>
      <c r="F100" s="37" t="s">
        <v>356</v>
      </c>
      <c r="G100" s="37" t="s">
        <v>339</v>
      </c>
      <c r="H100" s="56">
        <f t="shared" si="2"/>
        <v>45117</v>
      </c>
      <c r="I100" s="17" t="s">
        <v>17</v>
      </c>
      <c r="J100" s="17" t="s">
        <v>9</v>
      </c>
      <c r="K100" s="58" t="s">
        <v>362</v>
      </c>
      <c r="L100" s="55" t="s">
        <v>363</v>
      </c>
      <c r="M100" s="55"/>
      <c r="N100" s="71" t="str">
        <f t="shared" si="3"/>
        <v xml:space="preserve">MWT-2023-ITEM0099: </v>
      </c>
    </row>
    <row r="101" spans="1:14" ht="150" hidden="1" customHeight="1" x14ac:dyDescent="0.25">
      <c r="A101" s="31">
        <v>100</v>
      </c>
      <c r="B101" s="56">
        <v>45089</v>
      </c>
      <c r="C101" s="17" t="s">
        <v>82</v>
      </c>
      <c r="D101" s="36" t="s">
        <v>364</v>
      </c>
      <c r="E101" s="17" t="s">
        <v>50</v>
      </c>
      <c r="F101" s="37" t="s">
        <v>357</v>
      </c>
      <c r="G101" s="37" t="s">
        <v>339</v>
      </c>
      <c r="H101" s="56">
        <f t="shared" si="2"/>
        <v>45117</v>
      </c>
      <c r="I101" s="17" t="s">
        <v>17</v>
      </c>
      <c r="J101" s="17" t="s">
        <v>9</v>
      </c>
      <c r="K101" s="58" t="s">
        <v>362</v>
      </c>
      <c r="L101" s="55" t="s">
        <v>363</v>
      </c>
      <c r="M101" s="55"/>
      <c r="N101" s="71" t="str">
        <f t="shared" si="3"/>
        <v xml:space="preserve">MWT-2023-ITEM0100: </v>
      </c>
    </row>
    <row r="102" spans="1:14" ht="150" hidden="1" customHeight="1" x14ac:dyDescent="0.25">
      <c r="A102" s="31">
        <v>101</v>
      </c>
      <c r="B102" s="56">
        <v>45089</v>
      </c>
      <c r="C102" s="17" t="s">
        <v>82</v>
      </c>
      <c r="D102" s="36" t="s">
        <v>364</v>
      </c>
      <c r="E102" s="17" t="s">
        <v>50</v>
      </c>
      <c r="F102" s="37" t="s">
        <v>358</v>
      </c>
      <c r="G102" s="37" t="s">
        <v>339</v>
      </c>
      <c r="H102" s="56">
        <f t="shared" si="2"/>
        <v>45117</v>
      </c>
      <c r="I102" s="17" t="s">
        <v>17</v>
      </c>
      <c r="J102" s="17" t="s">
        <v>9</v>
      </c>
      <c r="K102" s="58" t="s">
        <v>362</v>
      </c>
      <c r="L102" s="55" t="s">
        <v>363</v>
      </c>
      <c r="M102" s="55" t="s">
        <v>401</v>
      </c>
      <c r="N102" s="71" t="str">
        <f t="shared" si="3"/>
        <v xml:space="preserve">MWT-2023-ITEM0101: </v>
      </c>
    </row>
    <row r="103" spans="1:14" ht="150" hidden="1" customHeight="1" x14ac:dyDescent="0.25">
      <c r="A103" s="31">
        <v>102</v>
      </c>
      <c r="B103" s="56">
        <v>45089</v>
      </c>
      <c r="C103" s="17" t="s">
        <v>82</v>
      </c>
      <c r="D103" s="36" t="s">
        <v>364</v>
      </c>
      <c r="E103" s="17" t="s">
        <v>50</v>
      </c>
      <c r="F103" s="37" t="s">
        <v>359</v>
      </c>
      <c r="G103" s="37" t="s">
        <v>339</v>
      </c>
      <c r="H103" s="56">
        <f t="shared" si="2"/>
        <v>45117</v>
      </c>
      <c r="I103" s="17" t="s">
        <v>17</v>
      </c>
      <c r="J103" s="17" t="s">
        <v>9</v>
      </c>
      <c r="K103" s="58" t="s">
        <v>362</v>
      </c>
      <c r="L103" s="55" t="s">
        <v>363</v>
      </c>
      <c r="M103" s="55"/>
      <c r="N103" s="71" t="str">
        <f t="shared" si="3"/>
        <v xml:space="preserve">MWT-2023-ITEM0102: </v>
      </c>
    </row>
    <row r="104" spans="1:14" ht="150" customHeight="1" x14ac:dyDescent="0.25">
      <c r="A104" s="31">
        <v>103</v>
      </c>
      <c r="B104" s="56">
        <v>45089</v>
      </c>
      <c r="C104" s="55" t="s">
        <v>82</v>
      </c>
      <c r="D104" s="55" t="s">
        <v>364</v>
      </c>
      <c r="E104" s="55" t="s">
        <v>50</v>
      </c>
      <c r="F104" s="37" t="s">
        <v>360</v>
      </c>
      <c r="G104" s="37" t="s">
        <v>339</v>
      </c>
      <c r="H104" s="56">
        <f t="shared" si="2"/>
        <v>45117</v>
      </c>
      <c r="I104" s="55" t="s">
        <v>14</v>
      </c>
      <c r="J104" s="55" t="s">
        <v>10</v>
      </c>
      <c r="K104" s="58" t="s">
        <v>362</v>
      </c>
      <c r="L104" s="55" t="s">
        <v>363</v>
      </c>
      <c r="M104" s="55"/>
      <c r="N104" s="71" t="str">
        <f t="shared" si="3"/>
        <v xml:space="preserve">MWT-2023-ITEM0103: </v>
      </c>
    </row>
    <row r="105" spans="1:14" ht="150" hidden="1" customHeight="1" x14ac:dyDescent="0.25">
      <c r="A105" s="31">
        <v>104</v>
      </c>
      <c r="B105" s="56">
        <v>45089</v>
      </c>
      <c r="C105" s="17" t="s">
        <v>82</v>
      </c>
      <c r="D105" s="36" t="s">
        <v>364</v>
      </c>
      <c r="E105" s="17" t="s">
        <v>50</v>
      </c>
      <c r="F105" s="37" t="s">
        <v>361</v>
      </c>
      <c r="G105" s="37" t="s">
        <v>339</v>
      </c>
      <c r="H105" s="56">
        <f t="shared" si="2"/>
        <v>45117</v>
      </c>
      <c r="I105" s="17" t="s">
        <v>17</v>
      </c>
      <c r="J105" s="17" t="s">
        <v>9</v>
      </c>
      <c r="K105" s="58" t="s">
        <v>362</v>
      </c>
      <c r="L105" s="55" t="s">
        <v>363</v>
      </c>
      <c r="M105" s="55" t="s">
        <v>1153</v>
      </c>
      <c r="N105" s="71" t="str">
        <f t="shared" si="3"/>
        <v xml:space="preserve">MWT-2023-ITEM0104: </v>
      </c>
    </row>
    <row r="106" spans="1:14" ht="150" hidden="1" customHeight="1" x14ac:dyDescent="0.25">
      <c r="A106" s="31">
        <v>105</v>
      </c>
      <c r="B106" s="56" t="s">
        <v>366</v>
      </c>
      <c r="C106" s="17" t="s">
        <v>82</v>
      </c>
      <c r="D106" s="36" t="s">
        <v>367</v>
      </c>
      <c r="E106" s="17" t="s">
        <v>50</v>
      </c>
      <c r="F106" s="37" t="s">
        <v>368</v>
      </c>
      <c r="G106" s="37" t="s">
        <v>369</v>
      </c>
      <c r="H106" s="56" t="e">
        <f t="shared" si="2"/>
        <v>#VALUE!</v>
      </c>
      <c r="I106" s="17" t="s">
        <v>40</v>
      </c>
      <c r="J106" s="17" t="s">
        <v>9</v>
      </c>
      <c r="K106" s="58" t="s">
        <v>387</v>
      </c>
      <c r="L106" s="55" t="s">
        <v>370</v>
      </c>
      <c r="M106" s="55"/>
      <c r="N106" s="71" t="str">
        <f t="shared" si="3"/>
        <v xml:space="preserve">MWT-14-6-2023-ITEM0105: </v>
      </c>
    </row>
    <row r="107" spans="1:14" ht="150" hidden="1" customHeight="1" x14ac:dyDescent="0.25">
      <c r="A107" s="31">
        <v>106</v>
      </c>
      <c r="B107" s="56" t="s">
        <v>366</v>
      </c>
      <c r="C107" s="17" t="s">
        <v>81</v>
      </c>
      <c r="D107" s="36" t="s">
        <v>371</v>
      </c>
      <c r="E107" s="17" t="s">
        <v>50</v>
      </c>
      <c r="F107" s="37" t="s">
        <v>372</v>
      </c>
      <c r="G107" s="37" t="s">
        <v>373</v>
      </c>
      <c r="H107" s="56" t="e">
        <f t="shared" si="2"/>
        <v>#VALUE!</v>
      </c>
      <c r="I107" s="17" t="s">
        <v>31</v>
      </c>
      <c r="J107" s="17" t="s">
        <v>9</v>
      </c>
      <c r="K107" s="58" t="s">
        <v>387</v>
      </c>
      <c r="L107" s="55" t="s">
        <v>370</v>
      </c>
      <c r="M107" s="55"/>
      <c r="N107" s="71" t="str">
        <f t="shared" si="3"/>
        <v xml:space="preserve">MWT-14-6-2023-ITEM0106: </v>
      </c>
    </row>
    <row r="108" spans="1:14" ht="150" hidden="1" customHeight="1" x14ac:dyDescent="0.25">
      <c r="A108" s="31">
        <v>107</v>
      </c>
      <c r="B108" s="56">
        <v>45091</v>
      </c>
      <c r="C108" s="55" t="s">
        <v>82</v>
      </c>
      <c r="D108" s="55" t="s">
        <v>374</v>
      </c>
      <c r="E108" s="55" t="s">
        <v>50</v>
      </c>
      <c r="F108" s="37" t="s">
        <v>375</v>
      </c>
      <c r="G108" s="37" t="s">
        <v>376</v>
      </c>
      <c r="H108" s="56">
        <f t="shared" si="2"/>
        <v>45119</v>
      </c>
      <c r="I108" s="55" t="s">
        <v>14</v>
      </c>
      <c r="J108" s="55" t="s">
        <v>9</v>
      </c>
      <c r="K108" s="58" t="s">
        <v>387</v>
      </c>
      <c r="L108" s="55" t="s">
        <v>370</v>
      </c>
      <c r="M108" s="55"/>
      <c r="N108" s="71" t="str">
        <f t="shared" si="3"/>
        <v xml:space="preserve">MWT-2023-ITEM0107: </v>
      </c>
    </row>
    <row r="109" spans="1:14" ht="150" hidden="1" customHeight="1" x14ac:dyDescent="0.25">
      <c r="A109" s="31">
        <v>108</v>
      </c>
      <c r="B109" s="56">
        <v>45091</v>
      </c>
      <c r="C109" s="55" t="s">
        <v>82</v>
      </c>
      <c r="D109" s="55" t="s">
        <v>377</v>
      </c>
      <c r="E109" s="55" t="s">
        <v>50</v>
      </c>
      <c r="F109" s="37" t="s">
        <v>378</v>
      </c>
      <c r="G109" s="37" t="s">
        <v>379</v>
      </c>
      <c r="H109" s="56">
        <f t="shared" si="2"/>
        <v>45119</v>
      </c>
      <c r="I109" s="55" t="s">
        <v>14</v>
      </c>
      <c r="J109" s="55" t="s">
        <v>9</v>
      </c>
      <c r="K109" s="58" t="s">
        <v>387</v>
      </c>
      <c r="L109" s="55" t="s">
        <v>370</v>
      </c>
      <c r="M109" s="55"/>
      <c r="N109" s="71" t="str">
        <f t="shared" si="3"/>
        <v xml:space="preserve">MWT-2023-ITEM0108: </v>
      </c>
    </row>
    <row r="110" spans="1:14" ht="150" hidden="1" customHeight="1" x14ac:dyDescent="0.25">
      <c r="A110" s="31">
        <v>109</v>
      </c>
      <c r="B110" s="56">
        <v>45091</v>
      </c>
      <c r="C110" s="55" t="s">
        <v>82</v>
      </c>
      <c r="D110" s="55" t="s">
        <v>377</v>
      </c>
      <c r="E110" s="55" t="s">
        <v>50</v>
      </c>
      <c r="F110" s="37" t="s">
        <v>380</v>
      </c>
      <c r="G110" s="37" t="s">
        <v>381</v>
      </c>
      <c r="H110" s="56">
        <f t="shared" si="2"/>
        <v>45119</v>
      </c>
      <c r="I110" s="55" t="s">
        <v>14</v>
      </c>
      <c r="J110" s="55" t="s">
        <v>9</v>
      </c>
      <c r="K110" s="58" t="s">
        <v>387</v>
      </c>
      <c r="L110" s="55" t="s">
        <v>370</v>
      </c>
      <c r="M110" s="55"/>
      <c r="N110" s="71" t="str">
        <f t="shared" si="3"/>
        <v xml:space="preserve">MWT-2023-ITEM0109: </v>
      </c>
    </row>
    <row r="111" spans="1:14" ht="150" hidden="1" customHeight="1" x14ac:dyDescent="0.25">
      <c r="A111" s="31">
        <v>110</v>
      </c>
      <c r="B111" s="56">
        <v>45091</v>
      </c>
      <c r="C111" s="55" t="s">
        <v>82</v>
      </c>
      <c r="D111" s="55" t="s">
        <v>382</v>
      </c>
      <c r="E111" s="55" t="s">
        <v>50</v>
      </c>
      <c r="F111" s="37" t="s">
        <v>383</v>
      </c>
      <c r="G111" s="37" t="s">
        <v>384</v>
      </c>
      <c r="H111" s="56">
        <f t="shared" si="2"/>
        <v>45119</v>
      </c>
      <c r="I111" s="55" t="s">
        <v>14</v>
      </c>
      <c r="J111" s="55" t="s">
        <v>9</v>
      </c>
      <c r="K111" s="58" t="s">
        <v>387</v>
      </c>
      <c r="L111" s="55" t="s">
        <v>370</v>
      </c>
      <c r="M111" s="55"/>
      <c r="N111" s="71" t="str">
        <f t="shared" si="3"/>
        <v xml:space="preserve">MWT-2023-ITEM0110: </v>
      </c>
    </row>
    <row r="112" spans="1:14" ht="150" hidden="1" customHeight="1" x14ac:dyDescent="0.25">
      <c r="A112" s="31">
        <v>111</v>
      </c>
      <c r="B112" s="56">
        <v>45091</v>
      </c>
      <c r="C112" s="55" t="s">
        <v>82</v>
      </c>
      <c r="D112" s="55" t="s">
        <v>382</v>
      </c>
      <c r="E112" s="55" t="s">
        <v>50</v>
      </c>
      <c r="F112" s="37" t="s">
        <v>385</v>
      </c>
      <c r="G112" s="37" t="s">
        <v>386</v>
      </c>
      <c r="H112" s="56">
        <f t="shared" si="2"/>
        <v>45119</v>
      </c>
      <c r="I112" s="55" t="s">
        <v>14</v>
      </c>
      <c r="J112" s="55" t="s">
        <v>9</v>
      </c>
      <c r="K112" s="58" t="s">
        <v>387</v>
      </c>
      <c r="L112" s="55" t="s">
        <v>370</v>
      </c>
      <c r="M112" s="55"/>
      <c r="N112" s="71" t="str">
        <f t="shared" si="3"/>
        <v xml:space="preserve">MWT-2023-ITEM0111: </v>
      </c>
    </row>
    <row r="113" spans="1:14" ht="150" hidden="1" customHeight="1" x14ac:dyDescent="0.25">
      <c r="A113" s="31">
        <v>112</v>
      </c>
      <c r="B113" s="56">
        <v>45093</v>
      </c>
      <c r="C113" s="17" t="s">
        <v>82</v>
      </c>
      <c r="D113" s="36" t="s">
        <v>397</v>
      </c>
      <c r="E113" s="17" t="s">
        <v>12</v>
      </c>
      <c r="F113" s="37" t="s">
        <v>388</v>
      </c>
      <c r="G113" s="37" t="s">
        <v>392</v>
      </c>
      <c r="H113" s="56">
        <f t="shared" si="2"/>
        <v>45100</v>
      </c>
      <c r="I113" s="17" t="s">
        <v>49</v>
      </c>
      <c r="J113" s="17" t="s">
        <v>11</v>
      </c>
      <c r="K113" s="58" t="s">
        <v>398</v>
      </c>
      <c r="L113" s="55" t="s">
        <v>396</v>
      </c>
      <c r="M113" s="55" t="s">
        <v>451</v>
      </c>
      <c r="N113" s="71" t="str">
        <f t="shared" si="3"/>
        <v xml:space="preserve">MWT-2023-ITEM0112: </v>
      </c>
    </row>
    <row r="114" spans="1:14" ht="150" hidden="1" customHeight="1" x14ac:dyDescent="0.25">
      <c r="A114" s="31">
        <v>113</v>
      </c>
      <c r="B114" s="56">
        <v>45093</v>
      </c>
      <c r="C114" s="17" t="s">
        <v>82</v>
      </c>
      <c r="D114" s="36" t="s">
        <v>397</v>
      </c>
      <c r="E114" s="17" t="s">
        <v>12</v>
      </c>
      <c r="F114" s="37" t="s">
        <v>389</v>
      </c>
      <c r="G114" s="37" t="s">
        <v>393</v>
      </c>
      <c r="H114" s="56">
        <f t="shared" si="2"/>
        <v>45100</v>
      </c>
      <c r="I114" s="17" t="s">
        <v>49</v>
      </c>
      <c r="J114" s="17" t="s">
        <v>9</v>
      </c>
      <c r="K114" s="58" t="s">
        <v>398</v>
      </c>
      <c r="L114" s="55" t="s">
        <v>396</v>
      </c>
      <c r="M114" s="55"/>
      <c r="N114" s="71" t="str">
        <f t="shared" si="3"/>
        <v xml:space="preserve">MWT-2023-ITEM0113: </v>
      </c>
    </row>
    <row r="115" spans="1:14" ht="150" hidden="1" customHeight="1" x14ac:dyDescent="0.25">
      <c r="A115" s="31">
        <v>114</v>
      </c>
      <c r="B115" s="56">
        <v>45093</v>
      </c>
      <c r="C115" s="17" t="s">
        <v>82</v>
      </c>
      <c r="D115" s="36" t="s">
        <v>397</v>
      </c>
      <c r="E115" s="17" t="s">
        <v>12</v>
      </c>
      <c r="F115" s="37" t="s">
        <v>390</v>
      </c>
      <c r="G115" s="37" t="s">
        <v>394</v>
      </c>
      <c r="H115" s="56">
        <f t="shared" si="2"/>
        <v>45100</v>
      </c>
      <c r="I115" s="17" t="s">
        <v>49</v>
      </c>
      <c r="J115" s="17" t="s">
        <v>11</v>
      </c>
      <c r="K115" s="58" t="s">
        <v>398</v>
      </c>
      <c r="L115" s="55" t="s">
        <v>396</v>
      </c>
      <c r="M115" s="55" t="s">
        <v>982</v>
      </c>
      <c r="N115" s="71" t="str">
        <f t="shared" si="3"/>
        <v xml:space="preserve">MWT-2023-ITEM0114: </v>
      </c>
    </row>
    <row r="116" spans="1:14" ht="150" hidden="1" customHeight="1" x14ac:dyDescent="0.25">
      <c r="A116" s="31">
        <v>115</v>
      </c>
      <c r="B116" s="56">
        <v>45093</v>
      </c>
      <c r="C116" s="17" t="s">
        <v>82</v>
      </c>
      <c r="D116" s="36" t="s">
        <v>397</v>
      </c>
      <c r="E116" s="17" t="s">
        <v>12</v>
      </c>
      <c r="F116" s="37" t="s">
        <v>395</v>
      </c>
      <c r="G116" s="37" t="s">
        <v>391</v>
      </c>
      <c r="H116" s="56">
        <f t="shared" si="2"/>
        <v>45100</v>
      </c>
      <c r="I116" s="17" t="s">
        <v>49</v>
      </c>
      <c r="J116" s="17" t="s">
        <v>11</v>
      </c>
      <c r="K116" s="58" t="s">
        <v>398</v>
      </c>
      <c r="L116" s="55" t="s">
        <v>396</v>
      </c>
      <c r="M116" s="55" t="s">
        <v>450</v>
      </c>
      <c r="N116" s="71" t="str">
        <f t="shared" si="3"/>
        <v xml:space="preserve">MWT-2023-ITEM0115: </v>
      </c>
    </row>
    <row r="117" spans="1:14" ht="150" hidden="1" customHeight="1" x14ac:dyDescent="0.25">
      <c r="A117" s="31">
        <v>116</v>
      </c>
      <c r="B117" s="56">
        <v>45095</v>
      </c>
      <c r="C117" s="17" t="s">
        <v>82</v>
      </c>
      <c r="D117" s="36" t="s">
        <v>416</v>
      </c>
      <c r="E117" s="17" t="s">
        <v>50</v>
      </c>
      <c r="F117" s="37" t="s">
        <v>405</v>
      </c>
      <c r="G117" s="37" t="s">
        <v>410</v>
      </c>
      <c r="H117" s="56">
        <f t="shared" si="2"/>
        <v>45123</v>
      </c>
      <c r="I117" s="17" t="s">
        <v>117</v>
      </c>
      <c r="J117" s="17" t="s">
        <v>9</v>
      </c>
      <c r="K117" s="58" t="s">
        <v>417</v>
      </c>
      <c r="L117" s="55" t="s">
        <v>418</v>
      </c>
      <c r="M117" s="55"/>
      <c r="N117" s="71" t="str">
        <f t="shared" si="3"/>
        <v xml:space="preserve">MWT-2023-ITEM0116: </v>
      </c>
    </row>
    <row r="118" spans="1:14" ht="150" hidden="1" customHeight="1" x14ac:dyDescent="0.25">
      <c r="A118" s="31">
        <v>117</v>
      </c>
      <c r="B118" s="56">
        <v>45095</v>
      </c>
      <c r="C118" s="17" t="s">
        <v>82</v>
      </c>
      <c r="D118" s="36" t="s">
        <v>416</v>
      </c>
      <c r="E118" s="17" t="s">
        <v>50</v>
      </c>
      <c r="F118" s="37" t="s">
        <v>406</v>
      </c>
      <c r="G118" s="37" t="s">
        <v>411</v>
      </c>
      <c r="H118" s="56">
        <f t="shared" si="2"/>
        <v>45123</v>
      </c>
      <c r="I118" s="17" t="s">
        <v>33</v>
      </c>
      <c r="J118" s="17" t="s">
        <v>9</v>
      </c>
      <c r="K118" s="58" t="s">
        <v>417</v>
      </c>
      <c r="L118" s="55" t="s">
        <v>418</v>
      </c>
      <c r="M118" s="55" t="s">
        <v>694</v>
      </c>
      <c r="N118" s="71" t="str">
        <f t="shared" si="3"/>
        <v xml:space="preserve">MWT-2023-ITEM0117: </v>
      </c>
    </row>
    <row r="119" spans="1:14" ht="150" hidden="1" customHeight="1" x14ac:dyDescent="0.25">
      <c r="A119" s="31">
        <v>118</v>
      </c>
      <c r="B119" s="56">
        <v>45095</v>
      </c>
      <c r="C119" s="17" t="s">
        <v>82</v>
      </c>
      <c r="D119" s="36" t="s">
        <v>416</v>
      </c>
      <c r="E119" s="17" t="s">
        <v>50</v>
      </c>
      <c r="F119" s="37" t="s">
        <v>407</v>
      </c>
      <c r="G119" s="37" t="s">
        <v>412</v>
      </c>
      <c r="H119" s="56">
        <f t="shared" si="2"/>
        <v>45123</v>
      </c>
      <c r="I119" s="17" t="s">
        <v>117</v>
      </c>
      <c r="J119" s="17" t="s">
        <v>9</v>
      </c>
      <c r="K119" s="58" t="s">
        <v>417</v>
      </c>
      <c r="L119" s="55" t="s">
        <v>418</v>
      </c>
      <c r="M119" s="55"/>
      <c r="N119" s="71" t="str">
        <f t="shared" si="3"/>
        <v xml:space="preserve">MWT-2023-ITEM0118: </v>
      </c>
    </row>
    <row r="120" spans="1:14" ht="150" hidden="1" customHeight="1" x14ac:dyDescent="0.25">
      <c r="A120" s="31">
        <v>119</v>
      </c>
      <c r="B120" s="56">
        <v>45095</v>
      </c>
      <c r="C120" s="17" t="s">
        <v>82</v>
      </c>
      <c r="D120" s="36" t="s">
        <v>416</v>
      </c>
      <c r="E120" s="17" t="s">
        <v>50</v>
      </c>
      <c r="F120" s="37" t="s">
        <v>408</v>
      </c>
      <c r="G120" s="37" t="s">
        <v>413</v>
      </c>
      <c r="H120" s="56">
        <f t="shared" si="2"/>
        <v>45123</v>
      </c>
      <c r="I120" s="17" t="s">
        <v>117</v>
      </c>
      <c r="J120" s="17" t="s">
        <v>9</v>
      </c>
      <c r="K120" s="58" t="s">
        <v>417</v>
      </c>
      <c r="L120" s="55" t="s">
        <v>418</v>
      </c>
      <c r="M120" s="55"/>
      <c r="N120" s="71" t="str">
        <f t="shared" si="3"/>
        <v xml:space="preserve">MWT-2023-ITEM0119: </v>
      </c>
    </row>
    <row r="121" spans="1:14" ht="150" hidden="1" customHeight="1" x14ac:dyDescent="0.25">
      <c r="A121" s="31">
        <v>120</v>
      </c>
      <c r="B121" s="56">
        <v>45095</v>
      </c>
      <c r="C121" s="17" t="s">
        <v>82</v>
      </c>
      <c r="D121" s="36" t="s">
        <v>416</v>
      </c>
      <c r="E121" s="17" t="s">
        <v>50</v>
      </c>
      <c r="F121" s="37" t="s">
        <v>409</v>
      </c>
      <c r="G121" s="37" t="s">
        <v>414</v>
      </c>
      <c r="H121" s="56">
        <f t="shared" si="2"/>
        <v>45123</v>
      </c>
      <c r="I121" s="17" t="s">
        <v>29</v>
      </c>
      <c r="J121" s="17" t="s">
        <v>9</v>
      </c>
      <c r="K121" s="58" t="s">
        <v>417</v>
      </c>
      <c r="L121" s="55" t="s">
        <v>418</v>
      </c>
      <c r="M121" s="55" t="s">
        <v>989</v>
      </c>
      <c r="N121" s="71" t="str">
        <f t="shared" si="3"/>
        <v xml:space="preserve">MWT-2023-ITEM0120: </v>
      </c>
    </row>
    <row r="122" spans="1:14" ht="150" hidden="1" customHeight="1" x14ac:dyDescent="0.25">
      <c r="A122" s="31">
        <v>121</v>
      </c>
      <c r="B122" s="56">
        <v>45095</v>
      </c>
      <c r="C122" s="17" t="s">
        <v>82</v>
      </c>
      <c r="D122" s="36" t="s">
        <v>416</v>
      </c>
      <c r="E122" s="17" t="s">
        <v>12</v>
      </c>
      <c r="F122" s="37" t="s">
        <v>404</v>
      </c>
      <c r="G122" s="37" t="s">
        <v>415</v>
      </c>
      <c r="H122" s="56">
        <f t="shared" si="2"/>
        <v>45102</v>
      </c>
      <c r="I122" s="17" t="s">
        <v>29</v>
      </c>
      <c r="J122" s="17" t="s">
        <v>9</v>
      </c>
      <c r="K122" s="58" t="s">
        <v>417</v>
      </c>
      <c r="L122" s="55" t="s">
        <v>418</v>
      </c>
      <c r="M122" s="55"/>
      <c r="N122" s="71" t="str">
        <f t="shared" si="3"/>
        <v xml:space="preserve">MWT-2023-ITEM0121: </v>
      </c>
    </row>
    <row r="123" spans="1:14" ht="150" hidden="1" customHeight="1" x14ac:dyDescent="0.25">
      <c r="A123" s="31">
        <v>122</v>
      </c>
      <c r="B123" s="56">
        <v>45097</v>
      </c>
      <c r="C123" s="36" t="s">
        <v>82</v>
      </c>
      <c r="D123" s="36" t="s">
        <v>27</v>
      </c>
      <c r="E123" s="36" t="s">
        <v>12</v>
      </c>
      <c r="F123" s="37" t="s">
        <v>419</v>
      </c>
      <c r="G123" s="37" t="s">
        <v>420</v>
      </c>
      <c r="H123" s="56">
        <f t="shared" si="2"/>
        <v>45104</v>
      </c>
      <c r="I123" s="36" t="s">
        <v>16</v>
      </c>
      <c r="J123" s="36" t="s">
        <v>9</v>
      </c>
      <c r="K123" s="58" t="s">
        <v>435</v>
      </c>
      <c r="L123" s="55" t="s">
        <v>421</v>
      </c>
      <c r="M123" s="55" t="s">
        <v>445</v>
      </c>
      <c r="N123" s="71" t="str">
        <f t="shared" si="3"/>
        <v xml:space="preserve">MWT-2023-ITEM0122: </v>
      </c>
    </row>
    <row r="124" spans="1:14" ht="150" hidden="1" customHeight="1" x14ac:dyDescent="0.25">
      <c r="A124" s="31">
        <v>123</v>
      </c>
      <c r="B124" s="56">
        <v>45097</v>
      </c>
      <c r="C124" s="36" t="s">
        <v>81</v>
      </c>
      <c r="D124" s="36" t="s">
        <v>27</v>
      </c>
      <c r="E124" s="36" t="s">
        <v>50</v>
      </c>
      <c r="F124" s="37" t="s">
        <v>422</v>
      </c>
      <c r="G124" s="37" t="s">
        <v>423</v>
      </c>
      <c r="H124" s="56">
        <f t="shared" si="2"/>
        <v>45125</v>
      </c>
      <c r="I124" s="36" t="s">
        <v>27</v>
      </c>
      <c r="J124" s="36" t="s">
        <v>9</v>
      </c>
      <c r="K124" s="58" t="s">
        <v>435</v>
      </c>
      <c r="L124" s="55" t="s">
        <v>421</v>
      </c>
      <c r="M124" s="55"/>
      <c r="N124" s="71" t="str">
        <f t="shared" si="3"/>
        <v xml:space="preserve">MWT-2023-ITEM0123: </v>
      </c>
    </row>
    <row r="125" spans="1:14" ht="150" hidden="1" customHeight="1" x14ac:dyDescent="0.25">
      <c r="A125" s="31">
        <v>124</v>
      </c>
      <c r="B125" s="56">
        <v>45097</v>
      </c>
      <c r="C125" s="36" t="s">
        <v>82</v>
      </c>
      <c r="D125" s="36" t="s">
        <v>27</v>
      </c>
      <c r="E125" s="36" t="s">
        <v>50</v>
      </c>
      <c r="F125" s="37" t="s">
        <v>424</v>
      </c>
      <c r="G125" s="37" t="s">
        <v>425</v>
      </c>
      <c r="H125" s="56">
        <f t="shared" si="2"/>
        <v>45125</v>
      </c>
      <c r="I125" s="36" t="s">
        <v>49</v>
      </c>
      <c r="J125" s="36" t="s">
        <v>9</v>
      </c>
      <c r="K125" s="58" t="s">
        <v>435</v>
      </c>
      <c r="L125" s="55" t="s">
        <v>421</v>
      </c>
      <c r="M125" s="55" t="s">
        <v>983</v>
      </c>
      <c r="N125" s="71" t="str">
        <f t="shared" si="3"/>
        <v xml:space="preserve">MWT-2023-ITEM0124: </v>
      </c>
    </row>
    <row r="126" spans="1:14" ht="150" hidden="1" customHeight="1" x14ac:dyDescent="0.25">
      <c r="A126" s="31">
        <v>125</v>
      </c>
      <c r="B126" s="56">
        <v>45097</v>
      </c>
      <c r="C126" s="36" t="s">
        <v>82</v>
      </c>
      <c r="D126" s="36" t="s">
        <v>27</v>
      </c>
      <c r="E126" s="36" t="s">
        <v>50</v>
      </c>
      <c r="F126" s="37" t="s">
        <v>426</v>
      </c>
      <c r="G126" s="37" t="s">
        <v>427</v>
      </c>
      <c r="H126" s="56">
        <f t="shared" si="2"/>
        <v>45125</v>
      </c>
      <c r="I126" s="36" t="s">
        <v>27</v>
      </c>
      <c r="J126" s="36" t="s">
        <v>9</v>
      </c>
      <c r="K126" s="58" t="s">
        <v>435</v>
      </c>
      <c r="L126" s="55" t="s">
        <v>421</v>
      </c>
      <c r="M126" s="55" t="s">
        <v>446</v>
      </c>
      <c r="N126" s="71" t="str">
        <f t="shared" si="3"/>
        <v xml:space="preserve">MWT-2023-ITEM0125: </v>
      </c>
    </row>
    <row r="127" spans="1:14" ht="150" hidden="1" customHeight="1" x14ac:dyDescent="0.25">
      <c r="A127" s="31">
        <v>126</v>
      </c>
      <c r="B127" s="56">
        <v>45097</v>
      </c>
      <c r="C127" s="36" t="s">
        <v>82</v>
      </c>
      <c r="D127" s="36" t="s">
        <v>27</v>
      </c>
      <c r="E127" s="36" t="s">
        <v>12</v>
      </c>
      <c r="F127" s="37" t="s">
        <v>428</v>
      </c>
      <c r="G127" s="37" t="s">
        <v>429</v>
      </c>
      <c r="H127" s="56">
        <f t="shared" si="2"/>
        <v>45104</v>
      </c>
      <c r="I127" s="36" t="s">
        <v>31</v>
      </c>
      <c r="J127" s="36" t="s">
        <v>9</v>
      </c>
      <c r="K127" s="58" t="s">
        <v>435</v>
      </c>
      <c r="L127" s="55" t="s">
        <v>421</v>
      </c>
      <c r="M127" s="55"/>
      <c r="N127" s="71" t="str">
        <f t="shared" si="3"/>
        <v xml:space="preserve">MWT-2023-ITEM0126: </v>
      </c>
    </row>
    <row r="128" spans="1:14" ht="150" hidden="1" customHeight="1" x14ac:dyDescent="0.25">
      <c r="A128" s="31">
        <v>127</v>
      </c>
      <c r="B128" s="56">
        <v>45103</v>
      </c>
      <c r="C128" s="36" t="s">
        <v>81</v>
      </c>
      <c r="D128" s="17" t="s">
        <v>437</v>
      </c>
      <c r="E128" s="17" t="s">
        <v>50</v>
      </c>
      <c r="F128" s="37" t="s">
        <v>438</v>
      </c>
      <c r="G128" s="37"/>
      <c r="H128" s="56">
        <f t="shared" si="2"/>
        <v>45131</v>
      </c>
      <c r="I128" s="17" t="s">
        <v>16</v>
      </c>
      <c r="J128" s="17" t="s">
        <v>9</v>
      </c>
      <c r="K128" s="58" t="s">
        <v>436</v>
      </c>
      <c r="L128" s="55" t="s">
        <v>443</v>
      </c>
      <c r="M128" s="55"/>
      <c r="N128" s="71" t="str">
        <f t="shared" si="3"/>
        <v xml:space="preserve">MWT-2023-ITEM0127: </v>
      </c>
    </row>
    <row r="129" spans="1:14" ht="150" hidden="1" customHeight="1" x14ac:dyDescent="0.25">
      <c r="A129" s="31">
        <v>128</v>
      </c>
      <c r="B129" s="56">
        <v>45103</v>
      </c>
      <c r="C129" s="36" t="s">
        <v>81</v>
      </c>
      <c r="D129" s="36" t="s">
        <v>437</v>
      </c>
      <c r="E129" s="36" t="s">
        <v>50</v>
      </c>
      <c r="F129" s="37" t="s">
        <v>440</v>
      </c>
      <c r="G129" s="37"/>
      <c r="H129" s="56">
        <f t="shared" si="2"/>
        <v>45131</v>
      </c>
      <c r="I129" s="36" t="s">
        <v>16</v>
      </c>
      <c r="J129" s="36" t="s">
        <v>9</v>
      </c>
      <c r="K129" s="58" t="s">
        <v>436</v>
      </c>
      <c r="L129" s="55" t="s">
        <v>443</v>
      </c>
      <c r="M129" s="55"/>
      <c r="N129" s="71" t="str">
        <f t="shared" si="3"/>
        <v xml:space="preserve">MWT-2023-ITEM0128: </v>
      </c>
    </row>
    <row r="130" spans="1:14" ht="150" hidden="1" customHeight="1" x14ac:dyDescent="0.25">
      <c r="A130" s="31">
        <v>129</v>
      </c>
      <c r="B130" s="56">
        <v>45103</v>
      </c>
      <c r="C130" s="36" t="s">
        <v>81</v>
      </c>
      <c r="D130" s="36" t="s">
        <v>437</v>
      </c>
      <c r="E130" s="36" t="s">
        <v>50</v>
      </c>
      <c r="F130" s="37" t="s">
        <v>439</v>
      </c>
      <c r="G130" s="37"/>
      <c r="H130" s="56">
        <f t="shared" ref="H130:H193" si="4">IF(E130="Critical", B130+7,B130+28)</f>
        <v>45131</v>
      </c>
      <c r="I130" s="36" t="s">
        <v>16</v>
      </c>
      <c r="J130" s="36" t="s">
        <v>9</v>
      </c>
      <c r="K130" s="58" t="s">
        <v>436</v>
      </c>
      <c r="L130" s="55" t="s">
        <v>443</v>
      </c>
      <c r="M130" s="55"/>
      <c r="N130" s="71" t="str">
        <f t="shared" si="3"/>
        <v xml:space="preserve">MWT-2023-ITEM0129: </v>
      </c>
    </row>
    <row r="131" spans="1:14" ht="150" hidden="1" customHeight="1" x14ac:dyDescent="0.25">
      <c r="A131" s="31">
        <v>130</v>
      </c>
      <c r="B131" s="56">
        <v>45103</v>
      </c>
      <c r="C131" s="36" t="s">
        <v>82</v>
      </c>
      <c r="D131" s="36" t="s">
        <v>437</v>
      </c>
      <c r="E131" s="36"/>
      <c r="F131" s="37" t="s">
        <v>441</v>
      </c>
      <c r="G131" s="37" t="s">
        <v>442</v>
      </c>
      <c r="H131" s="56">
        <f t="shared" si="4"/>
        <v>45131</v>
      </c>
      <c r="I131" s="36" t="s">
        <v>16</v>
      </c>
      <c r="J131" s="36" t="s">
        <v>9</v>
      </c>
      <c r="K131" s="58" t="s">
        <v>436</v>
      </c>
      <c r="L131" s="55" t="s">
        <v>443</v>
      </c>
      <c r="M131" s="55" t="s">
        <v>447</v>
      </c>
      <c r="N131" s="71" t="str">
        <f t="shared" ref="N131:N194" si="5">CONCATENATE("MWT-",TEXT(B131,"yyyy"),"-ITEM",RIGHT("00"&amp;A131,4),": ")</f>
        <v xml:space="preserve">MWT-2023-ITEM0130: </v>
      </c>
    </row>
    <row r="132" spans="1:14" ht="150" hidden="1" customHeight="1" x14ac:dyDescent="0.25">
      <c r="A132" s="31">
        <v>131</v>
      </c>
      <c r="B132" s="56">
        <v>45106</v>
      </c>
      <c r="C132" s="38" t="s">
        <v>82</v>
      </c>
      <c r="D132" s="38" t="s">
        <v>452</v>
      </c>
      <c r="E132" s="38" t="s">
        <v>12</v>
      </c>
      <c r="F132" s="37" t="s">
        <v>453</v>
      </c>
      <c r="G132" s="37" t="s">
        <v>454</v>
      </c>
      <c r="H132" s="56">
        <f t="shared" si="4"/>
        <v>45113</v>
      </c>
      <c r="I132" s="38" t="s">
        <v>38</v>
      </c>
      <c r="J132" s="38" t="s">
        <v>9</v>
      </c>
      <c r="K132" s="58" t="s">
        <v>463</v>
      </c>
      <c r="L132" s="55" t="s">
        <v>462</v>
      </c>
      <c r="M132" s="55" t="s">
        <v>464</v>
      </c>
      <c r="N132" s="71" t="str">
        <f t="shared" si="5"/>
        <v xml:space="preserve">MWT-2023-ITEM0131: </v>
      </c>
    </row>
    <row r="133" spans="1:14" ht="150" hidden="1" customHeight="1" x14ac:dyDescent="0.25">
      <c r="A133" s="31">
        <v>132</v>
      </c>
      <c r="B133" s="56">
        <v>45106</v>
      </c>
      <c r="C133" s="38" t="s">
        <v>82</v>
      </c>
      <c r="D133" s="38" t="s">
        <v>452</v>
      </c>
      <c r="E133" s="38" t="s">
        <v>12</v>
      </c>
      <c r="F133" s="37" t="s">
        <v>455</v>
      </c>
      <c r="G133" s="37" t="s">
        <v>456</v>
      </c>
      <c r="H133" s="56">
        <f t="shared" si="4"/>
        <v>45113</v>
      </c>
      <c r="I133" s="38" t="s">
        <v>38</v>
      </c>
      <c r="J133" s="38" t="s">
        <v>9</v>
      </c>
      <c r="K133" s="58" t="s">
        <v>463</v>
      </c>
      <c r="L133" s="55" t="s">
        <v>462</v>
      </c>
      <c r="M133" s="55" t="s">
        <v>465</v>
      </c>
      <c r="N133" s="71" t="str">
        <f t="shared" si="5"/>
        <v xml:space="preserve">MWT-2023-ITEM0132: </v>
      </c>
    </row>
    <row r="134" spans="1:14" ht="150" hidden="1" customHeight="1" x14ac:dyDescent="0.25">
      <c r="A134" s="31">
        <v>133</v>
      </c>
      <c r="B134" s="56">
        <v>45106</v>
      </c>
      <c r="C134" s="38" t="s">
        <v>82</v>
      </c>
      <c r="D134" s="38" t="s">
        <v>452</v>
      </c>
      <c r="E134" s="38" t="s">
        <v>12</v>
      </c>
      <c r="F134" s="37" t="s">
        <v>457</v>
      </c>
      <c r="G134" s="37" t="s">
        <v>458</v>
      </c>
      <c r="H134" s="56">
        <f t="shared" si="4"/>
        <v>45113</v>
      </c>
      <c r="I134" s="38" t="s">
        <v>38</v>
      </c>
      <c r="J134" s="38" t="s">
        <v>9</v>
      </c>
      <c r="K134" s="58" t="s">
        <v>463</v>
      </c>
      <c r="L134" s="55" t="s">
        <v>462</v>
      </c>
      <c r="M134" s="55" t="s">
        <v>466</v>
      </c>
      <c r="N134" s="71" t="str">
        <f t="shared" si="5"/>
        <v xml:space="preserve">MWT-2023-ITEM0133: </v>
      </c>
    </row>
    <row r="135" spans="1:14" ht="150" hidden="1" customHeight="1" x14ac:dyDescent="0.25">
      <c r="A135" s="31">
        <v>134</v>
      </c>
      <c r="B135" s="56">
        <v>45106</v>
      </c>
      <c r="C135" s="38" t="s">
        <v>82</v>
      </c>
      <c r="D135" s="38" t="s">
        <v>452</v>
      </c>
      <c r="E135" s="38" t="s">
        <v>12</v>
      </c>
      <c r="F135" s="37" t="s">
        <v>459</v>
      </c>
      <c r="G135" s="37" t="s">
        <v>460</v>
      </c>
      <c r="H135" s="56">
        <f t="shared" si="4"/>
        <v>45113</v>
      </c>
      <c r="I135" s="38" t="s">
        <v>38</v>
      </c>
      <c r="J135" s="38" t="s">
        <v>9</v>
      </c>
      <c r="K135" s="58" t="s">
        <v>463</v>
      </c>
      <c r="L135" s="55" t="s">
        <v>462</v>
      </c>
      <c r="M135" s="55" t="s">
        <v>467</v>
      </c>
      <c r="N135" s="71" t="str">
        <f t="shared" si="5"/>
        <v xml:space="preserve">MWT-2023-ITEM0134: </v>
      </c>
    </row>
    <row r="136" spans="1:14" ht="150" hidden="1" customHeight="1" x14ac:dyDescent="0.25">
      <c r="A136" s="31">
        <v>135</v>
      </c>
      <c r="B136" s="56">
        <v>45106</v>
      </c>
      <c r="C136" s="38" t="s">
        <v>82</v>
      </c>
      <c r="D136" s="38" t="s">
        <v>452</v>
      </c>
      <c r="E136" s="38" t="s">
        <v>12</v>
      </c>
      <c r="F136" s="37" t="s">
        <v>461</v>
      </c>
      <c r="G136" s="37" t="s">
        <v>460</v>
      </c>
      <c r="H136" s="56">
        <f t="shared" si="4"/>
        <v>45113</v>
      </c>
      <c r="I136" s="38" t="s">
        <v>38</v>
      </c>
      <c r="J136" s="38" t="s">
        <v>9</v>
      </c>
      <c r="K136" s="58" t="s">
        <v>463</v>
      </c>
      <c r="L136" s="55" t="s">
        <v>462</v>
      </c>
      <c r="M136" s="55" t="s">
        <v>467</v>
      </c>
      <c r="N136" s="71" t="str">
        <f t="shared" si="5"/>
        <v xml:space="preserve">MWT-2023-ITEM0135: </v>
      </c>
    </row>
    <row r="137" spans="1:14" ht="150" hidden="1" customHeight="1" x14ac:dyDescent="0.25">
      <c r="A137" s="31">
        <v>136</v>
      </c>
      <c r="B137" s="56">
        <v>45107</v>
      </c>
      <c r="C137" s="38" t="s">
        <v>82</v>
      </c>
      <c r="D137" s="38" t="s">
        <v>483</v>
      </c>
      <c r="E137" s="38" t="s">
        <v>12</v>
      </c>
      <c r="F137" s="37" t="s">
        <v>469</v>
      </c>
      <c r="G137" s="37" t="s">
        <v>489</v>
      </c>
      <c r="H137" s="56">
        <f t="shared" si="4"/>
        <v>45114</v>
      </c>
      <c r="I137" s="38" t="s">
        <v>29</v>
      </c>
      <c r="J137" s="38" t="s">
        <v>9</v>
      </c>
      <c r="K137" s="58" t="s">
        <v>468</v>
      </c>
      <c r="L137" s="55" t="s">
        <v>253</v>
      </c>
      <c r="M137" s="55"/>
      <c r="N137" s="71" t="str">
        <f t="shared" si="5"/>
        <v xml:space="preserve">MWT-2023-ITEM0136: </v>
      </c>
    </row>
    <row r="138" spans="1:14" ht="150" hidden="1" customHeight="1" x14ac:dyDescent="0.25">
      <c r="A138" s="31">
        <v>137</v>
      </c>
      <c r="B138" s="56">
        <v>45107</v>
      </c>
      <c r="C138" s="38" t="s">
        <v>81</v>
      </c>
      <c r="D138" s="38" t="s">
        <v>483</v>
      </c>
      <c r="E138" s="38" t="s">
        <v>50</v>
      </c>
      <c r="F138" s="37" t="s">
        <v>470</v>
      </c>
      <c r="G138" s="37" t="s">
        <v>490</v>
      </c>
      <c r="H138" s="56">
        <f t="shared" si="4"/>
        <v>45135</v>
      </c>
      <c r="I138" s="38" t="s">
        <v>31</v>
      </c>
      <c r="J138" s="38" t="s">
        <v>9</v>
      </c>
      <c r="K138" s="58" t="s">
        <v>468</v>
      </c>
      <c r="L138" s="55" t="s">
        <v>253</v>
      </c>
      <c r="M138" s="55"/>
      <c r="N138" s="71" t="str">
        <f t="shared" si="5"/>
        <v xml:space="preserve">MWT-2023-ITEM0137: </v>
      </c>
    </row>
    <row r="139" spans="1:14" ht="150" hidden="1" customHeight="1" x14ac:dyDescent="0.25">
      <c r="A139" s="31">
        <v>138</v>
      </c>
      <c r="B139" s="56">
        <v>45107</v>
      </c>
      <c r="C139" s="38" t="s">
        <v>82</v>
      </c>
      <c r="D139" s="38" t="s">
        <v>483</v>
      </c>
      <c r="E139" s="38" t="s">
        <v>12</v>
      </c>
      <c r="F139" s="37" t="s">
        <v>471</v>
      </c>
      <c r="G139" s="37" t="s">
        <v>491</v>
      </c>
      <c r="H139" s="56">
        <f t="shared" si="4"/>
        <v>45114</v>
      </c>
      <c r="I139" s="38" t="s">
        <v>117</v>
      </c>
      <c r="J139" s="38" t="s">
        <v>9</v>
      </c>
      <c r="K139" s="58" t="s">
        <v>468</v>
      </c>
      <c r="L139" s="55" t="s">
        <v>253</v>
      </c>
      <c r="M139" s="55"/>
      <c r="N139" s="71" t="str">
        <f t="shared" si="5"/>
        <v xml:space="preserve">MWT-2023-ITEM0138: </v>
      </c>
    </row>
    <row r="140" spans="1:14" ht="150" hidden="1" customHeight="1" x14ac:dyDescent="0.25">
      <c r="A140" s="31">
        <v>139</v>
      </c>
      <c r="B140" s="56">
        <v>45107</v>
      </c>
      <c r="C140" s="38" t="s">
        <v>82</v>
      </c>
      <c r="D140" s="38" t="s">
        <v>484</v>
      </c>
      <c r="E140" s="38" t="s">
        <v>12</v>
      </c>
      <c r="F140" s="37" t="s">
        <v>472</v>
      </c>
      <c r="G140" s="37" t="s">
        <v>492</v>
      </c>
      <c r="H140" s="56">
        <f t="shared" si="4"/>
        <v>45114</v>
      </c>
      <c r="I140" s="38" t="s">
        <v>117</v>
      </c>
      <c r="J140" s="38" t="s">
        <v>9</v>
      </c>
      <c r="K140" s="58" t="s">
        <v>468</v>
      </c>
      <c r="L140" s="55" t="s">
        <v>253</v>
      </c>
      <c r="M140" s="55"/>
      <c r="N140" s="71" t="str">
        <f t="shared" si="5"/>
        <v xml:space="preserve">MWT-2023-ITEM0139: </v>
      </c>
    </row>
    <row r="141" spans="1:14" ht="150" hidden="1" customHeight="1" x14ac:dyDescent="0.25">
      <c r="A141" s="31">
        <v>140</v>
      </c>
      <c r="B141" s="56">
        <v>45107</v>
      </c>
      <c r="C141" s="38" t="s">
        <v>82</v>
      </c>
      <c r="D141" s="38" t="s">
        <v>485</v>
      </c>
      <c r="E141" s="38" t="s">
        <v>12</v>
      </c>
      <c r="F141" s="37" t="s">
        <v>469</v>
      </c>
      <c r="G141" s="37" t="s">
        <v>489</v>
      </c>
      <c r="H141" s="56">
        <f t="shared" si="4"/>
        <v>45114</v>
      </c>
      <c r="I141" s="38" t="s">
        <v>29</v>
      </c>
      <c r="J141" s="38" t="s">
        <v>9</v>
      </c>
      <c r="K141" s="58" t="s">
        <v>468</v>
      </c>
      <c r="L141" s="55" t="s">
        <v>253</v>
      </c>
      <c r="M141" s="55"/>
      <c r="N141" s="71" t="str">
        <f t="shared" si="5"/>
        <v xml:space="preserve">MWT-2023-ITEM0140: </v>
      </c>
    </row>
    <row r="142" spans="1:14" ht="150" hidden="1" customHeight="1" x14ac:dyDescent="0.25">
      <c r="A142" s="31">
        <v>141</v>
      </c>
      <c r="B142" s="56">
        <v>45107</v>
      </c>
      <c r="C142" s="38" t="s">
        <v>82</v>
      </c>
      <c r="D142" s="38" t="s">
        <v>486</v>
      </c>
      <c r="E142" s="38" t="s">
        <v>12</v>
      </c>
      <c r="F142" s="37" t="s">
        <v>473</v>
      </c>
      <c r="G142" s="37" t="s">
        <v>493</v>
      </c>
      <c r="H142" s="56">
        <f t="shared" si="4"/>
        <v>45114</v>
      </c>
      <c r="I142" s="38" t="s">
        <v>117</v>
      </c>
      <c r="J142" s="38" t="s">
        <v>9</v>
      </c>
      <c r="K142" s="58" t="s">
        <v>468</v>
      </c>
      <c r="L142" s="55" t="s">
        <v>253</v>
      </c>
      <c r="M142" s="55"/>
      <c r="N142" s="71" t="str">
        <f t="shared" si="5"/>
        <v xml:space="preserve">MWT-2023-ITEM0141: </v>
      </c>
    </row>
    <row r="143" spans="1:14" ht="150" hidden="1" customHeight="1" x14ac:dyDescent="0.25">
      <c r="A143" s="31">
        <v>142</v>
      </c>
      <c r="B143" s="56">
        <v>45107</v>
      </c>
      <c r="C143" s="38" t="s">
        <v>82</v>
      </c>
      <c r="D143" s="38" t="s">
        <v>485</v>
      </c>
      <c r="E143" s="38" t="s">
        <v>12</v>
      </c>
      <c r="F143" s="37" t="s">
        <v>474</v>
      </c>
      <c r="G143" s="37" t="s">
        <v>492</v>
      </c>
      <c r="H143" s="56">
        <f t="shared" si="4"/>
        <v>45114</v>
      </c>
      <c r="I143" s="38" t="s">
        <v>117</v>
      </c>
      <c r="J143" s="38" t="s">
        <v>9</v>
      </c>
      <c r="K143" s="58" t="s">
        <v>468</v>
      </c>
      <c r="L143" s="55" t="s">
        <v>253</v>
      </c>
      <c r="M143" s="55"/>
      <c r="N143" s="71" t="str">
        <f t="shared" si="5"/>
        <v xml:space="preserve">MWT-2023-ITEM0142: </v>
      </c>
    </row>
    <row r="144" spans="1:14" ht="150" hidden="1" customHeight="1" x14ac:dyDescent="0.25">
      <c r="A144" s="31">
        <v>143</v>
      </c>
      <c r="B144" s="56">
        <v>45107</v>
      </c>
      <c r="C144" s="38" t="s">
        <v>82</v>
      </c>
      <c r="D144" s="38" t="s">
        <v>487</v>
      </c>
      <c r="E144" s="38" t="s">
        <v>12</v>
      </c>
      <c r="F144" s="37" t="s">
        <v>475</v>
      </c>
      <c r="G144" s="37" t="s">
        <v>494</v>
      </c>
      <c r="H144" s="56">
        <f t="shared" si="4"/>
        <v>45114</v>
      </c>
      <c r="I144" s="38" t="s">
        <v>31</v>
      </c>
      <c r="J144" s="38" t="s">
        <v>9</v>
      </c>
      <c r="K144" s="58" t="s">
        <v>468</v>
      </c>
      <c r="L144" s="55" t="s">
        <v>253</v>
      </c>
      <c r="M144" s="55"/>
      <c r="N144" s="71" t="str">
        <f t="shared" si="5"/>
        <v xml:space="preserve">MWT-2023-ITEM0143: </v>
      </c>
    </row>
    <row r="145" spans="1:14" ht="150" hidden="1" customHeight="1" x14ac:dyDescent="0.25">
      <c r="A145" s="31">
        <v>144</v>
      </c>
      <c r="B145" s="56">
        <v>45107</v>
      </c>
      <c r="C145" s="38" t="s">
        <v>81</v>
      </c>
      <c r="D145" s="38" t="s">
        <v>487</v>
      </c>
      <c r="E145" s="38" t="s">
        <v>50</v>
      </c>
      <c r="F145" s="37" t="s">
        <v>476</v>
      </c>
      <c r="G145" s="37" t="s">
        <v>490</v>
      </c>
      <c r="H145" s="56">
        <f t="shared" si="4"/>
        <v>45135</v>
      </c>
      <c r="I145" s="38" t="s">
        <v>31</v>
      </c>
      <c r="J145" s="38" t="s">
        <v>9</v>
      </c>
      <c r="K145" s="58" t="s">
        <v>468</v>
      </c>
      <c r="L145" s="55" t="s">
        <v>253</v>
      </c>
      <c r="M145" s="55"/>
      <c r="N145" s="71" t="str">
        <f t="shared" si="5"/>
        <v xml:space="preserve">MWT-2023-ITEM0144: </v>
      </c>
    </row>
    <row r="146" spans="1:14" ht="150" hidden="1" customHeight="1" x14ac:dyDescent="0.25">
      <c r="A146" s="31">
        <v>145</v>
      </c>
      <c r="B146" s="56">
        <v>45107</v>
      </c>
      <c r="C146" s="38" t="s">
        <v>82</v>
      </c>
      <c r="D146" s="38" t="s">
        <v>487</v>
      </c>
      <c r="E146" s="38" t="s">
        <v>12</v>
      </c>
      <c r="F146" s="37" t="s">
        <v>477</v>
      </c>
      <c r="G146" s="37" t="s">
        <v>495</v>
      </c>
      <c r="H146" s="56">
        <f t="shared" si="4"/>
        <v>45114</v>
      </c>
      <c r="I146" s="38" t="s">
        <v>117</v>
      </c>
      <c r="J146" s="38" t="s">
        <v>9</v>
      </c>
      <c r="K146" s="58" t="s">
        <v>468</v>
      </c>
      <c r="L146" s="55" t="s">
        <v>253</v>
      </c>
      <c r="M146" s="55"/>
      <c r="N146" s="71" t="str">
        <f t="shared" si="5"/>
        <v xml:space="preserve">MWT-2023-ITEM0145: </v>
      </c>
    </row>
    <row r="147" spans="1:14" ht="150" hidden="1" customHeight="1" x14ac:dyDescent="0.25">
      <c r="A147" s="31">
        <v>146</v>
      </c>
      <c r="B147" s="56">
        <v>45107</v>
      </c>
      <c r="C147" s="38" t="s">
        <v>82</v>
      </c>
      <c r="D147" s="38" t="s">
        <v>487</v>
      </c>
      <c r="E147" s="38" t="s">
        <v>12</v>
      </c>
      <c r="F147" s="37" t="s">
        <v>469</v>
      </c>
      <c r="G147" s="37" t="s">
        <v>489</v>
      </c>
      <c r="H147" s="56">
        <f t="shared" si="4"/>
        <v>45114</v>
      </c>
      <c r="I147" s="38" t="s">
        <v>29</v>
      </c>
      <c r="J147" s="38" t="s">
        <v>9</v>
      </c>
      <c r="K147" s="58" t="s">
        <v>468</v>
      </c>
      <c r="L147" s="55" t="s">
        <v>253</v>
      </c>
      <c r="M147" s="55"/>
      <c r="N147" s="71" t="str">
        <f t="shared" si="5"/>
        <v xml:space="preserve">MWT-2023-ITEM0146: </v>
      </c>
    </row>
    <row r="148" spans="1:14" ht="150" hidden="1" customHeight="1" x14ac:dyDescent="0.25">
      <c r="A148" s="31">
        <v>147</v>
      </c>
      <c r="B148" s="56">
        <v>45107</v>
      </c>
      <c r="C148" s="38" t="s">
        <v>82</v>
      </c>
      <c r="D148" s="38" t="s">
        <v>488</v>
      </c>
      <c r="E148" s="38" t="s">
        <v>12</v>
      </c>
      <c r="F148" s="37" t="s">
        <v>478</v>
      </c>
      <c r="G148" s="37" t="s">
        <v>496</v>
      </c>
      <c r="H148" s="56">
        <f t="shared" si="4"/>
        <v>45114</v>
      </c>
      <c r="I148" s="38" t="s">
        <v>15</v>
      </c>
      <c r="J148" s="38" t="s">
        <v>9</v>
      </c>
      <c r="K148" s="58" t="s">
        <v>468</v>
      </c>
      <c r="L148" s="55" t="s">
        <v>253</v>
      </c>
      <c r="M148" s="55" t="s">
        <v>622</v>
      </c>
      <c r="N148" s="71" t="str">
        <f t="shared" si="5"/>
        <v xml:space="preserve">MWT-2023-ITEM0147: </v>
      </c>
    </row>
    <row r="149" spans="1:14" ht="150" hidden="1" customHeight="1" x14ac:dyDescent="0.25">
      <c r="A149" s="31">
        <v>148</v>
      </c>
      <c r="B149" s="56">
        <v>45107</v>
      </c>
      <c r="C149" s="38" t="s">
        <v>82</v>
      </c>
      <c r="D149" s="38" t="s">
        <v>488</v>
      </c>
      <c r="E149" s="38" t="s">
        <v>12</v>
      </c>
      <c r="F149" s="37" t="s">
        <v>479</v>
      </c>
      <c r="G149" s="37" t="s">
        <v>497</v>
      </c>
      <c r="H149" s="56">
        <f t="shared" si="4"/>
        <v>45114</v>
      </c>
      <c r="I149" s="38" t="s">
        <v>117</v>
      </c>
      <c r="J149" s="38" t="s">
        <v>9</v>
      </c>
      <c r="K149" s="58" t="s">
        <v>468</v>
      </c>
      <c r="L149" s="55" t="s">
        <v>253</v>
      </c>
      <c r="M149" s="55"/>
      <c r="N149" s="71" t="str">
        <f t="shared" si="5"/>
        <v xml:space="preserve">MWT-2023-ITEM0148: </v>
      </c>
    </row>
    <row r="150" spans="1:14" ht="150" hidden="1" customHeight="1" x14ac:dyDescent="0.25">
      <c r="A150" s="31">
        <v>149</v>
      </c>
      <c r="B150" s="56">
        <v>45107</v>
      </c>
      <c r="C150" s="38" t="s">
        <v>82</v>
      </c>
      <c r="D150" s="38" t="s">
        <v>488</v>
      </c>
      <c r="E150" s="38" t="s">
        <v>12</v>
      </c>
      <c r="F150" s="37" t="s">
        <v>480</v>
      </c>
      <c r="G150" s="37" t="s">
        <v>498</v>
      </c>
      <c r="H150" s="56">
        <f t="shared" si="4"/>
        <v>45114</v>
      </c>
      <c r="I150" s="38" t="s">
        <v>117</v>
      </c>
      <c r="J150" s="38" t="s">
        <v>9</v>
      </c>
      <c r="K150" s="58" t="s">
        <v>468</v>
      </c>
      <c r="L150" s="55" t="s">
        <v>253</v>
      </c>
      <c r="M150" s="55"/>
      <c r="N150" s="71" t="str">
        <f t="shared" si="5"/>
        <v xml:space="preserve">MWT-2023-ITEM0149: </v>
      </c>
    </row>
    <row r="151" spans="1:14" ht="150" hidden="1" customHeight="1" x14ac:dyDescent="0.25">
      <c r="A151" s="31">
        <v>150</v>
      </c>
      <c r="B151" s="56">
        <v>45107</v>
      </c>
      <c r="C151" s="38" t="s">
        <v>81</v>
      </c>
      <c r="D151" s="38" t="s">
        <v>488</v>
      </c>
      <c r="E151" s="38" t="s">
        <v>50</v>
      </c>
      <c r="F151" s="37" t="s">
        <v>481</v>
      </c>
      <c r="G151" s="37" t="s">
        <v>490</v>
      </c>
      <c r="H151" s="56">
        <f t="shared" si="4"/>
        <v>45135</v>
      </c>
      <c r="I151" s="38" t="s">
        <v>27</v>
      </c>
      <c r="J151" s="38" t="s">
        <v>9</v>
      </c>
      <c r="K151" s="58" t="s">
        <v>468</v>
      </c>
      <c r="L151" s="55" t="s">
        <v>253</v>
      </c>
      <c r="M151" s="55"/>
      <c r="N151" s="71" t="str">
        <f t="shared" si="5"/>
        <v xml:space="preserve">MWT-2023-ITEM0150: </v>
      </c>
    </row>
    <row r="152" spans="1:14" ht="150" hidden="1" customHeight="1" x14ac:dyDescent="0.25">
      <c r="A152" s="31">
        <v>151</v>
      </c>
      <c r="B152" s="56">
        <v>45107</v>
      </c>
      <c r="C152" s="38" t="s">
        <v>81</v>
      </c>
      <c r="D152" s="38" t="s">
        <v>488</v>
      </c>
      <c r="E152" s="38" t="s">
        <v>50</v>
      </c>
      <c r="F152" s="37" t="s">
        <v>482</v>
      </c>
      <c r="G152" s="37" t="s">
        <v>490</v>
      </c>
      <c r="H152" s="56">
        <f t="shared" si="4"/>
        <v>45135</v>
      </c>
      <c r="I152" s="38" t="s">
        <v>15</v>
      </c>
      <c r="J152" s="38" t="s">
        <v>9</v>
      </c>
      <c r="K152" s="58" t="s">
        <v>468</v>
      </c>
      <c r="L152" s="55" t="s">
        <v>253</v>
      </c>
      <c r="M152" s="55"/>
      <c r="N152" s="71" t="str">
        <f t="shared" si="5"/>
        <v xml:space="preserve">MWT-2023-ITEM0151: </v>
      </c>
    </row>
    <row r="153" spans="1:14" ht="150" hidden="1" customHeight="1" x14ac:dyDescent="0.25">
      <c r="A153" s="31">
        <v>152</v>
      </c>
      <c r="B153" s="56">
        <v>45108</v>
      </c>
      <c r="C153" s="38" t="s">
        <v>82</v>
      </c>
      <c r="D153" s="38" t="s">
        <v>500</v>
      </c>
      <c r="E153" s="38" t="s">
        <v>12</v>
      </c>
      <c r="F153" s="37" t="s">
        <v>501</v>
      </c>
      <c r="G153" s="37" t="s">
        <v>502</v>
      </c>
      <c r="H153" s="56">
        <f t="shared" si="4"/>
        <v>45115</v>
      </c>
      <c r="I153" s="38" t="s">
        <v>27</v>
      </c>
      <c r="J153" s="38" t="s">
        <v>9</v>
      </c>
      <c r="K153" s="58" t="s">
        <v>499</v>
      </c>
      <c r="L153" s="55" t="s">
        <v>508</v>
      </c>
      <c r="M153" s="55"/>
      <c r="N153" s="71" t="str">
        <f t="shared" si="5"/>
        <v xml:space="preserve">MWT-2023-ITEM0152: </v>
      </c>
    </row>
    <row r="154" spans="1:14" ht="150" hidden="1" customHeight="1" x14ac:dyDescent="0.25">
      <c r="A154" s="31">
        <v>153</v>
      </c>
      <c r="B154" s="56">
        <v>45108</v>
      </c>
      <c r="C154" s="38" t="s">
        <v>82</v>
      </c>
      <c r="D154" s="38" t="s">
        <v>500</v>
      </c>
      <c r="E154" s="38" t="s">
        <v>12</v>
      </c>
      <c r="F154" s="37" t="s">
        <v>501</v>
      </c>
      <c r="G154" s="37" t="s">
        <v>502</v>
      </c>
      <c r="H154" s="56">
        <f t="shared" si="4"/>
        <v>45115</v>
      </c>
      <c r="I154" s="38" t="s">
        <v>29</v>
      </c>
      <c r="J154" s="38" t="s">
        <v>9</v>
      </c>
      <c r="K154" s="58" t="s">
        <v>499</v>
      </c>
      <c r="L154" s="55" t="s">
        <v>508</v>
      </c>
      <c r="M154" s="55"/>
      <c r="N154" s="71" t="str">
        <f t="shared" si="5"/>
        <v xml:space="preserve">MWT-2023-ITEM0153: </v>
      </c>
    </row>
    <row r="155" spans="1:14" ht="150" hidden="1" customHeight="1" x14ac:dyDescent="0.25">
      <c r="A155" s="31">
        <v>154</v>
      </c>
      <c r="B155" s="56">
        <v>45108</v>
      </c>
      <c r="C155" s="38" t="s">
        <v>82</v>
      </c>
      <c r="D155" s="38" t="s">
        <v>500</v>
      </c>
      <c r="E155" s="38" t="s">
        <v>50</v>
      </c>
      <c r="F155" s="37" t="s">
        <v>503</v>
      </c>
      <c r="G155" s="37" t="s">
        <v>502</v>
      </c>
      <c r="H155" s="56">
        <f t="shared" si="4"/>
        <v>45136</v>
      </c>
      <c r="I155" s="38" t="s">
        <v>117</v>
      </c>
      <c r="J155" s="38" t="s">
        <v>9</v>
      </c>
      <c r="K155" s="58" t="s">
        <v>499</v>
      </c>
      <c r="L155" s="55" t="s">
        <v>508</v>
      </c>
      <c r="M155" s="55"/>
      <c r="N155" s="71" t="str">
        <f t="shared" si="5"/>
        <v xml:space="preserve">MWT-2023-ITEM0154: </v>
      </c>
    </row>
    <row r="156" spans="1:14" ht="150" hidden="1" customHeight="1" x14ac:dyDescent="0.25">
      <c r="A156" s="31">
        <v>155</v>
      </c>
      <c r="B156" s="56">
        <v>45108</v>
      </c>
      <c r="C156" s="38" t="s">
        <v>82</v>
      </c>
      <c r="D156" s="38" t="s">
        <v>500</v>
      </c>
      <c r="E156" s="38" t="s">
        <v>12</v>
      </c>
      <c r="F156" s="37" t="s">
        <v>504</v>
      </c>
      <c r="G156" s="37" t="s">
        <v>505</v>
      </c>
      <c r="H156" s="56">
        <f t="shared" si="4"/>
        <v>45115</v>
      </c>
      <c r="I156" s="38" t="s">
        <v>27</v>
      </c>
      <c r="J156" s="38" t="s">
        <v>9</v>
      </c>
      <c r="K156" s="58" t="s">
        <v>499</v>
      </c>
      <c r="L156" s="55" t="s">
        <v>508</v>
      </c>
      <c r="M156" s="55"/>
      <c r="N156" s="71" t="str">
        <f t="shared" si="5"/>
        <v xml:space="preserve">MWT-2023-ITEM0155: </v>
      </c>
    </row>
    <row r="157" spans="1:14" ht="150" hidden="1" customHeight="1" x14ac:dyDescent="0.25">
      <c r="A157" s="31">
        <v>156</v>
      </c>
      <c r="B157" s="56">
        <v>45108</v>
      </c>
      <c r="C157" s="38" t="s">
        <v>82</v>
      </c>
      <c r="D157" s="38" t="s">
        <v>500</v>
      </c>
      <c r="E157" s="38" t="s">
        <v>50</v>
      </c>
      <c r="F157" s="37" t="s">
        <v>506</v>
      </c>
      <c r="G157" s="37" t="s">
        <v>507</v>
      </c>
      <c r="H157" s="56">
        <f t="shared" si="4"/>
        <v>45136</v>
      </c>
      <c r="I157" s="38" t="s">
        <v>31</v>
      </c>
      <c r="J157" s="38" t="s">
        <v>9</v>
      </c>
      <c r="K157" s="58" t="s">
        <v>499</v>
      </c>
      <c r="L157" s="55" t="s">
        <v>508</v>
      </c>
      <c r="M157" s="55"/>
      <c r="N157" s="71" t="str">
        <f t="shared" si="5"/>
        <v xml:space="preserve">MWT-2023-ITEM0156: </v>
      </c>
    </row>
    <row r="158" spans="1:14" ht="150" hidden="1" customHeight="1" x14ac:dyDescent="0.25">
      <c r="A158" s="31">
        <v>157</v>
      </c>
      <c r="B158" s="56">
        <v>45113</v>
      </c>
      <c r="C158" s="38" t="s">
        <v>82</v>
      </c>
      <c r="D158" s="38" t="s">
        <v>623</v>
      </c>
      <c r="E158" s="38" t="s">
        <v>50</v>
      </c>
      <c r="F158" s="37" t="s">
        <v>625</v>
      </c>
      <c r="G158" s="37"/>
      <c r="H158" s="56">
        <f t="shared" si="4"/>
        <v>45141</v>
      </c>
      <c r="I158" s="38" t="s">
        <v>117</v>
      </c>
      <c r="J158" s="38" t="s">
        <v>9</v>
      </c>
      <c r="K158" s="58" t="s">
        <v>637</v>
      </c>
      <c r="L158" s="55" t="s">
        <v>624</v>
      </c>
      <c r="M158" s="55"/>
      <c r="N158" s="71" t="str">
        <f t="shared" si="5"/>
        <v xml:space="preserve">MWT-2023-ITEM0157: </v>
      </c>
    </row>
    <row r="159" spans="1:14" ht="150" hidden="1" customHeight="1" x14ac:dyDescent="0.25">
      <c r="A159" s="31">
        <v>158</v>
      </c>
      <c r="B159" s="56">
        <v>45113</v>
      </c>
      <c r="C159" s="38" t="s">
        <v>82</v>
      </c>
      <c r="D159" s="38" t="s">
        <v>623</v>
      </c>
      <c r="E159" s="38" t="s">
        <v>12</v>
      </c>
      <c r="F159" s="37" t="s">
        <v>626</v>
      </c>
      <c r="G159" s="37"/>
      <c r="H159" s="56">
        <f t="shared" si="4"/>
        <v>45120</v>
      </c>
      <c r="I159" s="38" t="s">
        <v>31</v>
      </c>
      <c r="J159" s="38" t="s">
        <v>9</v>
      </c>
      <c r="K159" s="58" t="s">
        <v>637</v>
      </c>
      <c r="L159" s="55" t="s">
        <v>624</v>
      </c>
      <c r="M159" s="55"/>
      <c r="N159" s="71" t="str">
        <f t="shared" si="5"/>
        <v xml:space="preserve">MWT-2023-ITEM0158: </v>
      </c>
    </row>
    <row r="160" spans="1:14" ht="150" hidden="1" customHeight="1" x14ac:dyDescent="0.25">
      <c r="A160" s="31">
        <v>159</v>
      </c>
      <c r="B160" s="56">
        <v>45113</v>
      </c>
      <c r="C160" s="38" t="s">
        <v>82</v>
      </c>
      <c r="D160" s="38" t="s">
        <v>623</v>
      </c>
      <c r="E160" s="38" t="s">
        <v>12</v>
      </c>
      <c r="F160" s="37" t="s">
        <v>627</v>
      </c>
      <c r="G160" s="37"/>
      <c r="H160" s="56">
        <f t="shared" si="4"/>
        <v>45120</v>
      </c>
      <c r="I160" s="38" t="s">
        <v>31</v>
      </c>
      <c r="J160" s="38" t="s">
        <v>9</v>
      </c>
      <c r="K160" s="58" t="s">
        <v>637</v>
      </c>
      <c r="L160" s="55" t="s">
        <v>624</v>
      </c>
      <c r="M160" s="55"/>
      <c r="N160" s="71" t="str">
        <f t="shared" si="5"/>
        <v xml:space="preserve">MWT-2023-ITEM0159: </v>
      </c>
    </row>
    <row r="161" spans="1:14" ht="150" hidden="1" customHeight="1" x14ac:dyDescent="0.25">
      <c r="A161" s="31">
        <v>160</v>
      </c>
      <c r="B161" s="56">
        <v>45113</v>
      </c>
      <c r="C161" s="38" t="s">
        <v>82</v>
      </c>
      <c r="D161" s="38" t="s">
        <v>623</v>
      </c>
      <c r="E161" s="38" t="s">
        <v>50</v>
      </c>
      <c r="F161" s="37" t="s">
        <v>628</v>
      </c>
      <c r="G161" s="37"/>
      <c r="H161" s="56">
        <f t="shared" si="4"/>
        <v>45141</v>
      </c>
      <c r="I161" s="38" t="s">
        <v>117</v>
      </c>
      <c r="J161" s="38" t="s">
        <v>9</v>
      </c>
      <c r="K161" s="58" t="s">
        <v>637</v>
      </c>
      <c r="L161" s="55" t="s">
        <v>624</v>
      </c>
      <c r="M161" s="55"/>
      <c r="N161" s="71" t="str">
        <f t="shared" si="5"/>
        <v xml:space="preserve">MWT-2023-ITEM0160: </v>
      </c>
    </row>
    <row r="162" spans="1:14" ht="150" hidden="1" customHeight="1" x14ac:dyDescent="0.25">
      <c r="A162" s="31">
        <v>161</v>
      </c>
      <c r="B162" s="56">
        <v>45113</v>
      </c>
      <c r="C162" s="38" t="s">
        <v>82</v>
      </c>
      <c r="D162" s="38" t="s">
        <v>623</v>
      </c>
      <c r="E162" s="38" t="s">
        <v>12</v>
      </c>
      <c r="F162" s="37" t="s">
        <v>629</v>
      </c>
      <c r="G162" s="37"/>
      <c r="H162" s="56">
        <f t="shared" si="4"/>
        <v>45120</v>
      </c>
      <c r="I162" s="38" t="s">
        <v>117</v>
      </c>
      <c r="J162" s="38" t="s">
        <v>9</v>
      </c>
      <c r="K162" s="58" t="s">
        <v>637</v>
      </c>
      <c r="L162" s="55" t="s">
        <v>624</v>
      </c>
      <c r="M162" s="55"/>
      <c r="N162" s="71" t="str">
        <f t="shared" si="5"/>
        <v xml:space="preserve">MWT-2023-ITEM0161: </v>
      </c>
    </row>
    <row r="163" spans="1:14" ht="150" hidden="1" customHeight="1" x14ac:dyDescent="0.25">
      <c r="A163" s="31">
        <v>162</v>
      </c>
      <c r="B163" s="56">
        <v>45113</v>
      </c>
      <c r="C163" s="38" t="s">
        <v>82</v>
      </c>
      <c r="D163" s="38" t="s">
        <v>623</v>
      </c>
      <c r="E163" s="38" t="s">
        <v>50</v>
      </c>
      <c r="F163" s="37" t="s">
        <v>630</v>
      </c>
      <c r="G163" s="37"/>
      <c r="H163" s="56">
        <f t="shared" si="4"/>
        <v>45141</v>
      </c>
      <c r="I163" s="38" t="s">
        <v>31</v>
      </c>
      <c r="J163" s="38" t="s">
        <v>9</v>
      </c>
      <c r="K163" s="58" t="s">
        <v>637</v>
      </c>
      <c r="L163" s="55" t="s">
        <v>624</v>
      </c>
      <c r="M163" s="55"/>
      <c r="N163" s="71" t="str">
        <f t="shared" si="5"/>
        <v xml:space="preserve">MWT-2023-ITEM0162: </v>
      </c>
    </row>
    <row r="164" spans="1:14" ht="150" hidden="1" customHeight="1" x14ac:dyDescent="0.25">
      <c r="A164" s="31">
        <v>163</v>
      </c>
      <c r="B164" s="56">
        <v>45113</v>
      </c>
      <c r="C164" s="38" t="s">
        <v>82</v>
      </c>
      <c r="D164" s="38" t="s">
        <v>623</v>
      </c>
      <c r="E164" s="38" t="s">
        <v>12</v>
      </c>
      <c r="F164" s="37" t="s">
        <v>631</v>
      </c>
      <c r="G164" s="37"/>
      <c r="H164" s="56">
        <f t="shared" si="4"/>
        <v>45120</v>
      </c>
      <c r="I164" s="38" t="s">
        <v>31</v>
      </c>
      <c r="J164" s="38" t="s">
        <v>9</v>
      </c>
      <c r="K164" s="58" t="s">
        <v>637</v>
      </c>
      <c r="L164" s="55" t="s">
        <v>624</v>
      </c>
      <c r="M164" s="55"/>
      <c r="N164" s="71" t="str">
        <f t="shared" si="5"/>
        <v xml:space="preserve">MWT-2023-ITEM0163: </v>
      </c>
    </row>
    <row r="165" spans="1:14" ht="150" hidden="1" customHeight="1" x14ac:dyDescent="0.25">
      <c r="A165" s="31">
        <v>164</v>
      </c>
      <c r="B165" s="56">
        <v>45113</v>
      </c>
      <c r="C165" s="38" t="s">
        <v>82</v>
      </c>
      <c r="D165" s="38" t="s">
        <v>623</v>
      </c>
      <c r="E165" s="38" t="s">
        <v>50</v>
      </c>
      <c r="F165" s="37" t="s">
        <v>632</v>
      </c>
      <c r="G165" s="37"/>
      <c r="H165" s="56">
        <f t="shared" si="4"/>
        <v>45141</v>
      </c>
      <c r="I165" s="38" t="s">
        <v>27</v>
      </c>
      <c r="J165" s="38" t="s">
        <v>9</v>
      </c>
      <c r="K165" s="58" t="s">
        <v>637</v>
      </c>
      <c r="L165" s="55" t="s">
        <v>624</v>
      </c>
      <c r="M165" s="55"/>
      <c r="N165" s="71" t="str">
        <f t="shared" si="5"/>
        <v xml:space="preserve">MWT-2023-ITEM0164: </v>
      </c>
    </row>
    <row r="166" spans="1:14" ht="150" hidden="1" customHeight="1" x14ac:dyDescent="0.25">
      <c r="A166" s="31">
        <v>165</v>
      </c>
      <c r="B166" s="56">
        <v>45113</v>
      </c>
      <c r="C166" s="38" t="s">
        <v>82</v>
      </c>
      <c r="D166" s="38" t="s">
        <v>623</v>
      </c>
      <c r="E166" s="38" t="s">
        <v>12</v>
      </c>
      <c r="F166" s="37" t="s">
        <v>633</v>
      </c>
      <c r="G166" s="37"/>
      <c r="H166" s="56">
        <f t="shared" si="4"/>
        <v>45120</v>
      </c>
      <c r="I166" s="38" t="s">
        <v>31</v>
      </c>
      <c r="J166" s="38" t="s">
        <v>9</v>
      </c>
      <c r="K166" s="58" t="s">
        <v>637</v>
      </c>
      <c r="L166" s="55" t="s">
        <v>624</v>
      </c>
      <c r="M166" s="55"/>
      <c r="N166" s="71" t="str">
        <f t="shared" si="5"/>
        <v xml:space="preserve">MWT-2023-ITEM0165: </v>
      </c>
    </row>
    <row r="167" spans="1:14" ht="150" hidden="1" customHeight="1" x14ac:dyDescent="0.25">
      <c r="A167" s="31">
        <v>166</v>
      </c>
      <c r="B167" s="56">
        <v>45113</v>
      </c>
      <c r="C167" s="38" t="s">
        <v>82</v>
      </c>
      <c r="D167" s="38" t="s">
        <v>623</v>
      </c>
      <c r="E167" s="38" t="s">
        <v>12</v>
      </c>
      <c r="F167" s="37" t="s">
        <v>634</v>
      </c>
      <c r="G167" s="37"/>
      <c r="H167" s="56">
        <f t="shared" si="4"/>
        <v>45120</v>
      </c>
      <c r="I167" s="38" t="s">
        <v>27</v>
      </c>
      <c r="J167" s="38" t="s">
        <v>9</v>
      </c>
      <c r="K167" s="58" t="s">
        <v>637</v>
      </c>
      <c r="L167" s="55" t="s">
        <v>624</v>
      </c>
      <c r="M167" s="55"/>
      <c r="N167" s="71" t="str">
        <f t="shared" si="5"/>
        <v xml:space="preserve">MWT-2023-ITEM0166: </v>
      </c>
    </row>
    <row r="168" spans="1:14" ht="150" hidden="1" customHeight="1" x14ac:dyDescent="0.25">
      <c r="A168" s="31">
        <v>167</v>
      </c>
      <c r="B168" s="56">
        <v>45113</v>
      </c>
      <c r="C168" s="38" t="s">
        <v>82</v>
      </c>
      <c r="D168" s="38" t="s">
        <v>623</v>
      </c>
      <c r="E168" s="38" t="s">
        <v>50</v>
      </c>
      <c r="F168" s="37" t="s">
        <v>635</v>
      </c>
      <c r="G168" s="37"/>
      <c r="H168" s="56">
        <f t="shared" si="4"/>
        <v>45141</v>
      </c>
      <c r="I168" s="38" t="s">
        <v>31</v>
      </c>
      <c r="J168" s="38" t="s">
        <v>9</v>
      </c>
      <c r="K168" s="58" t="s">
        <v>637</v>
      </c>
      <c r="L168" s="55" t="s">
        <v>624</v>
      </c>
      <c r="M168" s="55"/>
      <c r="N168" s="71" t="str">
        <f t="shared" si="5"/>
        <v xml:space="preserve">MWT-2023-ITEM0167: </v>
      </c>
    </row>
    <row r="169" spans="1:14" ht="150" hidden="1" customHeight="1" x14ac:dyDescent="0.25">
      <c r="A169" s="31">
        <v>168</v>
      </c>
      <c r="B169" s="56">
        <v>45113</v>
      </c>
      <c r="C169" s="38" t="s">
        <v>82</v>
      </c>
      <c r="D169" s="38" t="s">
        <v>623</v>
      </c>
      <c r="E169" s="38" t="s">
        <v>12</v>
      </c>
      <c r="F169" s="37" t="s">
        <v>636</v>
      </c>
      <c r="G169" s="37"/>
      <c r="H169" s="56">
        <f t="shared" si="4"/>
        <v>45120</v>
      </c>
      <c r="I169" s="38" t="s">
        <v>117</v>
      </c>
      <c r="J169" s="38" t="s">
        <v>9</v>
      </c>
      <c r="K169" s="58" t="s">
        <v>637</v>
      </c>
      <c r="L169" s="55" t="s">
        <v>624</v>
      </c>
      <c r="M169" s="55"/>
      <c r="N169" s="71" t="str">
        <f t="shared" si="5"/>
        <v xml:space="preserve">MWT-2023-ITEM0168: </v>
      </c>
    </row>
    <row r="170" spans="1:14" ht="150" hidden="1" customHeight="1" x14ac:dyDescent="0.25">
      <c r="A170" s="31">
        <v>169</v>
      </c>
      <c r="B170" s="56">
        <v>45114</v>
      </c>
      <c r="C170" s="38" t="s">
        <v>82</v>
      </c>
      <c r="D170" s="38" t="s">
        <v>510</v>
      </c>
      <c r="E170" s="38" t="s">
        <v>12</v>
      </c>
      <c r="F170" s="37" t="s">
        <v>511</v>
      </c>
      <c r="G170" s="37" t="s">
        <v>520</v>
      </c>
      <c r="H170" s="56">
        <f t="shared" si="4"/>
        <v>45121</v>
      </c>
      <c r="I170" s="38" t="s">
        <v>15</v>
      </c>
      <c r="J170" s="38" t="s">
        <v>9</v>
      </c>
      <c r="K170" s="58" t="s">
        <v>509</v>
      </c>
      <c r="L170" s="55" t="s">
        <v>529</v>
      </c>
      <c r="M170" s="55" t="s">
        <v>619</v>
      </c>
      <c r="N170" s="71" t="str">
        <f t="shared" si="5"/>
        <v xml:space="preserve">MWT-2023-ITEM0169: </v>
      </c>
    </row>
    <row r="171" spans="1:14" ht="150" hidden="1" customHeight="1" x14ac:dyDescent="0.25">
      <c r="A171" s="31">
        <v>170</v>
      </c>
      <c r="B171" s="56">
        <v>45114</v>
      </c>
      <c r="C171" s="38" t="s">
        <v>82</v>
      </c>
      <c r="D171" s="38" t="s">
        <v>510</v>
      </c>
      <c r="E171" s="38" t="s">
        <v>50</v>
      </c>
      <c r="F171" s="37" t="s">
        <v>512</v>
      </c>
      <c r="G171" s="37" t="s">
        <v>521</v>
      </c>
      <c r="H171" s="56">
        <f t="shared" si="4"/>
        <v>45142</v>
      </c>
      <c r="I171" s="38" t="s">
        <v>15</v>
      </c>
      <c r="J171" s="38" t="s">
        <v>9</v>
      </c>
      <c r="K171" s="58" t="s">
        <v>509</v>
      </c>
      <c r="L171" s="55" t="s">
        <v>529</v>
      </c>
      <c r="M171" s="55"/>
      <c r="N171" s="71" t="str">
        <f t="shared" si="5"/>
        <v xml:space="preserve">MWT-2023-ITEM0170: </v>
      </c>
    </row>
    <row r="172" spans="1:14" ht="150" hidden="1" customHeight="1" x14ac:dyDescent="0.25">
      <c r="A172" s="31">
        <v>171</v>
      </c>
      <c r="B172" s="56">
        <v>45114</v>
      </c>
      <c r="C172" s="38" t="s">
        <v>82</v>
      </c>
      <c r="D172" s="38" t="s">
        <v>510</v>
      </c>
      <c r="E172" s="38" t="s">
        <v>50</v>
      </c>
      <c r="F172" s="37" t="s">
        <v>513</v>
      </c>
      <c r="G172" s="37" t="s">
        <v>522</v>
      </c>
      <c r="H172" s="56">
        <f t="shared" si="4"/>
        <v>45142</v>
      </c>
      <c r="I172" s="38" t="s">
        <v>15</v>
      </c>
      <c r="J172" s="38" t="s">
        <v>9</v>
      </c>
      <c r="K172" s="58" t="s">
        <v>509</v>
      </c>
      <c r="L172" s="55" t="s">
        <v>529</v>
      </c>
      <c r="M172" s="55" t="s">
        <v>1272</v>
      </c>
      <c r="N172" s="71" t="str">
        <f t="shared" si="5"/>
        <v xml:space="preserve">MWT-2023-ITEM0171: </v>
      </c>
    </row>
    <row r="173" spans="1:14" ht="150" hidden="1" customHeight="1" x14ac:dyDescent="0.25">
      <c r="A173" s="31">
        <v>172</v>
      </c>
      <c r="B173" s="56">
        <v>45114</v>
      </c>
      <c r="C173" s="38" t="s">
        <v>82</v>
      </c>
      <c r="D173" s="38" t="s">
        <v>510</v>
      </c>
      <c r="E173" s="38" t="s">
        <v>50</v>
      </c>
      <c r="F173" s="37" t="s">
        <v>514</v>
      </c>
      <c r="G173" s="37" t="s">
        <v>523</v>
      </c>
      <c r="H173" s="56">
        <f t="shared" si="4"/>
        <v>45142</v>
      </c>
      <c r="I173" s="38" t="s">
        <v>40</v>
      </c>
      <c r="J173" s="38" t="s">
        <v>9</v>
      </c>
      <c r="K173" s="58" t="s">
        <v>509</v>
      </c>
      <c r="L173" s="55" t="s">
        <v>529</v>
      </c>
      <c r="M173" s="55" t="s">
        <v>695</v>
      </c>
      <c r="N173" s="71" t="str">
        <f t="shared" si="5"/>
        <v xml:space="preserve">MWT-2023-ITEM0172: </v>
      </c>
    </row>
    <row r="174" spans="1:14" ht="150" hidden="1" customHeight="1" x14ac:dyDescent="0.25">
      <c r="A174" s="31">
        <v>173</v>
      </c>
      <c r="B174" s="56">
        <v>45114</v>
      </c>
      <c r="C174" s="38" t="s">
        <v>82</v>
      </c>
      <c r="D174" s="38" t="s">
        <v>510</v>
      </c>
      <c r="E174" s="38" t="s">
        <v>50</v>
      </c>
      <c r="F174" s="37" t="s">
        <v>515</v>
      </c>
      <c r="G174" s="37" t="s">
        <v>524</v>
      </c>
      <c r="H174" s="56">
        <f t="shared" si="4"/>
        <v>45142</v>
      </c>
      <c r="I174" s="38" t="s">
        <v>15</v>
      </c>
      <c r="J174" s="38" t="s">
        <v>9</v>
      </c>
      <c r="K174" s="58" t="s">
        <v>509</v>
      </c>
      <c r="L174" s="55" t="s">
        <v>529</v>
      </c>
      <c r="M174" s="55"/>
      <c r="N174" s="71" t="str">
        <f t="shared" si="5"/>
        <v xml:space="preserve">MWT-2023-ITEM0173: </v>
      </c>
    </row>
    <row r="175" spans="1:14" ht="150" hidden="1" customHeight="1" x14ac:dyDescent="0.25">
      <c r="A175" s="31">
        <v>174</v>
      </c>
      <c r="B175" s="56">
        <v>45114</v>
      </c>
      <c r="C175" s="38" t="s">
        <v>82</v>
      </c>
      <c r="D175" s="38" t="s">
        <v>510</v>
      </c>
      <c r="E175" s="38" t="s">
        <v>12</v>
      </c>
      <c r="F175" s="37" t="s">
        <v>516</v>
      </c>
      <c r="G175" s="37" t="s">
        <v>525</v>
      </c>
      <c r="H175" s="56">
        <f t="shared" si="4"/>
        <v>45121</v>
      </c>
      <c r="I175" s="38" t="s">
        <v>15</v>
      </c>
      <c r="J175" s="38" t="s">
        <v>9</v>
      </c>
      <c r="K175" s="58" t="s">
        <v>509</v>
      </c>
      <c r="L175" s="55" t="s">
        <v>529</v>
      </c>
      <c r="M175" s="55" t="s">
        <v>984</v>
      </c>
      <c r="N175" s="71" t="str">
        <f t="shared" si="5"/>
        <v xml:space="preserve">MWT-2023-ITEM0174: </v>
      </c>
    </row>
    <row r="176" spans="1:14" ht="150" hidden="1" customHeight="1" x14ac:dyDescent="0.25">
      <c r="A176" s="31">
        <v>175</v>
      </c>
      <c r="B176" s="56">
        <v>45114</v>
      </c>
      <c r="C176" s="38" t="s">
        <v>82</v>
      </c>
      <c r="D176" s="38" t="s">
        <v>510</v>
      </c>
      <c r="E176" s="38" t="s">
        <v>12</v>
      </c>
      <c r="F176" s="37" t="s">
        <v>517</v>
      </c>
      <c r="G176" s="37" t="s">
        <v>526</v>
      </c>
      <c r="H176" s="56">
        <f t="shared" si="4"/>
        <v>45121</v>
      </c>
      <c r="I176" s="38" t="s">
        <v>15</v>
      </c>
      <c r="J176" s="38" t="s">
        <v>9</v>
      </c>
      <c r="K176" s="58" t="s">
        <v>509</v>
      </c>
      <c r="L176" s="55" t="s">
        <v>529</v>
      </c>
      <c r="M176" s="55" t="s">
        <v>621</v>
      </c>
      <c r="N176" s="71" t="str">
        <f t="shared" si="5"/>
        <v xml:space="preserve">MWT-2023-ITEM0175: </v>
      </c>
    </row>
    <row r="177" spans="1:14" ht="150" hidden="1" customHeight="1" x14ac:dyDescent="0.25">
      <c r="A177" s="31">
        <v>176</v>
      </c>
      <c r="B177" s="56">
        <v>45114</v>
      </c>
      <c r="C177" s="38" t="s">
        <v>82</v>
      </c>
      <c r="D177" s="38" t="s">
        <v>510</v>
      </c>
      <c r="E177" s="38" t="s">
        <v>12</v>
      </c>
      <c r="F177" s="37" t="s">
        <v>518</v>
      </c>
      <c r="G177" s="37" t="s">
        <v>527</v>
      </c>
      <c r="H177" s="56">
        <f t="shared" si="4"/>
        <v>45121</v>
      </c>
      <c r="I177" s="38" t="s">
        <v>31</v>
      </c>
      <c r="J177" s="38" t="s">
        <v>9</v>
      </c>
      <c r="K177" s="58" t="s">
        <v>509</v>
      </c>
      <c r="L177" s="55" t="s">
        <v>529</v>
      </c>
      <c r="M177" s="55"/>
      <c r="N177" s="71" t="str">
        <f t="shared" si="5"/>
        <v xml:space="preserve">MWT-2023-ITEM0176: </v>
      </c>
    </row>
    <row r="178" spans="1:14" ht="150" hidden="1" customHeight="1" x14ac:dyDescent="0.25">
      <c r="A178" s="31">
        <v>177</v>
      </c>
      <c r="B178" s="56">
        <v>45114</v>
      </c>
      <c r="C178" s="55" t="s">
        <v>82</v>
      </c>
      <c r="D178" s="55" t="s">
        <v>510</v>
      </c>
      <c r="E178" s="55" t="s">
        <v>12</v>
      </c>
      <c r="F178" s="37" t="s">
        <v>519</v>
      </c>
      <c r="G178" s="37" t="s">
        <v>528</v>
      </c>
      <c r="H178" s="56">
        <f t="shared" si="4"/>
        <v>45121</v>
      </c>
      <c r="I178" s="55" t="s">
        <v>14</v>
      </c>
      <c r="J178" s="55" t="s">
        <v>9</v>
      </c>
      <c r="K178" s="58" t="s">
        <v>509</v>
      </c>
      <c r="L178" s="55" t="s">
        <v>529</v>
      </c>
      <c r="M178" s="55" t="s">
        <v>977</v>
      </c>
      <c r="N178" s="71" t="str">
        <f t="shared" si="5"/>
        <v xml:space="preserve">MWT-2023-ITEM0177: </v>
      </c>
    </row>
    <row r="179" spans="1:14" ht="150" hidden="1" customHeight="1" x14ac:dyDescent="0.25">
      <c r="A179" s="31">
        <v>178</v>
      </c>
      <c r="B179" s="56">
        <v>45111</v>
      </c>
      <c r="C179" s="38" t="s">
        <v>81</v>
      </c>
      <c r="D179" s="38" t="s">
        <v>530</v>
      </c>
      <c r="E179" s="38" t="s">
        <v>50</v>
      </c>
      <c r="F179" s="37" t="s">
        <v>531</v>
      </c>
      <c r="G179" s="37" t="s">
        <v>423</v>
      </c>
      <c r="H179" s="56">
        <f t="shared" si="4"/>
        <v>45139</v>
      </c>
      <c r="I179" s="38" t="s">
        <v>17</v>
      </c>
      <c r="J179" s="38" t="s">
        <v>9</v>
      </c>
      <c r="K179" s="58" t="s">
        <v>536</v>
      </c>
      <c r="L179" s="55" t="s">
        <v>421</v>
      </c>
      <c r="M179" s="55"/>
      <c r="N179" s="71" t="str">
        <f t="shared" si="5"/>
        <v xml:space="preserve">MWT-2023-ITEM0178: </v>
      </c>
    </row>
    <row r="180" spans="1:14" ht="150" hidden="1" customHeight="1" x14ac:dyDescent="0.25">
      <c r="A180" s="31">
        <v>179</v>
      </c>
      <c r="B180" s="56">
        <v>45111</v>
      </c>
      <c r="C180" s="38" t="s">
        <v>81</v>
      </c>
      <c r="D180" s="38" t="s">
        <v>530</v>
      </c>
      <c r="E180" s="38" t="s">
        <v>50</v>
      </c>
      <c r="F180" s="37" t="s">
        <v>532</v>
      </c>
      <c r="G180" s="37" t="s">
        <v>423</v>
      </c>
      <c r="H180" s="56">
        <f t="shared" si="4"/>
        <v>45139</v>
      </c>
      <c r="I180" s="38" t="s">
        <v>17</v>
      </c>
      <c r="J180" s="38" t="s">
        <v>9</v>
      </c>
      <c r="K180" s="58" t="s">
        <v>536</v>
      </c>
      <c r="L180" s="55" t="s">
        <v>421</v>
      </c>
      <c r="M180" s="55"/>
      <c r="N180" s="71" t="str">
        <f t="shared" si="5"/>
        <v xml:space="preserve">MWT-2023-ITEM0179: </v>
      </c>
    </row>
    <row r="181" spans="1:14" ht="150" hidden="1" customHeight="1" x14ac:dyDescent="0.25">
      <c r="A181" s="31">
        <v>180</v>
      </c>
      <c r="B181" s="56">
        <v>45111</v>
      </c>
      <c r="C181" s="38" t="s">
        <v>81</v>
      </c>
      <c r="D181" s="38" t="s">
        <v>530</v>
      </c>
      <c r="E181" s="38" t="s">
        <v>50</v>
      </c>
      <c r="F181" s="37" t="s">
        <v>533</v>
      </c>
      <c r="G181" s="37" t="s">
        <v>423</v>
      </c>
      <c r="H181" s="56">
        <f t="shared" si="4"/>
        <v>45139</v>
      </c>
      <c r="I181" s="38" t="s">
        <v>17</v>
      </c>
      <c r="J181" s="38" t="s">
        <v>9</v>
      </c>
      <c r="K181" s="58" t="s">
        <v>536</v>
      </c>
      <c r="L181" s="55" t="s">
        <v>421</v>
      </c>
      <c r="M181" s="55"/>
      <c r="N181" s="71" t="str">
        <f t="shared" si="5"/>
        <v xml:space="preserve">MWT-2023-ITEM0180: </v>
      </c>
    </row>
    <row r="182" spans="1:14" ht="150" hidden="1" customHeight="1" x14ac:dyDescent="0.25">
      <c r="A182" s="31">
        <v>181</v>
      </c>
      <c r="B182" s="56">
        <v>45111</v>
      </c>
      <c r="C182" s="38" t="s">
        <v>82</v>
      </c>
      <c r="D182" s="38" t="s">
        <v>27</v>
      </c>
      <c r="E182" s="38" t="s">
        <v>50</v>
      </c>
      <c r="F182" s="37" t="s">
        <v>534</v>
      </c>
      <c r="G182" s="37" t="s">
        <v>535</v>
      </c>
      <c r="H182" s="56">
        <f t="shared" si="4"/>
        <v>45139</v>
      </c>
      <c r="I182" s="38" t="s">
        <v>27</v>
      </c>
      <c r="J182" s="38" t="s">
        <v>9</v>
      </c>
      <c r="K182" s="58" t="s">
        <v>536</v>
      </c>
      <c r="L182" s="55" t="s">
        <v>421</v>
      </c>
      <c r="M182" s="55"/>
      <c r="N182" s="71" t="str">
        <f t="shared" si="5"/>
        <v xml:space="preserve">MWT-2023-ITEM0181: </v>
      </c>
    </row>
    <row r="183" spans="1:14" ht="150" hidden="1" customHeight="1" x14ac:dyDescent="0.25">
      <c r="A183" s="31">
        <v>182</v>
      </c>
      <c r="B183" s="56">
        <v>45113</v>
      </c>
      <c r="C183" s="38" t="s">
        <v>81</v>
      </c>
      <c r="D183" s="38" t="s">
        <v>542</v>
      </c>
      <c r="E183" s="38"/>
      <c r="F183" s="37" t="s">
        <v>538</v>
      </c>
      <c r="G183" s="37"/>
      <c r="H183" s="56">
        <f t="shared" si="4"/>
        <v>45141</v>
      </c>
      <c r="I183" s="38" t="s">
        <v>15</v>
      </c>
      <c r="J183" s="38" t="s">
        <v>9</v>
      </c>
      <c r="K183" s="58" t="s">
        <v>544</v>
      </c>
      <c r="L183" s="55" t="s">
        <v>537</v>
      </c>
      <c r="M183" s="55"/>
      <c r="N183" s="71" t="str">
        <f t="shared" si="5"/>
        <v xml:space="preserve">MWT-2023-ITEM0182: </v>
      </c>
    </row>
    <row r="184" spans="1:14" ht="150" hidden="1" customHeight="1" x14ac:dyDescent="0.25">
      <c r="A184" s="31">
        <v>183</v>
      </c>
      <c r="B184" s="56">
        <v>45113</v>
      </c>
      <c r="C184" s="38" t="s">
        <v>82</v>
      </c>
      <c r="D184" s="38" t="s">
        <v>542</v>
      </c>
      <c r="E184" s="38"/>
      <c r="F184" s="37" t="s">
        <v>539</v>
      </c>
      <c r="G184" s="37" t="s">
        <v>543</v>
      </c>
      <c r="H184" s="56">
        <f t="shared" si="4"/>
        <v>45141</v>
      </c>
      <c r="I184" s="38" t="s">
        <v>16</v>
      </c>
      <c r="J184" s="38" t="s">
        <v>9</v>
      </c>
      <c r="K184" s="58" t="s">
        <v>544</v>
      </c>
      <c r="L184" s="55" t="s">
        <v>537</v>
      </c>
      <c r="M184" s="55"/>
      <c r="N184" s="71" t="str">
        <f t="shared" si="5"/>
        <v xml:space="preserve">MWT-2023-ITEM0183: </v>
      </c>
    </row>
    <row r="185" spans="1:14" ht="150" hidden="1" customHeight="1" x14ac:dyDescent="0.25">
      <c r="A185" s="31">
        <v>184</v>
      </c>
      <c r="B185" s="56">
        <v>45113</v>
      </c>
      <c r="C185" s="38" t="s">
        <v>82</v>
      </c>
      <c r="D185" s="38" t="s">
        <v>542</v>
      </c>
      <c r="E185" s="38"/>
      <c r="F185" s="37" t="s">
        <v>540</v>
      </c>
      <c r="G185" s="37" t="s">
        <v>543</v>
      </c>
      <c r="H185" s="56">
        <f t="shared" si="4"/>
        <v>45141</v>
      </c>
      <c r="I185" s="38" t="s">
        <v>16</v>
      </c>
      <c r="J185" s="38" t="s">
        <v>9</v>
      </c>
      <c r="K185" s="58" t="s">
        <v>544</v>
      </c>
      <c r="L185" s="55" t="s">
        <v>537</v>
      </c>
      <c r="M185" s="55"/>
      <c r="N185" s="71" t="str">
        <f t="shared" si="5"/>
        <v xml:space="preserve">MWT-2023-ITEM0184: </v>
      </c>
    </row>
    <row r="186" spans="1:14" ht="150" hidden="1" customHeight="1" x14ac:dyDescent="0.25">
      <c r="A186" s="31">
        <v>185</v>
      </c>
      <c r="B186" s="56">
        <v>45113</v>
      </c>
      <c r="C186" s="38" t="s">
        <v>82</v>
      </c>
      <c r="D186" s="38" t="s">
        <v>542</v>
      </c>
      <c r="E186" s="38"/>
      <c r="F186" s="37" t="s">
        <v>541</v>
      </c>
      <c r="G186" s="37" t="s">
        <v>543</v>
      </c>
      <c r="H186" s="56">
        <f t="shared" si="4"/>
        <v>45141</v>
      </c>
      <c r="I186" s="38" t="s">
        <v>16</v>
      </c>
      <c r="J186" s="38" t="s">
        <v>9</v>
      </c>
      <c r="K186" s="58" t="s">
        <v>544</v>
      </c>
      <c r="L186" s="55" t="s">
        <v>537</v>
      </c>
      <c r="M186" s="55"/>
      <c r="N186" s="71" t="str">
        <f t="shared" si="5"/>
        <v xml:space="preserve">MWT-2023-ITEM0185: </v>
      </c>
    </row>
    <row r="187" spans="1:14" ht="150" hidden="1" customHeight="1" x14ac:dyDescent="0.25">
      <c r="A187" s="31">
        <v>186</v>
      </c>
      <c r="B187" s="56">
        <v>45114</v>
      </c>
      <c r="C187" s="55" t="s">
        <v>81</v>
      </c>
      <c r="D187" s="55" t="s">
        <v>545</v>
      </c>
      <c r="E187" s="55"/>
      <c r="F187" s="37" t="s">
        <v>546</v>
      </c>
      <c r="G187" s="37"/>
      <c r="H187" s="56">
        <f t="shared" si="4"/>
        <v>45142</v>
      </c>
      <c r="I187" s="55" t="s">
        <v>14</v>
      </c>
      <c r="J187" s="55" t="s">
        <v>9</v>
      </c>
      <c r="K187" s="58" t="s">
        <v>551</v>
      </c>
      <c r="L187" s="55" t="s">
        <v>550</v>
      </c>
      <c r="M187" s="55"/>
      <c r="N187" s="71" t="str">
        <f t="shared" si="5"/>
        <v xml:space="preserve">MWT-2023-ITEM0186: </v>
      </c>
    </row>
    <row r="188" spans="1:14" ht="150" hidden="1" customHeight="1" x14ac:dyDescent="0.25">
      <c r="A188" s="31">
        <v>187</v>
      </c>
      <c r="B188" s="56">
        <v>45114</v>
      </c>
      <c r="C188" s="55" t="s">
        <v>81</v>
      </c>
      <c r="D188" s="55" t="s">
        <v>545</v>
      </c>
      <c r="E188" s="55"/>
      <c r="F188" s="37" t="s">
        <v>547</v>
      </c>
      <c r="G188" s="37"/>
      <c r="H188" s="56">
        <f t="shared" si="4"/>
        <v>45142</v>
      </c>
      <c r="I188" s="55" t="s">
        <v>14</v>
      </c>
      <c r="J188" s="55" t="s">
        <v>9</v>
      </c>
      <c r="K188" s="58" t="s">
        <v>551</v>
      </c>
      <c r="L188" s="55" t="s">
        <v>550</v>
      </c>
      <c r="M188" s="55"/>
      <c r="N188" s="71" t="str">
        <f t="shared" si="5"/>
        <v xml:space="preserve">MWT-2023-ITEM0187: </v>
      </c>
    </row>
    <row r="189" spans="1:14" ht="150" hidden="1" customHeight="1" x14ac:dyDescent="0.25">
      <c r="A189" s="31">
        <v>188</v>
      </c>
      <c r="B189" s="56">
        <v>45114</v>
      </c>
      <c r="C189" s="55" t="s">
        <v>82</v>
      </c>
      <c r="D189" s="55" t="s">
        <v>545</v>
      </c>
      <c r="E189" s="55" t="s">
        <v>50</v>
      </c>
      <c r="F189" s="37" t="s">
        <v>548</v>
      </c>
      <c r="G189" s="37" t="s">
        <v>549</v>
      </c>
      <c r="H189" s="56">
        <f t="shared" si="4"/>
        <v>45142</v>
      </c>
      <c r="I189" s="55" t="s">
        <v>14</v>
      </c>
      <c r="J189" s="55" t="s">
        <v>9</v>
      </c>
      <c r="K189" s="58" t="s">
        <v>551</v>
      </c>
      <c r="L189" s="55" t="s">
        <v>550</v>
      </c>
      <c r="M189" s="55" t="s">
        <v>1145</v>
      </c>
      <c r="N189" s="71" t="str">
        <f t="shared" si="5"/>
        <v xml:space="preserve">MWT-2023-ITEM0188: </v>
      </c>
    </row>
    <row r="190" spans="1:14" ht="150" hidden="1" customHeight="1" x14ac:dyDescent="0.25">
      <c r="A190" s="31">
        <v>189</v>
      </c>
      <c r="B190" s="56">
        <v>45096</v>
      </c>
      <c r="C190" s="38" t="s">
        <v>82</v>
      </c>
      <c r="D190" s="38" t="s">
        <v>552</v>
      </c>
      <c r="E190" s="38"/>
      <c r="F190" s="37" t="s">
        <v>553</v>
      </c>
      <c r="G190" s="37"/>
      <c r="H190" s="56">
        <f t="shared" si="4"/>
        <v>45124</v>
      </c>
      <c r="I190" s="38" t="s">
        <v>14</v>
      </c>
      <c r="J190" s="38" t="s">
        <v>9</v>
      </c>
      <c r="K190" s="58" t="s">
        <v>554</v>
      </c>
      <c r="L190" s="55" t="s">
        <v>418</v>
      </c>
      <c r="M190" s="55" t="s">
        <v>1057</v>
      </c>
      <c r="N190" s="71" t="str">
        <f t="shared" si="5"/>
        <v xml:space="preserve">MWT-2023-ITEM0189: </v>
      </c>
    </row>
    <row r="191" spans="1:14" ht="150" hidden="1" customHeight="1" x14ac:dyDescent="0.25">
      <c r="A191" s="31">
        <v>190</v>
      </c>
      <c r="B191" s="56">
        <v>45096</v>
      </c>
      <c r="C191" s="38" t="s">
        <v>82</v>
      </c>
      <c r="D191" s="38" t="s">
        <v>552</v>
      </c>
      <c r="E191" s="38"/>
      <c r="F191" s="37" t="s">
        <v>555</v>
      </c>
      <c r="G191" s="37"/>
      <c r="H191" s="56">
        <f t="shared" si="4"/>
        <v>45124</v>
      </c>
      <c r="I191" s="38" t="s">
        <v>17</v>
      </c>
      <c r="J191" s="38" t="s">
        <v>9</v>
      </c>
      <c r="K191" s="58" t="s">
        <v>554</v>
      </c>
      <c r="L191" s="55" t="s">
        <v>418</v>
      </c>
      <c r="M191" s="55" t="s">
        <v>1197</v>
      </c>
      <c r="N191" s="71" t="str">
        <f t="shared" si="5"/>
        <v xml:space="preserve">MWT-2023-ITEM0190: </v>
      </c>
    </row>
    <row r="192" spans="1:14" ht="150" hidden="1" customHeight="1" x14ac:dyDescent="0.25">
      <c r="A192" s="31">
        <v>191</v>
      </c>
      <c r="B192" s="56">
        <v>45096</v>
      </c>
      <c r="C192" s="38" t="s">
        <v>82</v>
      </c>
      <c r="D192" s="38" t="s">
        <v>552</v>
      </c>
      <c r="E192" s="38"/>
      <c r="F192" s="37" t="s">
        <v>556</v>
      </c>
      <c r="G192" s="37"/>
      <c r="H192" s="56">
        <f t="shared" si="4"/>
        <v>45124</v>
      </c>
      <c r="I192" s="38" t="s">
        <v>17</v>
      </c>
      <c r="J192" s="38" t="s">
        <v>11</v>
      </c>
      <c r="K192" s="58" t="s">
        <v>554</v>
      </c>
      <c r="L192" s="55" t="s">
        <v>418</v>
      </c>
      <c r="M192" s="55" t="s">
        <v>1154</v>
      </c>
      <c r="N192" s="71" t="str">
        <f t="shared" si="5"/>
        <v xml:space="preserve">MWT-2023-ITEM0191: </v>
      </c>
    </row>
    <row r="193" spans="1:14" ht="150" hidden="1" customHeight="1" x14ac:dyDescent="0.25">
      <c r="A193" s="31">
        <v>192</v>
      </c>
      <c r="B193" s="56">
        <v>45096</v>
      </c>
      <c r="C193" s="55" t="s">
        <v>82</v>
      </c>
      <c r="D193" s="55" t="s">
        <v>552</v>
      </c>
      <c r="E193" s="55"/>
      <c r="F193" s="37" t="s">
        <v>557</v>
      </c>
      <c r="G193" s="37"/>
      <c r="H193" s="56">
        <f t="shared" si="4"/>
        <v>45124</v>
      </c>
      <c r="I193" s="55" t="s">
        <v>14</v>
      </c>
      <c r="J193" s="55" t="s">
        <v>9</v>
      </c>
      <c r="K193" s="58" t="s">
        <v>554</v>
      </c>
      <c r="L193" s="55" t="s">
        <v>418</v>
      </c>
      <c r="M193" s="61" t="s">
        <v>990</v>
      </c>
      <c r="N193" s="71" t="str">
        <f t="shared" si="5"/>
        <v xml:space="preserve">MWT-2023-ITEM0192: </v>
      </c>
    </row>
    <row r="194" spans="1:14" ht="150" hidden="1" customHeight="1" x14ac:dyDescent="0.25">
      <c r="A194" s="31">
        <v>193</v>
      </c>
      <c r="B194" s="56">
        <v>45096</v>
      </c>
      <c r="C194" s="38" t="s">
        <v>82</v>
      </c>
      <c r="D194" s="38" t="s">
        <v>552</v>
      </c>
      <c r="E194" s="38"/>
      <c r="F194" s="37" t="s">
        <v>558</v>
      </c>
      <c r="G194" s="37"/>
      <c r="H194" s="56">
        <f t="shared" ref="H194:H257" si="6">IF(E194="Critical", B194+7,B194+28)</f>
        <v>45124</v>
      </c>
      <c r="I194" s="38" t="s">
        <v>17</v>
      </c>
      <c r="J194" s="38" t="s">
        <v>9</v>
      </c>
      <c r="K194" s="58" t="s">
        <v>554</v>
      </c>
      <c r="L194" s="55" t="s">
        <v>418</v>
      </c>
      <c r="M194" s="55" t="s">
        <v>1209</v>
      </c>
      <c r="N194" s="71" t="str">
        <f t="shared" si="5"/>
        <v xml:space="preserve">MWT-2023-ITEM0193: </v>
      </c>
    </row>
    <row r="195" spans="1:14" ht="150" hidden="1" customHeight="1" x14ac:dyDescent="0.25">
      <c r="A195" s="31">
        <v>194</v>
      </c>
      <c r="B195" s="56">
        <v>45096</v>
      </c>
      <c r="C195" s="38" t="s">
        <v>82</v>
      </c>
      <c r="D195" s="38" t="s">
        <v>552</v>
      </c>
      <c r="E195" s="38"/>
      <c r="F195" s="37" t="s">
        <v>559</v>
      </c>
      <c r="G195" s="37"/>
      <c r="H195" s="56">
        <f t="shared" si="6"/>
        <v>45124</v>
      </c>
      <c r="I195" s="38" t="s">
        <v>17</v>
      </c>
      <c r="J195" s="38" t="s">
        <v>9</v>
      </c>
      <c r="K195" s="58" t="s">
        <v>554</v>
      </c>
      <c r="L195" s="55" t="s">
        <v>418</v>
      </c>
      <c r="M195" s="51" t="s">
        <v>1154</v>
      </c>
      <c r="N195" s="71" t="str">
        <f t="shared" ref="N195:N258" si="7">CONCATENATE("MWT-",TEXT(B195,"yyyy"),"-ITEM",RIGHT("00"&amp;A195,4),": ")</f>
        <v xml:space="preserve">MWT-2023-ITEM0194: </v>
      </c>
    </row>
    <row r="196" spans="1:14" ht="150" hidden="1" customHeight="1" x14ac:dyDescent="0.25">
      <c r="A196" s="31">
        <v>195</v>
      </c>
      <c r="B196" s="56">
        <v>45096</v>
      </c>
      <c r="C196" s="55" t="s">
        <v>82</v>
      </c>
      <c r="D196" s="55" t="s">
        <v>552</v>
      </c>
      <c r="E196" s="55"/>
      <c r="F196" s="37" t="s">
        <v>560</v>
      </c>
      <c r="G196" s="37"/>
      <c r="H196" s="56">
        <f t="shared" si="6"/>
        <v>45124</v>
      </c>
      <c r="I196" s="55" t="s">
        <v>14</v>
      </c>
      <c r="J196" s="55" t="s">
        <v>9</v>
      </c>
      <c r="K196" s="58" t="s">
        <v>554</v>
      </c>
      <c r="L196" s="55" t="s">
        <v>418</v>
      </c>
      <c r="M196" s="55"/>
      <c r="N196" s="71" t="str">
        <f t="shared" si="7"/>
        <v xml:space="preserve">MWT-2023-ITEM0195: </v>
      </c>
    </row>
    <row r="197" spans="1:14" ht="150" hidden="1" customHeight="1" x14ac:dyDescent="0.25">
      <c r="A197" s="31">
        <v>196</v>
      </c>
      <c r="B197" s="56">
        <v>45096</v>
      </c>
      <c r="C197" s="55" t="s">
        <v>82</v>
      </c>
      <c r="D197" s="55" t="s">
        <v>552</v>
      </c>
      <c r="E197" s="55"/>
      <c r="F197" s="37" t="s">
        <v>561</v>
      </c>
      <c r="G197" s="37"/>
      <c r="H197" s="56">
        <f t="shared" si="6"/>
        <v>45124</v>
      </c>
      <c r="I197" s="55" t="s">
        <v>17</v>
      </c>
      <c r="J197" s="55" t="s">
        <v>9</v>
      </c>
      <c r="K197" s="58" t="s">
        <v>554</v>
      </c>
      <c r="L197" s="55" t="s">
        <v>418</v>
      </c>
      <c r="M197" s="55" t="s">
        <v>1273</v>
      </c>
      <c r="N197" s="71" t="str">
        <f t="shared" si="7"/>
        <v xml:space="preserve">MWT-2023-ITEM0196: </v>
      </c>
    </row>
    <row r="198" spans="1:14" ht="150" hidden="1" customHeight="1" x14ac:dyDescent="0.25">
      <c r="A198" s="31">
        <v>197</v>
      </c>
      <c r="B198" s="56">
        <v>45113</v>
      </c>
      <c r="C198" s="38" t="s">
        <v>82</v>
      </c>
      <c r="D198" s="38" t="s">
        <v>562</v>
      </c>
      <c r="E198" s="38"/>
      <c r="F198" s="37" t="s">
        <v>563</v>
      </c>
      <c r="G198" s="37" t="s">
        <v>1204</v>
      </c>
      <c r="H198" s="56">
        <f t="shared" si="6"/>
        <v>45141</v>
      </c>
      <c r="I198" s="38" t="s">
        <v>40</v>
      </c>
      <c r="J198" s="38" t="s">
        <v>9</v>
      </c>
      <c r="K198" s="58" t="s">
        <v>564</v>
      </c>
      <c r="L198" s="55" t="s">
        <v>565</v>
      </c>
      <c r="M198" s="55" t="s">
        <v>1274</v>
      </c>
      <c r="N198" s="71" t="str">
        <f t="shared" si="7"/>
        <v xml:space="preserve">MWT-2023-ITEM0197: </v>
      </c>
    </row>
    <row r="199" spans="1:14" ht="208.5" hidden="1" customHeight="1" x14ac:dyDescent="0.25">
      <c r="A199" s="31">
        <v>198</v>
      </c>
      <c r="B199" s="56">
        <v>45071</v>
      </c>
      <c r="C199" s="38" t="s">
        <v>82</v>
      </c>
      <c r="D199" s="38" t="s">
        <v>566</v>
      </c>
      <c r="E199" s="38"/>
      <c r="F199" s="37" t="s">
        <v>567</v>
      </c>
      <c r="G199" s="37" t="s">
        <v>568</v>
      </c>
      <c r="H199" s="56">
        <f t="shared" si="6"/>
        <v>45099</v>
      </c>
      <c r="I199" s="38" t="s">
        <v>49</v>
      </c>
      <c r="J199" s="38" t="s">
        <v>9</v>
      </c>
      <c r="K199" s="58" t="s">
        <v>569</v>
      </c>
      <c r="L199" s="55" t="s">
        <v>565</v>
      </c>
      <c r="M199" s="55" t="s">
        <v>983</v>
      </c>
      <c r="N199" s="71" t="str">
        <f t="shared" si="7"/>
        <v xml:space="preserve">MWT-2023-ITEM0198: </v>
      </c>
    </row>
    <row r="200" spans="1:14" ht="208.5" hidden="1" customHeight="1" x14ac:dyDescent="0.25">
      <c r="A200" s="31">
        <v>199</v>
      </c>
      <c r="B200" s="56" t="s">
        <v>570</v>
      </c>
      <c r="C200" s="38" t="s">
        <v>82</v>
      </c>
      <c r="D200" s="38" t="s">
        <v>571</v>
      </c>
      <c r="E200" s="38"/>
      <c r="F200" s="37" t="s">
        <v>572</v>
      </c>
      <c r="G200" s="37" t="s">
        <v>573</v>
      </c>
      <c r="H200" s="56" t="e">
        <f t="shared" si="6"/>
        <v>#VALUE!</v>
      </c>
      <c r="I200" s="38" t="s">
        <v>47</v>
      </c>
      <c r="J200" s="38" t="s">
        <v>9</v>
      </c>
      <c r="K200" s="58" t="s">
        <v>574</v>
      </c>
      <c r="L200" s="55" t="s">
        <v>565</v>
      </c>
      <c r="M200" s="55"/>
      <c r="N200" s="71" t="str">
        <f t="shared" si="7"/>
        <v xml:space="preserve">MWT-18/6/2023-ITEM0199: </v>
      </c>
    </row>
    <row r="201" spans="1:14" ht="208.5" hidden="1" customHeight="1" x14ac:dyDescent="0.25">
      <c r="A201" s="31">
        <v>200</v>
      </c>
      <c r="B201" s="56">
        <v>45115</v>
      </c>
      <c r="C201" s="38" t="s">
        <v>82</v>
      </c>
      <c r="D201" s="38" t="s">
        <v>575</v>
      </c>
      <c r="E201" s="38" t="s">
        <v>12</v>
      </c>
      <c r="F201" s="37" t="s">
        <v>576</v>
      </c>
      <c r="G201" s="37" t="s">
        <v>577</v>
      </c>
      <c r="H201" s="56">
        <f t="shared" si="6"/>
        <v>45122</v>
      </c>
      <c r="I201" s="38" t="s">
        <v>117</v>
      </c>
      <c r="J201" s="38" t="s">
        <v>9</v>
      </c>
      <c r="K201" s="58" t="s">
        <v>612</v>
      </c>
      <c r="L201" s="55" t="s">
        <v>578</v>
      </c>
      <c r="M201" s="55"/>
      <c r="N201" s="71" t="str">
        <f t="shared" si="7"/>
        <v xml:space="preserve">MWT-2023-ITEM0200: </v>
      </c>
    </row>
    <row r="202" spans="1:14" ht="208.5" hidden="1" customHeight="1" x14ac:dyDescent="0.25">
      <c r="A202" s="31">
        <v>201</v>
      </c>
      <c r="B202" s="56">
        <v>45115</v>
      </c>
      <c r="C202" s="38" t="s">
        <v>82</v>
      </c>
      <c r="D202" s="38" t="s">
        <v>575</v>
      </c>
      <c r="E202" s="38" t="s">
        <v>50</v>
      </c>
      <c r="F202" s="37" t="s">
        <v>579</v>
      </c>
      <c r="G202" s="37" t="s">
        <v>580</v>
      </c>
      <c r="H202" s="56">
        <f t="shared" si="6"/>
        <v>45143</v>
      </c>
      <c r="I202" s="38" t="s">
        <v>117</v>
      </c>
      <c r="J202" s="38" t="s">
        <v>9</v>
      </c>
      <c r="K202" s="58" t="s">
        <v>612</v>
      </c>
      <c r="L202" s="55" t="s">
        <v>578</v>
      </c>
      <c r="M202" s="55"/>
      <c r="N202" s="71" t="str">
        <f t="shared" si="7"/>
        <v xml:space="preserve">MWT-2023-ITEM0201: </v>
      </c>
    </row>
    <row r="203" spans="1:14" ht="208.5" hidden="1" customHeight="1" x14ac:dyDescent="0.25">
      <c r="A203" s="31">
        <v>202</v>
      </c>
      <c r="B203" s="56">
        <v>45115</v>
      </c>
      <c r="C203" s="38" t="s">
        <v>82</v>
      </c>
      <c r="D203" s="38" t="s">
        <v>581</v>
      </c>
      <c r="E203" s="38" t="s">
        <v>12</v>
      </c>
      <c r="F203" s="37" t="s">
        <v>582</v>
      </c>
      <c r="G203" s="37" t="s">
        <v>583</v>
      </c>
      <c r="H203" s="56">
        <f t="shared" si="6"/>
        <v>45122</v>
      </c>
      <c r="I203" s="38" t="s">
        <v>117</v>
      </c>
      <c r="J203" s="38" t="s">
        <v>9</v>
      </c>
      <c r="K203" s="58" t="s">
        <v>612</v>
      </c>
      <c r="L203" s="55" t="s">
        <v>578</v>
      </c>
      <c r="M203" s="55"/>
      <c r="N203" s="71" t="str">
        <f t="shared" si="7"/>
        <v xml:space="preserve">MWT-2023-ITEM0202: </v>
      </c>
    </row>
    <row r="204" spans="1:14" ht="208.5" hidden="1" customHeight="1" x14ac:dyDescent="0.25">
      <c r="A204" s="31">
        <v>203</v>
      </c>
      <c r="B204" s="56">
        <v>45115</v>
      </c>
      <c r="C204" s="38" t="s">
        <v>82</v>
      </c>
      <c r="D204" s="38" t="s">
        <v>584</v>
      </c>
      <c r="E204" s="38" t="s">
        <v>12</v>
      </c>
      <c r="F204" s="37" t="s">
        <v>585</v>
      </c>
      <c r="G204" s="37" t="s">
        <v>586</v>
      </c>
      <c r="H204" s="56">
        <f t="shared" si="6"/>
        <v>45122</v>
      </c>
      <c r="I204" s="38" t="s">
        <v>43</v>
      </c>
      <c r="J204" s="38" t="s">
        <v>9</v>
      </c>
      <c r="K204" s="58" t="s">
        <v>612</v>
      </c>
      <c r="L204" s="55" t="s">
        <v>578</v>
      </c>
      <c r="M204" s="55"/>
      <c r="N204" s="71" t="str">
        <f t="shared" si="7"/>
        <v xml:space="preserve">MWT-2023-ITEM0203: </v>
      </c>
    </row>
    <row r="205" spans="1:14" ht="208.5" hidden="1" customHeight="1" x14ac:dyDescent="0.25">
      <c r="A205" s="31">
        <v>204</v>
      </c>
      <c r="B205" s="56">
        <v>45115</v>
      </c>
      <c r="C205" s="38" t="s">
        <v>82</v>
      </c>
      <c r="D205" s="38" t="s">
        <v>584</v>
      </c>
      <c r="E205" s="38" t="s">
        <v>12</v>
      </c>
      <c r="F205" s="37" t="s">
        <v>587</v>
      </c>
      <c r="G205" s="37" t="s">
        <v>588</v>
      </c>
      <c r="H205" s="56">
        <f t="shared" si="6"/>
        <v>45122</v>
      </c>
      <c r="I205" s="38" t="s">
        <v>43</v>
      </c>
      <c r="J205" s="38" t="s">
        <v>9</v>
      </c>
      <c r="K205" s="58" t="s">
        <v>612</v>
      </c>
      <c r="L205" s="55" t="s">
        <v>578</v>
      </c>
      <c r="M205" s="55"/>
      <c r="N205" s="71" t="str">
        <f t="shared" si="7"/>
        <v xml:space="preserve">MWT-2023-ITEM0204: </v>
      </c>
    </row>
    <row r="206" spans="1:14" ht="208.5" hidden="1" customHeight="1" x14ac:dyDescent="0.25">
      <c r="A206" s="31">
        <v>205</v>
      </c>
      <c r="B206" s="56">
        <v>45115</v>
      </c>
      <c r="C206" s="38" t="s">
        <v>82</v>
      </c>
      <c r="D206" s="38" t="s">
        <v>584</v>
      </c>
      <c r="E206" s="38" t="s">
        <v>12</v>
      </c>
      <c r="F206" s="37" t="s">
        <v>506</v>
      </c>
      <c r="G206" s="37" t="s">
        <v>507</v>
      </c>
      <c r="H206" s="56">
        <f t="shared" si="6"/>
        <v>45122</v>
      </c>
      <c r="I206" s="38" t="s">
        <v>31</v>
      </c>
      <c r="J206" s="38" t="s">
        <v>9</v>
      </c>
      <c r="K206" s="58" t="s">
        <v>612</v>
      </c>
      <c r="L206" s="55" t="s">
        <v>578</v>
      </c>
      <c r="M206" s="55"/>
      <c r="N206" s="71" t="str">
        <f t="shared" si="7"/>
        <v xml:space="preserve">MWT-2023-ITEM0205: </v>
      </c>
    </row>
    <row r="207" spans="1:14" ht="208.5" hidden="1" customHeight="1" x14ac:dyDescent="0.25">
      <c r="A207" s="31">
        <v>206</v>
      </c>
      <c r="B207" s="56">
        <v>45115</v>
      </c>
      <c r="C207" s="38" t="s">
        <v>82</v>
      </c>
      <c r="D207" s="38" t="s">
        <v>584</v>
      </c>
      <c r="E207" s="38" t="s">
        <v>50</v>
      </c>
      <c r="F207" s="37" t="s">
        <v>501</v>
      </c>
      <c r="G207" s="37" t="s">
        <v>589</v>
      </c>
      <c r="H207" s="56">
        <f t="shared" si="6"/>
        <v>45143</v>
      </c>
      <c r="I207" s="38" t="s">
        <v>29</v>
      </c>
      <c r="J207" s="38" t="s">
        <v>9</v>
      </c>
      <c r="K207" s="58" t="s">
        <v>612</v>
      </c>
      <c r="L207" s="55" t="s">
        <v>578</v>
      </c>
      <c r="M207" s="55"/>
      <c r="N207" s="71" t="str">
        <f t="shared" si="7"/>
        <v xml:space="preserve">MWT-2023-ITEM0206: </v>
      </c>
    </row>
    <row r="208" spans="1:14" ht="208.5" hidden="1" customHeight="1" x14ac:dyDescent="0.25">
      <c r="A208" s="31">
        <v>207</v>
      </c>
      <c r="B208" s="45">
        <v>45115</v>
      </c>
      <c r="C208" s="46" t="s">
        <v>82</v>
      </c>
      <c r="D208" s="46" t="s">
        <v>590</v>
      </c>
      <c r="E208" s="46" t="s">
        <v>50</v>
      </c>
      <c r="F208" s="47" t="s">
        <v>591</v>
      </c>
      <c r="G208" s="47" t="s">
        <v>592</v>
      </c>
      <c r="H208" s="56">
        <f t="shared" si="6"/>
        <v>45143</v>
      </c>
      <c r="I208" s="46" t="s">
        <v>117</v>
      </c>
      <c r="J208" s="46" t="s">
        <v>9</v>
      </c>
      <c r="K208" s="58" t="s">
        <v>612</v>
      </c>
      <c r="L208" s="55" t="s">
        <v>578</v>
      </c>
      <c r="M208" s="55"/>
      <c r="N208" s="71" t="str">
        <f t="shared" si="7"/>
        <v xml:space="preserve">MWT-2023-ITEM0207: </v>
      </c>
    </row>
    <row r="209" spans="1:4095 4097:13312 13314:16384" ht="208.5" hidden="1" customHeight="1" x14ac:dyDescent="0.25">
      <c r="A209" s="31">
        <v>208</v>
      </c>
      <c r="B209" s="42">
        <v>45118</v>
      </c>
      <c r="C209" s="40" t="s">
        <v>82</v>
      </c>
      <c r="D209" s="40" t="s">
        <v>593</v>
      </c>
      <c r="E209" s="40" t="s">
        <v>50</v>
      </c>
      <c r="F209" s="37" t="s">
        <v>594</v>
      </c>
      <c r="G209" s="37" t="s">
        <v>609</v>
      </c>
      <c r="H209" s="56">
        <f t="shared" si="6"/>
        <v>45146</v>
      </c>
      <c r="I209" s="38" t="s">
        <v>15</v>
      </c>
      <c r="J209" s="38" t="s">
        <v>9</v>
      </c>
      <c r="K209" s="58" t="s">
        <v>611</v>
      </c>
      <c r="L209" s="55" t="s">
        <v>610</v>
      </c>
      <c r="M209" s="55" t="s">
        <v>620</v>
      </c>
      <c r="N209" s="71" t="str">
        <f t="shared" si="7"/>
        <v xml:space="preserve">MWT-2023-ITEM0208: </v>
      </c>
      <c r="O209" s="39"/>
      <c r="P209" s="42"/>
      <c r="Q209" s="40"/>
      <c r="R209" s="40"/>
      <c r="S209" s="43"/>
      <c r="T209" s="41"/>
      <c r="U209" s="41"/>
      <c r="V209" s="42"/>
      <c r="W209" s="40"/>
      <c r="X209" s="40"/>
      <c r="Y209" s="43"/>
      <c r="Z209" s="44"/>
      <c r="AB209" s="39"/>
      <c r="AC209" s="42"/>
      <c r="AD209" s="40"/>
      <c r="AE209" s="40"/>
      <c r="AF209" s="40"/>
      <c r="AG209" s="41"/>
      <c r="AH209" s="41"/>
      <c r="AI209" s="42"/>
      <c r="AJ209" s="40"/>
      <c r="AK209" s="40"/>
      <c r="AL209" s="43"/>
      <c r="AM209" s="44"/>
      <c r="AO209" s="39"/>
      <c r="AP209" s="42"/>
      <c r="AQ209" s="40"/>
      <c r="AR209" s="40"/>
      <c r="AS209" s="40"/>
      <c r="AT209" s="41"/>
      <c r="AU209" s="41"/>
      <c r="AV209" s="42"/>
      <c r="AW209" s="40"/>
      <c r="AX209" s="40"/>
      <c r="AY209" s="43"/>
      <c r="AZ209" s="44"/>
      <c r="BB209" s="39"/>
      <c r="BC209" s="42"/>
      <c r="BD209" s="40"/>
      <c r="BE209" s="40"/>
      <c r="BF209" s="40"/>
      <c r="BG209" s="41"/>
      <c r="BH209" s="41"/>
      <c r="BI209" s="42"/>
      <c r="BJ209" s="40"/>
      <c r="BK209" s="40"/>
      <c r="BL209" s="43"/>
      <c r="BM209" s="44"/>
      <c r="BO209" s="39"/>
      <c r="BP209" s="42"/>
      <c r="BQ209" s="40"/>
      <c r="BR209" s="40"/>
      <c r="BS209" s="40"/>
      <c r="BT209" s="41"/>
      <c r="BU209" s="41"/>
      <c r="BV209" s="42"/>
      <c r="BW209" s="40"/>
      <c r="BX209" s="40"/>
      <c r="BY209" s="43"/>
      <c r="BZ209" s="44"/>
      <c r="CB209" s="39"/>
      <c r="CC209" s="42"/>
      <c r="CD209" s="40"/>
      <c r="CE209" s="40"/>
      <c r="CF209" s="40"/>
      <c r="CG209" s="41"/>
      <c r="CH209" s="41"/>
      <c r="CI209" s="42"/>
      <c r="CJ209" s="40"/>
      <c r="CK209" s="40"/>
      <c r="CL209" s="43"/>
      <c r="CM209" s="44"/>
      <c r="CO209" s="39"/>
      <c r="CP209" s="42"/>
      <c r="CQ209" s="40"/>
      <c r="CR209" s="40"/>
      <c r="CS209" s="40"/>
      <c r="CT209" s="41"/>
      <c r="CU209" s="41"/>
      <c r="CV209" s="42"/>
      <c r="CW209" s="40"/>
      <c r="CX209" s="40"/>
      <c r="CY209" s="43"/>
      <c r="CZ209" s="44"/>
      <c r="DB209" s="39"/>
      <c r="DC209" s="42"/>
      <c r="DD209" s="40"/>
      <c r="DE209" s="40"/>
      <c r="DF209" s="40"/>
      <c r="DG209" s="41"/>
      <c r="DH209" s="41"/>
      <c r="DI209" s="42"/>
      <c r="DJ209" s="40"/>
      <c r="DK209" s="40"/>
      <c r="DL209" s="43"/>
      <c r="DM209" s="44"/>
      <c r="DO209" s="39"/>
      <c r="DP209" s="42"/>
      <c r="DQ209" s="40"/>
      <c r="DR209" s="40"/>
      <c r="DS209" s="40"/>
      <c r="DT209" s="41"/>
      <c r="DU209" s="41"/>
      <c r="DV209" s="42"/>
      <c r="DW209" s="40"/>
      <c r="DX209" s="40"/>
      <c r="DY209" s="43"/>
      <c r="DZ209" s="44"/>
      <c r="EB209" s="39"/>
      <c r="EC209" s="42"/>
      <c r="ED209" s="40"/>
      <c r="EE209" s="40"/>
      <c r="EF209" s="40"/>
      <c r="EG209" s="41"/>
      <c r="EH209" s="41"/>
      <c r="EI209" s="42"/>
      <c r="EJ209" s="40"/>
      <c r="EK209" s="40"/>
      <c r="EL209" s="43"/>
      <c r="EM209" s="44"/>
      <c r="EO209" s="39"/>
      <c r="EP209" s="42"/>
      <c r="EQ209" s="40"/>
      <c r="ER209" s="40"/>
      <c r="ES209" s="40"/>
      <c r="ET209" s="41"/>
      <c r="EU209" s="41"/>
      <c r="EV209" s="42"/>
      <c r="EW209" s="40"/>
      <c r="EX209" s="40"/>
      <c r="EY209" s="43"/>
      <c r="EZ209" s="44"/>
      <c r="FB209" s="39"/>
      <c r="FC209" s="42"/>
      <c r="FD209" s="40"/>
      <c r="FE209" s="40"/>
      <c r="FF209" s="40"/>
      <c r="FG209" s="41"/>
      <c r="FH209" s="41"/>
      <c r="FI209" s="42"/>
      <c r="FJ209" s="40"/>
      <c r="FK209" s="40"/>
      <c r="FL209" s="43"/>
      <c r="FM209" s="44"/>
      <c r="FO209" s="39"/>
      <c r="FP209" s="42"/>
      <c r="FQ209" s="40"/>
      <c r="FR209" s="40"/>
      <c r="FS209" s="40"/>
      <c r="FT209" s="41"/>
      <c r="FU209" s="41"/>
      <c r="FV209" s="42"/>
      <c r="FW209" s="40"/>
      <c r="FX209" s="40"/>
      <c r="FY209" s="43"/>
      <c r="FZ209" s="44"/>
      <c r="GB209" s="39"/>
      <c r="GC209" s="42"/>
      <c r="GD209" s="40"/>
      <c r="GE209" s="40"/>
      <c r="GF209" s="40"/>
      <c r="GG209" s="41"/>
      <c r="GH209" s="41"/>
      <c r="GI209" s="42"/>
      <c r="GJ209" s="40"/>
      <c r="GK209" s="40"/>
      <c r="GL209" s="43"/>
      <c r="GM209" s="44"/>
      <c r="GO209" s="39"/>
      <c r="GP209" s="42"/>
      <c r="GQ209" s="40"/>
      <c r="GR209" s="40"/>
      <c r="GS209" s="40"/>
      <c r="GT209" s="41"/>
      <c r="GU209" s="41"/>
      <c r="GV209" s="42"/>
      <c r="GW209" s="40"/>
      <c r="GX209" s="40"/>
      <c r="GY209" s="43"/>
      <c r="GZ209" s="44"/>
      <c r="HB209" s="39"/>
      <c r="HC209" s="42"/>
      <c r="HD209" s="40"/>
      <c r="HE209" s="40"/>
      <c r="HF209" s="40"/>
      <c r="HG209" s="41"/>
      <c r="HH209" s="41"/>
      <c r="HI209" s="42"/>
      <c r="HJ209" s="40"/>
      <c r="HK209" s="40"/>
      <c r="HL209" s="43"/>
      <c r="HM209" s="44"/>
      <c r="HO209" s="39"/>
      <c r="HP209" s="42"/>
      <c r="HQ209" s="40"/>
      <c r="HR209" s="40"/>
      <c r="HS209" s="40"/>
      <c r="HT209" s="41"/>
      <c r="HU209" s="41"/>
      <c r="HV209" s="42"/>
      <c r="HW209" s="40"/>
      <c r="HX209" s="40"/>
      <c r="HY209" s="43"/>
      <c r="HZ209" s="44"/>
      <c r="IB209" s="39"/>
      <c r="IC209" s="42"/>
      <c r="ID209" s="40"/>
      <c r="IE209" s="40"/>
      <c r="IF209" s="40"/>
      <c r="IG209" s="41"/>
      <c r="IH209" s="41"/>
      <c r="II209" s="42"/>
      <c r="IJ209" s="40"/>
      <c r="IK209" s="40"/>
      <c r="IL209" s="43"/>
      <c r="IM209" s="44"/>
      <c r="IO209" s="39"/>
      <c r="IP209" s="42"/>
      <c r="IQ209" s="40"/>
      <c r="IR209" s="40"/>
      <c r="IS209" s="40"/>
      <c r="IT209" s="41"/>
      <c r="IU209" s="41"/>
      <c r="IV209" s="42"/>
      <c r="IW209" s="40"/>
      <c r="IX209" s="40"/>
      <c r="IY209" s="43"/>
      <c r="IZ209" s="44"/>
      <c r="JB209" s="39"/>
      <c r="JC209" s="42"/>
      <c r="JD209" s="40"/>
      <c r="JE209" s="40"/>
      <c r="JF209" s="40"/>
      <c r="JG209" s="41"/>
      <c r="JH209" s="41"/>
      <c r="JI209" s="42"/>
      <c r="JJ209" s="40"/>
      <c r="JK209" s="40"/>
      <c r="JL209" s="43"/>
      <c r="JM209" s="44"/>
      <c r="JO209" s="39"/>
      <c r="JP209" s="42"/>
      <c r="JQ209" s="40"/>
      <c r="JR209" s="40"/>
      <c r="JS209" s="40"/>
      <c r="JT209" s="41"/>
      <c r="JU209" s="41"/>
      <c r="JV209" s="42"/>
      <c r="JW209" s="40"/>
      <c r="JX209" s="40"/>
      <c r="JY209" s="43"/>
      <c r="JZ209" s="44"/>
      <c r="KB209" s="39"/>
      <c r="KC209" s="42"/>
      <c r="KD209" s="40"/>
      <c r="KE209" s="40"/>
      <c r="KF209" s="40"/>
      <c r="KG209" s="41"/>
      <c r="KH209" s="41"/>
      <c r="KI209" s="42"/>
      <c r="KJ209" s="40"/>
      <c r="KK209" s="40"/>
      <c r="KL209" s="43"/>
      <c r="KM209" s="44"/>
      <c r="KO209" s="39"/>
      <c r="KP209" s="42"/>
      <c r="KQ209" s="40"/>
      <c r="KR209" s="40"/>
      <c r="KS209" s="40"/>
      <c r="KT209" s="41"/>
      <c r="KU209" s="41"/>
      <c r="KV209" s="42"/>
      <c r="KW209" s="40"/>
      <c r="KX209" s="40"/>
      <c r="KY209" s="43"/>
      <c r="KZ209" s="44"/>
      <c r="LB209" s="39"/>
      <c r="LC209" s="42"/>
      <c r="LD209" s="40"/>
      <c r="LE209" s="40"/>
      <c r="LF209" s="40"/>
      <c r="LG209" s="41"/>
      <c r="LH209" s="41"/>
      <c r="LI209" s="42"/>
      <c r="LJ209" s="40"/>
      <c r="LK209" s="40"/>
      <c r="LL209" s="43"/>
      <c r="LM209" s="44"/>
      <c r="LO209" s="39"/>
      <c r="LP209" s="42"/>
      <c r="LQ209" s="40"/>
      <c r="LR209" s="40"/>
      <c r="LS209" s="40"/>
      <c r="LT209" s="41"/>
      <c r="LU209" s="41"/>
      <c r="LV209" s="42"/>
      <c r="LW209" s="40"/>
      <c r="LX209" s="40"/>
      <c r="LY209" s="43"/>
      <c r="LZ209" s="44"/>
      <c r="MB209" s="39"/>
      <c r="MC209" s="42"/>
      <c r="MD209" s="40"/>
      <c r="ME209" s="40"/>
      <c r="MF209" s="40"/>
      <c r="MG209" s="41"/>
      <c r="MH209" s="41"/>
      <c r="MI209" s="42"/>
      <c r="MJ209" s="40"/>
      <c r="MK209" s="40"/>
      <c r="ML209" s="43"/>
      <c r="MM209" s="44"/>
      <c r="MO209" s="39"/>
      <c r="MP209" s="42"/>
      <c r="MQ209" s="40"/>
      <c r="MR209" s="40"/>
      <c r="MS209" s="40"/>
      <c r="MT209" s="41"/>
      <c r="MU209" s="41"/>
      <c r="MV209" s="42"/>
      <c r="MW209" s="40"/>
      <c r="MX209" s="40"/>
      <c r="MY209" s="43"/>
      <c r="MZ209" s="44"/>
      <c r="NB209" s="39"/>
      <c r="NC209" s="42"/>
      <c r="ND209" s="40"/>
      <c r="NE209" s="40"/>
      <c r="NF209" s="40"/>
      <c r="NG209" s="41"/>
      <c r="NH209" s="41"/>
      <c r="NI209" s="42"/>
      <c r="NJ209" s="40"/>
      <c r="NK209" s="40"/>
      <c r="NL209" s="43"/>
      <c r="NM209" s="44"/>
      <c r="NO209" s="39"/>
      <c r="NP209" s="42"/>
      <c r="NQ209" s="40"/>
      <c r="NR209" s="40"/>
      <c r="NS209" s="40"/>
      <c r="NT209" s="41"/>
      <c r="NU209" s="41"/>
      <c r="NV209" s="42"/>
      <c r="NW209" s="40"/>
      <c r="NX209" s="40"/>
      <c r="NY209" s="43"/>
      <c r="NZ209" s="44"/>
      <c r="OB209" s="39"/>
      <c r="OC209" s="42"/>
      <c r="OD209" s="40"/>
      <c r="OE209" s="40"/>
      <c r="OF209" s="40"/>
      <c r="OG209" s="41"/>
      <c r="OH209" s="41"/>
      <c r="OI209" s="42"/>
      <c r="OJ209" s="40"/>
      <c r="OK209" s="40"/>
      <c r="OL209" s="43"/>
      <c r="OM209" s="44"/>
      <c r="OO209" s="39"/>
      <c r="OP209" s="42"/>
      <c r="OQ209" s="40"/>
      <c r="OR209" s="40"/>
      <c r="OS209" s="40"/>
      <c r="OT209" s="41"/>
      <c r="OU209" s="41"/>
      <c r="OV209" s="42"/>
      <c r="OW209" s="40"/>
      <c r="OX209" s="40"/>
      <c r="OY209" s="43"/>
      <c r="OZ209" s="44"/>
      <c r="PB209" s="39"/>
      <c r="PC209" s="42"/>
      <c r="PD209" s="40"/>
      <c r="PE209" s="40"/>
      <c r="PF209" s="40"/>
      <c r="PG209" s="41"/>
      <c r="PH209" s="41"/>
      <c r="PI209" s="42"/>
      <c r="PJ209" s="40"/>
      <c r="PK209" s="40"/>
      <c r="PL209" s="43"/>
      <c r="PM209" s="44"/>
      <c r="PO209" s="39"/>
      <c r="PP209" s="42"/>
      <c r="PQ209" s="40"/>
      <c r="PR209" s="40"/>
      <c r="PS209" s="40"/>
      <c r="PT209" s="41"/>
      <c r="PU209" s="41"/>
      <c r="PV209" s="42"/>
      <c r="PW209" s="40"/>
      <c r="PX209" s="40"/>
      <c r="PY209" s="43"/>
      <c r="PZ209" s="44"/>
      <c r="QB209" s="39"/>
      <c r="QC209" s="42"/>
      <c r="QD209" s="40"/>
      <c r="QE209" s="40"/>
      <c r="QF209" s="40"/>
      <c r="QG209" s="41"/>
      <c r="QH209" s="41"/>
      <c r="QI209" s="42"/>
      <c r="QJ209" s="40"/>
      <c r="QK209" s="40"/>
      <c r="QL209" s="43"/>
      <c r="QM209" s="44"/>
      <c r="QO209" s="39"/>
      <c r="QP209" s="42"/>
      <c r="QQ209" s="40"/>
      <c r="QR209" s="40"/>
      <c r="QS209" s="40"/>
      <c r="QT209" s="41"/>
      <c r="QU209" s="41"/>
      <c r="QV209" s="42"/>
      <c r="QW209" s="40"/>
      <c r="QX209" s="40"/>
      <c r="QY209" s="43"/>
      <c r="QZ209" s="44"/>
      <c r="RB209" s="39"/>
      <c r="RC209" s="42"/>
      <c r="RD209" s="40"/>
      <c r="RE209" s="40"/>
      <c r="RF209" s="40"/>
      <c r="RG209" s="41"/>
      <c r="RH209" s="41"/>
      <c r="RI209" s="42"/>
      <c r="RJ209" s="40"/>
      <c r="RK209" s="40"/>
      <c r="RL209" s="43"/>
      <c r="RM209" s="44"/>
      <c r="RO209" s="39"/>
      <c r="RP209" s="42"/>
      <c r="RQ209" s="40"/>
      <c r="RR209" s="40"/>
      <c r="RS209" s="40"/>
      <c r="RT209" s="41"/>
      <c r="RU209" s="41"/>
      <c r="RV209" s="42"/>
      <c r="RW209" s="40"/>
      <c r="RX209" s="40"/>
      <c r="RY209" s="43"/>
      <c r="RZ209" s="44"/>
      <c r="SB209" s="39"/>
      <c r="SC209" s="42"/>
      <c r="SD209" s="40"/>
      <c r="SE209" s="40"/>
      <c r="SF209" s="40"/>
      <c r="SG209" s="41"/>
      <c r="SH209" s="41"/>
      <c r="SI209" s="42"/>
      <c r="SJ209" s="40"/>
      <c r="SK209" s="40"/>
      <c r="SL209" s="43"/>
      <c r="SM209" s="44"/>
      <c r="SO209" s="39"/>
      <c r="SP209" s="42"/>
      <c r="SQ209" s="40"/>
      <c r="SR209" s="40"/>
      <c r="SS209" s="40"/>
      <c r="ST209" s="41"/>
      <c r="SU209" s="41"/>
      <c r="SV209" s="42"/>
      <c r="SW209" s="40"/>
      <c r="SX209" s="40"/>
      <c r="SY209" s="43"/>
      <c r="SZ209" s="44"/>
      <c r="TB209" s="39"/>
      <c r="TC209" s="42"/>
      <c r="TD209" s="40"/>
      <c r="TE209" s="40"/>
      <c r="TF209" s="40"/>
      <c r="TG209" s="41"/>
      <c r="TH209" s="41"/>
      <c r="TI209" s="42"/>
      <c r="TJ209" s="40"/>
      <c r="TK209" s="40"/>
      <c r="TL209" s="43"/>
      <c r="TM209" s="44"/>
      <c r="TO209" s="39"/>
      <c r="TP209" s="42"/>
      <c r="TQ209" s="40"/>
      <c r="TR209" s="40"/>
      <c r="TS209" s="40"/>
      <c r="TT209" s="41"/>
      <c r="TU209" s="41"/>
      <c r="TV209" s="42"/>
      <c r="TW209" s="40"/>
      <c r="TX209" s="40"/>
      <c r="TY209" s="43"/>
      <c r="TZ209" s="44"/>
      <c r="UB209" s="39"/>
      <c r="UC209" s="42"/>
      <c r="UD209" s="40"/>
      <c r="UE209" s="40"/>
      <c r="UF209" s="40"/>
      <c r="UG209" s="41"/>
      <c r="UH209" s="41"/>
      <c r="UI209" s="42"/>
      <c r="UJ209" s="40"/>
      <c r="UK209" s="40"/>
      <c r="UL209" s="43"/>
      <c r="UM209" s="44"/>
      <c r="UO209" s="39"/>
      <c r="UP209" s="42"/>
      <c r="UQ209" s="40"/>
      <c r="UR209" s="40"/>
      <c r="US209" s="40"/>
      <c r="UT209" s="41"/>
      <c r="UU209" s="41"/>
      <c r="UV209" s="42"/>
      <c r="UW209" s="40"/>
      <c r="UX209" s="40"/>
      <c r="UY209" s="43"/>
      <c r="UZ209" s="44"/>
      <c r="VB209" s="39"/>
      <c r="VC209" s="42"/>
      <c r="VD209" s="40"/>
      <c r="VE209" s="40"/>
      <c r="VF209" s="40"/>
      <c r="VG209" s="41"/>
      <c r="VH209" s="41"/>
      <c r="VI209" s="42"/>
      <c r="VJ209" s="40"/>
      <c r="VK209" s="40"/>
      <c r="VL209" s="43"/>
      <c r="VM209" s="44"/>
      <c r="VO209" s="39"/>
      <c r="VP209" s="42"/>
      <c r="VQ209" s="40"/>
      <c r="VR209" s="40"/>
      <c r="VS209" s="40"/>
      <c r="VT209" s="41"/>
      <c r="VU209" s="41"/>
      <c r="VV209" s="42"/>
      <c r="VW209" s="40"/>
      <c r="VX209" s="40"/>
      <c r="VY209" s="43"/>
      <c r="VZ209" s="44"/>
      <c r="WB209" s="39"/>
      <c r="WC209" s="42"/>
      <c r="WD209" s="40"/>
      <c r="WE209" s="40"/>
      <c r="WF209" s="40"/>
      <c r="WG209" s="41"/>
      <c r="WH209" s="41"/>
      <c r="WI209" s="42"/>
      <c r="WJ209" s="40"/>
      <c r="WK209" s="40"/>
      <c r="WL209" s="43"/>
      <c r="WM209" s="44"/>
      <c r="WO209" s="39"/>
      <c r="WP209" s="42"/>
      <c r="WQ209" s="40"/>
      <c r="WR209" s="40"/>
      <c r="WS209" s="40"/>
      <c r="WT209" s="41"/>
      <c r="WU209" s="41"/>
      <c r="WV209" s="42"/>
      <c r="WW209" s="40"/>
      <c r="WX209" s="40"/>
      <c r="WY209" s="43"/>
      <c r="WZ209" s="44"/>
      <c r="XB209" s="39"/>
      <c r="XC209" s="42"/>
      <c r="XD209" s="40"/>
      <c r="XE209" s="40"/>
      <c r="XF209" s="40"/>
      <c r="XG209" s="41"/>
      <c r="XH209" s="41"/>
      <c r="XI209" s="42"/>
      <c r="XJ209" s="40"/>
      <c r="XK209" s="40"/>
      <c r="XL209" s="43"/>
      <c r="XM209" s="44"/>
      <c r="XO209" s="39"/>
      <c r="XP209" s="42"/>
      <c r="XQ209" s="40"/>
      <c r="XR209" s="40"/>
      <c r="XS209" s="40"/>
      <c r="XT209" s="41"/>
      <c r="XU209" s="41"/>
      <c r="XV209" s="42"/>
      <c r="XW209" s="40"/>
      <c r="XX209" s="40"/>
      <c r="XY209" s="43"/>
      <c r="XZ209" s="44"/>
      <c r="YB209" s="39"/>
      <c r="YC209" s="42"/>
      <c r="YD209" s="40"/>
      <c r="YE209" s="40"/>
      <c r="YF209" s="40"/>
      <c r="YG209" s="41"/>
      <c r="YH209" s="41"/>
      <c r="YI209" s="42"/>
      <c r="YJ209" s="40"/>
      <c r="YK209" s="40"/>
      <c r="YL209" s="43"/>
      <c r="YM209" s="44"/>
      <c r="YO209" s="39"/>
      <c r="YP209" s="42"/>
      <c r="YQ209" s="40"/>
      <c r="YR209" s="40"/>
      <c r="YS209" s="40"/>
      <c r="YT209" s="41"/>
      <c r="YU209" s="41"/>
      <c r="YV209" s="42"/>
      <c r="YW209" s="40"/>
      <c r="YX209" s="40"/>
      <c r="YY209" s="43"/>
      <c r="YZ209" s="44"/>
      <c r="ZB209" s="39"/>
      <c r="ZC209" s="42"/>
      <c r="ZD209" s="40"/>
      <c r="ZE209" s="40"/>
      <c r="ZF209" s="40"/>
      <c r="ZG209" s="41"/>
      <c r="ZH209" s="41"/>
      <c r="ZI209" s="42"/>
      <c r="ZJ209" s="40"/>
      <c r="ZK209" s="40"/>
      <c r="ZL209" s="43"/>
      <c r="ZM209" s="44"/>
      <c r="ZO209" s="39"/>
      <c r="ZP209" s="42"/>
      <c r="ZQ209" s="40"/>
      <c r="ZR209" s="40"/>
      <c r="ZS209" s="40"/>
      <c r="ZT209" s="41"/>
      <c r="ZU209" s="41"/>
      <c r="ZV209" s="42"/>
      <c r="ZW209" s="40"/>
      <c r="ZX209" s="40"/>
      <c r="ZY209" s="43"/>
      <c r="ZZ209" s="44"/>
      <c r="AAB209" s="39"/>
      <c r="AAC209" s="42"/>
      <c r="AAD209" s="40"/>
      <c r="AAE209" s="40"/>
      <c r="AAF209" s="40"/>
      <c r="AAG209" s="41"/>
      <c r="AAH209" s="41"/>
      <c r="AAI209" s="42"/>
      <c r="AAJ209" s="40"/>
      <c r="AAK209" s="40"/>
      <c r="AAL209" s="43"/>
      <c r="AAM209" s="44"/>
      <c r="AAO209" s="39"/>
      <c r="AAP209" s="42"/>
      <c r="AAQ209" s="40"/>
      <c r="AAR209" s="40"/>
      <c r="AAS209" s="40"/>
      <c r="AAT209" s="41"/>
      <c r="AAU209" s="41"/>
      <c r="AAV209" s="42"/>
      <c r="AAW209" s="40"/>
      <c r="AAX209" s="40"/>
      <c r="AAY209" s="43"/>
      <c r="AAZ209" s="44"/>
      <c r="ABB209" s="39"/>
      <c r="ABC209" s="42"/>
      <c r="ABD209" s="40"/>
      <c r="ABE209" s="40"/>
      <c r="ABF209" s="40"/>
      <c r="ABG209" s="41"/>
      <c r="ABH209" s="41"/>
      <c r="ABI209" s="42"/>
      <c r="ABJ209" s="40"/>
      <c r="ABK209" s="40"/>
      <c r="ABL209" s="43"/>
      <c r="ABM209" s="44"/>
      <c r="ABO209" s="39"/>
      <c r="ABP209" s="42"/>
      <c r="ABQ209" s="40"/>
      <c r="ABR209" s="40"/>
      <c r="ABS209" s="40"/>
      <c r="ABT209" s="41"/>
      <c r="ABU209" s="41"/>
      <c r="ABV209" s="42"/>
      <c r="ABW209" s="40"/>
      <c r="ABX209" s="40"/>
      <c r="ABY209" s="43"/>
      <c r="ABZ209" s="44"/>
      <c r="ACB209" s="39"/>
      <c r="ACC209" s="42"/>
      <c r="ACD209" s="40"/>
      <c r="ACE209" s="40"/>
      <c r="ACF209" s="40"/>
      <c r="ACG209" s="41"/>
      <c r="ACH209" s="41"/>
      <c r="ACI209" s="42"/>
      <c r="ACJ209" s="40"/>
      <c r="ACK209" s="40"/>
      <c r="ACL209" s="43"/>
      <c r="ACM209" s="44"/>
      <c r="ACO209" s="39"/>
      <c r="ACP209" s="42"/>
      <c r="ACQ209" s="40"/>
      <c r="ACR209" s="40"/>
      <c r="ACS209" s="40"/>
      <c r="ACT209" s="41"/>
      <c r="ACU209" s="41"/>
      <c r="ACV209" s="42"/>
      <c r="ACW209" s="40"/>
      <c r="ACX209" s="40"/>
      <c r="ACY209" s="43"/>
      <c r="ACZ209" s="44"/>
      <c r="ADB209" s="39"/>
      <c r="ADC209" s="42"/>
      <c r="ADD209" s="40"/>
      <c r="ADE209" s="40"/>
      <c r="ADF209" s="40"/>
      <c r="ADG209" s="41"/>
      <c r="ADH209" s="41"/>
      <c r="ADI209" s="42"/>
      <c r="ADJ209" s="40"/>
      <c r="ADK209" s="40"/>
      <c r="ADL209" s="43"/>
      <c r="ADM209" s="44"/>
      <c r="ADO209" s="39"/>
      <c r="ADP209" s="42"/>
      <c r="ADQ209" s="40"/>
      <c r="ADR209" s="40"/>
      <c r="ADS209" s="40"/>
      <c r="ADT209" s="41"/>
      <c r="ADU209" s="41"/>
      <c r="ADV209" s="42"/>
      <c r="ADW209" s="40"/>
      <c r="ADX209" s="40"/>
      <c r="ADY209" s="43"/>
      <c r="ADZ209" s="44"/>
      <c r="AEB209" s="39"/>
      <c r="AEC209" s="42"/>
      <c r="AED209" s="40"/>
      <c r="AEE209" s="40"/>
      <c r="AEF209" s="40"/>
      <c r="AEG209" s="41"/>
      <c r="AEH209" s="41"/>
      <c r="AEI209" s="42"/>
      <c r="AEJ209" s="40"/>
      <c r="AEK209" s="40"/>
      <c r="AEL209" s="43"/>
      <c r="AEM209" s="44"/>
      <c r="AEO209" s="39"/>
      <c r="AEP209" s="42"/>
      <c r="AEQ209" s="40"/>
      <c r="AER209" s="40"/>
      <c r="AES209" s="40"/>
      <c r="AET209" s="41"/>
      <c r="AEU209" s="41"/>
      <c r="AEV209" s="42"/>
      <c r="AEW209" s="40"/>
      <c r="AEX209" s="40"/>
      <c r="AEY209" s="43"/>
      <c r="AEZ209" s="44"/>
      <c r="AFB209" s="39"/>
      <c r="AFC209" s="42"/>
      <c r="AFD209" s="40"/>
      <c r="AFE209" s="40"/>
      <c r="AFF209" s="40"/>
      <c r="AFG209" s="41"/>
      <c r="AFH209" s="41"/>
      <c r="AFI209" s="42"/>
      <c r="AFJ209" s="40"/>
      <c r="AFK209" s="40"/>
      <c r="AFL209" s="43"/>
      <c r="AFM209" s="44"/>
      <c r="AFO209" s="39"/>
      <c r="AFP209" s="42"/>
      <c r="AFQ209" s="40"/>
      <c r="AFR209" s="40"/>
      <c r="AFS209" s="40"/>
      <c r="AFT209" s="41"/>
      <c r="AFU209" s="41"/>
      <c r="AFV209" s="42"/>
      <c r="AFW209" s="40"/>
      <c r="AFX209" s="40"/>
      <c r="AFY209" s="43"/>
      <c r="AFZ209" s="44"/>
      <c r="AGB209" s="39"/>
      <c r="AGC209" s="42"/>
      <c r="AGD209" s="40"/>
      <c r="AGE209" s="40"/>
      <c r="AGF209" s="40"/>
      <c r="AGG209" s="41"/>
      <c r="AGH209" s="41"/>
      <c r="AGI209" s="42"/>
      <c r="AGJ209" s="40"/>
      <c r="AGK209" s="40"/>
      <c r="AGL209" s="43"/>
      <c r="AGM209" s="44"/>
      <c r="AGO209" s="39"/>
      <c r="AGP209" s="42"/>
      <c r="AGQ209" s="40"/>
      <c r="AGR209" s="40"/>
      <c r="AGS209" s="40"/>
      <c r="AGT209" s="41"/>
      <c r="AGU209" s="41"/>
      <c r="AGV209" s="42"/>
      <c r="AGW209" s="40"/>
      <c r="AGX209" s="40"/>
      <c r="AGY209" s="43"/>
      <c r="AGZ209" s="44"/>
      <c r="AHB209" s="39"/>
      <c r="AHC209" s="42"/>
      <c r="AHD209" s="40"/>
      <c r="AHE209" s="40"/>
      <c r="AHF209" s="40"/>
      <c r="AHG209" s="41"/>
      <c r="AHH209" s="41"/>
      <c r="AHI209" s="42"/>
      <c r="AHJ209" s="40"/>
      <c r="AHK209" s="40"/>
      <c r="AHL209" s="43"/>
      <c r="AHM209" s="44"/>
      <c r="AHO209" s="39"/>
      <c r="AHP209" s="42"/>
      <c r="AHQ209" s="40"/>
      <c r="AHR209" s="40"/>
      <c r="AHS209" s="40"/>
      <c r="AHT209" s="41"/>
      <c r="AHU209" s="41"/>
      <c r="AHV209" s="42"/>
      <c r="AHW209" s="40"/>
      <c r="AHX209" s="40"/>
      <c r="AHY209" s="43"/>
      <c r="AHZ209" s="44"/>
      <c r="AIB209" s="39"/>
      <c r="AIC209" s="42"/>
      <c r="AID209" s="40"/>
      <c r="AIE209" s="40"/>
      <c r="AIF209" s="40"/>
      <c r="AIG209" s="41"/>
      <c r="AIH209" s="41"/>
      <c r="AII209" s="42"/>
      <c r="AIJ209" s="40"/>
      <c r="AIK209" s="40"/>
      <c r="AIL209" s="43"/>
      <c r="AIM209" s="44"/>
      <c r="AIO209" s="39"/>
      <c r="AIP209" s="42"/>
      <c r="AIQ209" s="40"/>
      <c r="AIR209" s="40"/>
      <c r="AIS209" s="40"/>
      <c r="AIT209" s="41"/>
      <c r="AIU209" s="41"/>
      <c r="AIV209" s="42"/>
      <c r="AIW209" s="40"/>
      <c r="AIX209" s="40"/>
      <c r="AIY209" s="43"/>
      <c r="AIZ209" s="44"/>
      <c r="AJB209" s="39"/>
      <c r="AJC209" s="42"/>
      <c r="AJD209" s="40"/>
      <c r="AJE209" s="40"/>
      <c r="AJF209" s="40"/>
      <c r="AJG209" s="41"/>
      <c r="AJH209" s="41"/>
      <c r="AJI209" s="42"/>
      <c r="AJJ209" s="40"/>
      <c r="AJK209" s="40"/>
      <c r="AJL209" s="43"/>
      <c r="AJM209" s="44"/>
      <c r="AJO209" s="39"/>
      <c r="AJP209" s="42"/>
      <c r="AJQ209" s="40"/>
      <c r="AJR209" s="40"/>
      <c r="AJS209" s="40"/>
      <c r="AJT209" s="41"/>
      <c r="AJU209" s="41"/>
      <c r="AJV209" s="42"/>
      <c r="AJW209" s="40"/>
      <c r="AJX209" s="40"/>
      <c r="AJY209" s="43"/>
      <c r="AJZ209" s="44"/>
      <c r="AKB209" s="39"/>
      <c r="AKC209" s="42"/>
      <c r="AKD209" s="40"/>
      <c r="AKE209" s="40"/>
      <c r="AKF209" s="40"/>
      <c r="AKG209" s="41"/>
      <c r="AKH209" s="41"/>
      <c r="AKI209" s="42"/>
      <c r="AKJ209" s="40"/>
      <c r="AKK209" s="40"/>
      <c r="AKL209" s="43"/>
      <c r="AKM209" s="44"/>
      <c r="AKO209" s="39"/>
      <c r="AKP209" s="42"/>
      <c r="AKQ209" s="40"/>
      <c r="AKR209" s="40"/>
      <c r="AKS209" s="40"/>
      <c r="AKT209" s="41"/>
      <c r="AKU209" s="41"/>
      <c r="AKV209" s="42"/>
      <c r="AKW209" s="40"/>
      <c r="AKX209" s="40"/>
      <c r="AKY209" s="43"/>
      <c r="AKZ209" s="44"/>
      <c r="ALB209" s="39"/>
      <c r="ALC209" s="42"/>
      <c r="ALD209" s="40"/>
      <c r="ALE209" s="40"/>
      <c r="ALF209" s="40"/>
      <c r="ALG209" s="41"/>
      <c r="ALH209" s="41"/>
      <c r="ALI209" s="42"/>
      <c r="ALJ209" s="40"/>
      <c r="ALK209" s="40"/>
      <c r="ALL209" s="43"/>
      <c r="ALM209" s="44"/>
      <c r="ALO209" s="39"/>
      <c r="ALP209" s="42"/>
      <c r="ALQ209" s="40"/>
      <c r="ALR209" s="40"/>
      <c r="ALS209" s="40"/>
      <c r="ALT209" s="41"/>
      <c r="ALU209" s="41"/>
      <c r="ALV209" s="42"/>
      <c r="ALW209" s="40"/>
      <c r="ALX209" s="40"/>
      <c r="ALY209" s="43"/>
      <c r="ALZ209" s="44"/>
      <c r="AMB209" s="39"/>
      <c r="AMC209" s="42"/>
      <c r="AMD209" s="40"/>
      <c r="AME209" s="40"/>
      <c r="AMF209" s="40"/>
      <c r="AMG209" s="41"/>
      <c r="AMH209" s="41"/>
      <c r="AMI209" s="42"/>
      <c r="AMJ209" s="40"/>
      <c r="AMK209" s="40"/>
      <c r="AML209" s="43"/>
      <c r="AMM209" s="44"/>
      <c r="AMO209" s="39"/>
      <c r="AMP209" s="42"/>
      <c r="AMQ209" s="40"/>
      <c r="AMR209" s="40"/>
      <c r="AMS209" s="40"/>
      <c r="AMT209" s="41"/>
      <c r="AMU209" s="41"/>
      <c r="AMV209" s="42"/>
      <c r="AMW209" s="40"/>
      <c r="AMX209" s="40"/>
      <c r="AMY209" s="43"/>
      <c r="AMZ209" s="44"/>
      <c r="ANB209" s="39"/>
      <c r="ANC209" s="42"/>
      <c r="AND209" s="40"/>
      <c r="ANE209" s="40"/>
      <c r="ANF209" s="40"/>
      <c r="ANG209" s="41"/>
      <c r="ANH209" s="41"/>
      <c r="ANI209" s="42"/>
      <c r="ANJ209" s="40"/>
      <c r="ANK209" s="40"/>
      <c r="ANL209" s="43"/>
      <c r="ANM209" s="44"/>
      <c r="ANO209" s="39"/>
      <c r="ANP209" s="42"/>
      <c r="ANQ209" s="40"/>
      <c r="ANR209" s="40"/>
      <c r="ANS209" s="40"/>
      <c r="ANT209" s="41"/>
      <c r="ANU209" s="41"/>
      <c r="ANV209" s="42"/>
      <c r="ANW209" s="40"/>
      <c r="ANX209" s="40"/>
      <c r="ANY209" s="43"/>
      <c r="ANZ209" s="44"/>
      <c r="AOB209" s="39"/>
      <c r="AOC209" s="42"/>
      <c r="AOD209" s="40"/>
      <c r="AOE209" s="40"/>
      <c r="AOF209" s="40"/>
      <c r="AOG209" s="41"/>
      <c r="AOH209" s="41"/>
      <c r="AOI209" s="42"/>
      <c r="AOJ209" s="40"/>
      <c r="AOK209" s="40"/>
      <c r="AOL209" s="43"/>
      <c r="AOM209" s="44"/>
      <c r="AOO209" s="39"/>
      <c r="AOP209" s="42"/>
      <c r="AOQ209" s="40"/>
      <c r="AOR209" s="40"/>
      <c r="AOS209" s="40"/>
      <c r="AOT209" s="41"/>
      <c r="AOU209" s="41"/>
      <c r="AOV209" s="42"/>
      <c r="AOW209" s="40"/>
      <c r="AOX209" s="40"/>
      <c r="AOY209" s="43"/>
      <c r="AOZ209" s="44"/>
      <c r="APB209" s="39"/>
      <c r="APC209" s="42"/>
      <c r="APD209" s="40"/>
      <c r="APE209" s="40"/>
      <c r="APF209" s="40"/>
      <c r="APG209" s="41"/>
      <c r="APH209" s="41"/>
      <c r="API209" s="42"/>
      <c r="APJ209" s="40"/>
      <c r="APK209" s="40"/>
      <c r="APL209" s="43"/>
      <c r="APM209" s="44"/>
      <c r="APO209" s="39"/>
      <c r="APP209" s="42"/>
      <c r="APQ209" s="40"/>
      <c r="APR209" s="40"/>
      <c r="APS209" s="40"/>
      <c r="APT209" s="41"/>
      <c r="APU209" s="41"/>
      <c r="APV209" s="42"/>
      <c r="APW209" s="40"/>
      <c r="APX209" s="40"/>
      <c r="APY209" s="43"/>
      <c r="APZ209" s="44"/>
      <c r="AQB209" s="39"/>
      <c r="AQC209" s="42"/>
      <c r="AQD209" s="40"/>
      <c r="AQE209" s="40"/>
      <c r="AQF209" s="40"/>
      <c r="AQG209" s="41"/>
      <c r="AQH209" s="41"/>
      <c r="AQI209" s="42"/>
      <c r="AQJ209" s="40"/>
      <c r="AQK209" s="40"/>
      <c r="AQL209" s="43"/>
      <c r="AQM209" s="44"/>
      <c r="AQO209" s="39"/>
      <c r="AQP209" s="42"/>
      <c r="AQQ209" s="40"/>
      <c r="AQR209" s="40"/>
      <c r="AQS209" s="40"/>
      <c r="AQT209" s="41"/>
      <c r="AQU209" s="41"/>
      <c r="AQV209" s="42"/>
      <c r="AQW209" s="40"/>
      <c r="AQX209" s="40"/>
      <c r="AQY209" s="43"/>
      <c r="AQZ209" s="44"/>
      <c r="ARB209" s="39"/>
      <c r="ARC209" s="42"/>
      <c r="ARD209" s="40"/>
      <c r="ARE209" s="40"/>
      <c r="ARF209" s="40"/>
      <c r="ARG209" s="41"/>
      <c r="ARH209" s="41"/>
      <c r="ARI209" s="42"/>
      <c r="ARJ209" s="40"/>
      <c r="ARK209" s="40"/>
      <c r="ARL209" s="43"/>
      <c r="ARM209" s="44"/>
      <c r="ARO209" s="39"/>
      <c r="ARP209" s="42"/>
      <c r="ARQ209" s="40"/>
      <c r="ARR209" s="40"/>
      <c r="ARS209" s="40"/>
      <c r="ART209" s="41"/>
      <c r="ARU209" s="41"/>
      <c r="ARV209" s="42"/>
      <c r="ARW209" s="40"/>
      <c r="ARX209" s="40"/>
      <c r="ARY209" s="43"/>
      <c r="ARZ209" s="44"/>
      <c r="ASB209" s="39"/>
      <c r="ASC209" s="42"/>
      <c r="ASD209" s="40"/>
      <c r="ASE209" s="40"/>
      <c r="ASF209" s="40"/>
      <c r="ASG209" s="41"/>
      <c r="ASH209" s="41"/>
      <c r="ASI209" s="42"/>
      <c r="ASJ209" s="40"/>
      <c r="ASK209" s="40"/>
      <c r="ASL209" s="43"/>
      <c r="ASM209" s="44"/>
      <c r="ASO209" s="39"/>
      <c r="ASP209" s="42"/>
      <c r="ASQ209" s="40"/>
      <c r="ASR209" s="40"/>
      <c r="ASS209" s="40"/>
      <c r="AST209" s="41"/>
      <c r="ASU209" s="41"/>
      <c r="ASV209" s="42"/>
      <c r="ASW209" s="40"/>
      <c r="ASX209" s="40"/>
      <c r="ASY209" s="43"/>
      <c r="ASZ209" s="44"/>
      <c r="ATB209" s="39"/>
      <c r="ATC209" s="42"/>
      <c r="ATD209" s="40"/>
      <c r="ATE209" s="40"/>
      <c r="ATF209" s="40"/>
      <c r="ATG209" s="41"/>
      <c r="ATH209" s="41"/>
      <c r="ATI209" s="42"/>
      <c r="ATJ209" s="40"/>
      <c r="ATK209" s="40"/>
      <c r="ATL209" s="43"/>
      <c r="ATM209" s="44"/>
      <c r="ATO209" s="39"/>
      <c r="ATP209" s="42"/>
      <c r="ATQ209" s="40"/>
      <c r="ATR209" s="40"/>
      <c r="ATS209" s="40"/>
      <c r="ATT209" s="41"/>
      <c r="ATU209" s="41"/>
      <c r="ATV209" s="42"/>
      <c r="ATW209" s="40"/>
      <c r="ATX209" s="40"/>
      <c r="ATY209" s="43"/>
      <c r="ATZ209" s="44"/>
      <c r="AUB209" s="39"/>
      <c r="AUC209" s="42"/>
      <c r="AUD209" s="40"/>
      <c r="AUE209" s="40"/>
      <c r="AUF209" s="40"/>
      <c r="AUG209" s="41"/>
      <c r="AUH209" s="41"/>
      <c r="AUI209" s="42"/>
      <c r="AUJ209" s="40"/>
      <c r="AUK209" s="40"/>
      <c r="AUL209" s="43"/>
      <c r="AUM209" s="44"/>
      <c r="AUO209" s="39"/>
      <c r="AUP209" s="42"/>
      <c r="AUQ209" s="40"/>
      <c r="AUR209" s="40"/>
      <c r="AUS209" s="40"/>
      <c r="AUT209" s="41"/>
      <c r="AUU209" s="41"/>
      <c r="AUV209" s="42"/>
      <c r="AUW209" s="40"/>
      <c r="AUX209" s="40"/>
      <c r="AUY209" s="43"/>
      <c r="AUZ209" s="44"/>
      <c r="AVB209" s="39"/>
      <c r="AVC209" s="42"/>
      <c r="AVD209" s="40"/>
      <c r="AVE209" s="40"/>
      <c r="AVF209" s="40"/>
      <c r="AVG209" s="41"/>
      <c r="AVH209" s="41"/>
      <c r="AVI209" s="42"/>
      <c r="AVJ209" s="40"/>
      <c r="AVK209" s="40"/>
      <c r="AVL209" s="43"/>
      <c r="AVM209" s="44"/>
      <c r="AVO209" s="39"/>
      <c r="AVP209" s="42"/>
      <c r="AVQ209" s="40"/>
      <c r="AVR209" s="40"/>
      <c r="AVS209" s="40"/>
      <c r="AVT209" s="41"/>
      <c r="AVU209" s="41"/>
      <c r="AVV209" s="42"/>
      <c r="AVW209" s="40"/>
      <c r="AVX209" s="40"/>
      <c r="AVY209" s="43"/>
      <c r="AVZ209" s="44"/>
      <c r="AWB209" s="39"/>
      <c r="AWC209" s="42"/>
      <c r="AWD209" s="40"/>
      <c r="AWE209" s="40"/>
      <c r="AWF209" s="40"/>
      <c r="AWG209" s="41"/>
      <c r="AWH209" s="41"/>
      <c r="AWI209" s="42"/>
      <c r="AWJ209" s="40"/>
      <c r="AWK209" s="40"/>
      <c r="AWL209" s="43"/>
      <c r="AWM209" s="44"/>
      <c r="AWO209" s="39"/>
      <c r="AWP209" s="42"/>
      <c r="AWQ209" s="40"/>
      <c r="AWR209" s="40"/>
      <c r="AWS209" s="40"/>
      <c r="AWT209" s="41"/>
      <c r="AWU209" s="41"/>
      <c r="AWV209" s="42"/>
      <c r="AWW209" s="40"/>
      <c r="AWX209" s="40"/>
      <c r="AWY209" s="43"/>
      <c r="AWZ209" s="44"/>
      <c r="AXB209" s="39"/>
      <c r="AXC209" s="42"/>
      <c r="AXD209" s="40"/>
      <c r="AXE209" s="40"/>
      <c r="AXF209" s="40"/>
      <c r="AXG209" s="41"/>
      <c r="AXH209" s="41"/>
      <c r="AXI209" s="42"/>
      <c r="AXJ209" s="40"/>
      <c r="AXK209" s="40"/>
      <c r="AXL209" s="43"/>
      <c r="AXM209" s="44"/>
      <c r="AXO209" s="39"/>
      <c r="AXP209" s="42"/>
      <c r="AXQ209" s="40"/>
      <c r="AXR209" s="40"/>
      <c r="AXS209" s="40"/>
      <c r="AXT209" s="41"/>
      <c r="AXU209" s="41"/>
      <c r="AXV209" s="42"/>
      <c r="AXW209" s="40"/>
      <c r="AXX209" s="40"/>
      <c r="AXY209" s="43"/>
      <c r="AXZ209" s="44"/>
      <c r="AYB209" s="39"/>
      <c r="AYC209" s="42"/>
      <c r="AYD209" s="40"/>
      <c r="AYE209" s="40"/>
      <c r="AYF209" s="40"/>
      <c r="AYG209" s="41"/>
      <c r="AYH209" s="41"/>
      <c r="AYI209" s="42"/>
      <c r="AYJ209" s="40"/>
      <c r="AYK209" s="40"/>
      <c r="AYL209" s="43"/>
      <c r="AYM209" s="44"/>
      <c r="AYO209" s="39"/>
      <c r="AYP209" s="42"/>
      <c r="AYQ209" s="40"/>
      <c r="AYR209" s="40"/>
      <c r="AYS209" s="40"/>
      <c r="AYT209" s="41"/>
      <c r="AYU209" s="41"/>
      <c r="AYV209" s="42"/>
      <c r="AYW209" s="40"/>
      <c r="AYX209" s="40"/>
      <c r="AYY209" s="43"/>
      <c r="AYZ209" s="44"/>
      <c r="AZB209" s="39"/>
      <c r="AZC209" s="42"/>
      <c r="AZD209" s="40"/>
      <c r="AZE209" s="40"/>
      <c r="AZF209" s="40"/>
      <c r="AZG209" s="41"/>
      <c r="AZH209" s="41"/>
      <c r="AZI209" s="42"/>
      <c r="AZJ209" s="40"/>
      <c r="AZK209" s="40"/>
      <c r="AZL209" s="43"/>
      <c r="AZM209" s="44"/>
      <c r="AZO209" s="39"/>
      <c r="AZP209" s="42"/>
      <c r="AZQ209" s="40"/>
      <c r="AZR209" s="40"/>
      <c r="AZS209" s="40"/>
      <c r="AZT209" s="41"/>
      <c r="AZU209" s="41"/>
      <c r="AZV209" s="42"/>
      <c r="AZW209" s="40"/>
      <c r="AZX209" s="40"/>
      <c r="AZY209" s="43"/>
      <c r="AZZ209" s="44"/>
      <c r="BAB209" s="39"/>
      <c r="BAC209" s="42"/>
      <c r="BAD209" s="40"/>
      <c r="BAE209" s="40"/>
      <c r="BAF209" s="40"/>
      <c r="BAG209" s="41"/>
      <c r="BAH209" s="41"/>
      <c r="BAI209" s="42"/>
      <c r="BAJ209" s="40"/>
      <c r="BAK209" s="40"/>
      <c r="BAL209" s="43"/>
      <c r="BAM209" s="44"/>
      <c r="BAO209" s="39"/>
      <c r="BAP209" s="42"/>
      <c r="BAQ209" s="40"/>
      <c r="BAR209" s="40"/>
      <c r="BAS209" s="40"/>
      <c r="BAT209" s="41"/>
      <c r="BAU209" s="41"/>
      <c r="BAV209" s="42"/>
      <c r="BAW209" s="40"/>
      <c r="BAX209" s="40"/>
      <c r="BAY209" s="43"/>
      <c r="BAZ209" s="44"/>
      <c r="BBB209" s="39"/>
      <c r="BBC209" s="42"/>
      <c r="BBD209" s="40"/>
      <c r="BBE209" s="40"/>
      <c r="BBF209" s="40"/>
      <c r="BBG209" s="41"/>
      <c r="BBH209" s="41"/>
      <c r="BBI209" s="42"/>
      <c r="BBJ209" s="40"/>
      <c r="BBK209" s="40"/>
      <c r="BBL209" s="43"/>
      <c r="BBM209" s="44"/>
      <c r="BBO209" s="39"/>
      <c r="BBP209" s="42"/>
      <c r="BBQ209" s="40"/>
      <c r="BBR209" s="40"/>
      <c r="BBS209" s="40"/>
      <c r="BBT209" s="41"/>
      <c r="BBU209" s="41"/>
      <c r="BBV209" s="42"/>
      <c r="BBW209" s="40"/>
      <c r="BBX209" s="40"/>
      <c r="BBY209" s="43"/>
      <c r="BBZ209" s="44"/>
      <c r="BCB209" s="39"/>
      <c r="BCC209" s="42"/>
      <c r="BCD209" s="40"/>
      <c r="BCE209" s="40"/>
      <c r="BCF209" s="40"/>
      <c r="BCG209" s="41"/>
      <c r="BCH209" s="41"/>
      <c r="BCI209" s="42"/>
      <c r="BCJ209" s="40"/>
      <c r="BCK209" s="40"/>
      <c r="BCL209" s="43"/>
      <c r="BCM209" s="44"/>
      <c r="BCO209" s="39"/>
      <c r="BCP209" s="42"/>
      <c r="BCQ209" s="40"/>
      <c r="BCR209" s="40"/>
      <c r="BCS209" s="40"/>
      <c r="BCT209" s="41"/>
      <c r="BCU209" s="41"/>
      <c r="BCV209" s="42"/>
      <c r="BCW209" s="40"/>
      <c r="BCX209" s="40"/>
      <c r="BCY209" s="43"/>
      <c r="BCZ209" s="44"/>
      <c r="BDB209" s="39"/>
      <c r="BDC209" s="42"/>
      <c r="BDD209" s="40"/>
      <c r="BDE209" s="40"/>
      <c r="BDF209" s="40"/>
      <c r="BDG209" s="41"/>
      <c r="BDH209" s="41"/>
      <c r="BDI209" s="42"/>
      <c r="BDJ209" s="40"/>
      <c r="BDK209" s="40"/>
      <c r="BDL209" s="43"/>
      <c r="BDM209" s="44"/>
      <c r="BDO209" s="39"/>
      <c r="BDP209" s="42"/>
      <c r="BDQ209" s="40"/>
      <c r="BDR209" s="40"/>
      <c r="BDS209" s="40"/>
      <c r="BDT209" s="41"/>
      <c r="BDU209" s="41"/>
      <c r="BDV209" s="42"/>
      <c r="BDW209" s="40"/>
      <c r="BDX209" s="40"/>
      <c r="BDY209" s="43"/>
      <c r="BDZ209" s="44"/>
      <c r="BEB209" s="39"/>
      <c r="BEC209" s="42"/>
      <c r="BED209" s="40"/>
      <c r="BEE209" s="40"/>
      <c r="BEF209" s="40"/>
      <c r="BEG209" s="41"/>
      <c r="BEH209" s="41"/>
      <c r="BEI209" s="42"/>
      <c r="BEJ209" s="40"/>
      <c r="BEK209" s="40"/>
      <c r="BEL209" s="43"/>
      <c r="BEM209" s="44"/>
      <c r="BEO209" s="39"/>
      <c r="BEP209" s="42"/>
      <c r="BEQ209" s="40"/>
      <c r="BER209" s="40"/>
      <c r="BES209" s="40"/>
      <c r="BET209" s="41"/>
      <c r="BEU209" s="41"/>
      <c r="BEV209" s="42"/>
      <c r="BEW209" s="40"/>
      <c r="BEX209" s="40"/>
      <c r="BEY209" s="43"/>
      <c r="BEZ209" s="44"/>
      <c r="BFB209" s="39"/>
      <c r="BFC209" s="42"/>
      <c r="BFD209" s="40"/>
      <c r="BFE209" s="40"/>
      <c r="BFF209" s="40"/>
      <c r="BFG209" s="41"/>
      <c r="BFH209" s="41"/>
      <c r="BFI209" s="42"/>
      <c r="BFJ209" s="40"/>
      <c r="BFK209" s="40"/>
      <c r="BFL209" s="43"/>
      <c r="BFM209" s="44"/>
      <c r="BFO209" s="39"/>
      <c r="BFP209" s="42"/>
      <c r="BFQ209" s="40"/>
      <c r="BFR209" s="40"/>
      <c r="BFS209" s="40"/>
      <c r="BFT209" s="41"/>
      <c r="BFU209" s="41"/>
      <c r="BFV209" s="42"/>
      <c r="BFW209" s="40"/>
      <c r="BFX209" s="40"/>
      <c r="BFY209" s="43"/>
      <c r="BFZ209" s="44"/>
      <c r="BGB209" s="39"/>
      <c r="BGC209" s="42"/>
      <c r="BGD209" s="40"/>
      <c r="BGE209" s="40"/>
      <c r="BGF209" s="40"/>
      <c r="BGG209" s="41"/>
      <c r="BGH209" s="41"/>
      <c r="BGI209" s="42"/>
      <c r="BGJ209" s="40"/>
      <c r="BGK209" s="40"/>
      <c r="BGL209" s="43"/>
      <c r="BGM209" s="44"/>
      <c r="BGO209" s="39"/>
      <c r="BGP209" s="42"/>
      <c r="BGQ209" s="40"/>
      <c r="BGR209" s="40"/>
      <c r="BGS209" s="40"/>
      <c r="BGT209" s="41"/>
      <c r="BGU209" s="41"/>
      <c r="BGV209" s="42"/>
      <c r="BGW209" s="40"/>
      <c r="BGX209" s="40"/>
      <c r="BGY209" s="43"/>
      <c r="BGZ209" s="44"/>
      <c r="BHB209" s="39"/>
      <c r="BHC209" s="42"/>
      <c r="BHD209" s="40"/>
      <c r="BHE209" s="40"/>
      <c r="BHF209" s="40"/>
      <c r="BHG209" s="41"/>
      <c r="BHH209" s="41"/>
      <c r="BHI209" s="42"/>
      <c r="BHJ209" s="40"/>
      <c r="BHK209" s="40"/>
      <c r="BHL209" s="43"/>
      <c r="BHM209" s="44"/>
      <c r="BHO209" s="39"/>
      <c r="BHP209" s="42"/>
      <c r="BHQ209" s="40"/>
      <c r="BHR209" s="40"/>
      <c r="BHS209" s="40"/>
      <c r="BHT209" s="41"/>
      <c r="BHU209" s="41"/>
      <c r="BHV209" s="42"/>
      <c r="BHW209" s="40"/>
      <c r="BHX209" s="40"/>
      <c r="BHY209" s="43"/>
      <c r="BHZ209" s="44"/>
      <c r="BIB209" s="39"/>
      <c r="BIC209" s="42"/>
      <c r="BID209" s="40"/>
      <c r="BIE209" s="40"/>
      <c r="BIF209" s="40"/>
      <c r="BIG209" s="41"/>
      <c r="BIH209" s="41"/>
      <c r="BII209" s="42"/>
      <c r="BIJ209" s="40"/>
      <c r="BIK209" s="40"/>
      <c r="BIL209" s="43"/>
      <c r="BIM209" s="44"/>
      <c r="BIO209" s="39"/>
      <c r="BIP209" s="42"/>
      <c r="BIQ209" s="40"/>
      <c r="BIR209" s="40"/>
      <c r="BIS209" s="40"/>
      <c r="BIT209" s="41"/>
      <c r="BIU209" s="41"/>
      <c r="BIV209" s="42"/>
      <c r="BIW209" s="40"/>
      <c r="BIX209" s="40"/>
      <c r="BIY209" s="43"/>
      <c r="BIZ209" s="44"/>
      <c r="BJB209" s="39"/>
      <c r="BJC209" s="42"/>
      <c r="BJD209" s="40"/>
      <c r="BJE209" s="40"/>
      <c r="BJF209" s="40"/>
      <c r="BJG209" s="41"/>
      <c r="BJH209" s="41"/>
      <c r="BJI209" s="42"/>
      <c r="BJJ209" s="40"/>
      <c r="BJK209" s="40"/>
      <c r="BJL209" s="43"/>
      <c r="BJM209" s="44"/>
      <c r="BJO209" s="39"/>
      <c r="BJP209" s="42"/>
      <c r="BJQ209" s="40"/>
      <c r="BJR209" s="40"/>
      <c r="BJS209" s="40"/>
      <c r="BJT209" s="41"/>
      <c r="BJU209" s="41"/>
      <c r="BJV209" s="42"/>
      <c r="BJW209" s="40"/>
      <c r="BJX209" s="40"/>
      <c r="BJY209" s="43"/>
      <c r="BJZ209" s="44"/>
      <c r="BKB209" s="39"/>
      <c r="BKC209" s="42"/>
      <c r="BKD209" s="40"/>
      <c r="BKE209" s="40"/>
      <c r="BKF209" s="40"/>
      <c r="BKG209" s="41"/>
      <c r="BKH209" s="41"/>
      <c r="BKI209" s="42"/>
      <c r="BKJ209" s="40"/>
      <c r="BKK209" s="40"/>
      <c r="BKL209" s="43"/>
      <c r="BKM209" s="44"/>
      <c r="BKO209" s="39"/>
      <c r="BKP209" s="42"/>
      <c r="BKQ209" s="40"/>
      <c r="BKR209" s="40"/>
      <c r="BKS209" s="40"/>
      <c r="BKT209" s="41"/>
      <c r="BKU209" s="41"/>
      <c r="BKV209" s="42"/>
      <c r="BKW209" s="40"/>
      <c r="BKX209" s="40"/>
      <c r="BKY209" s="43"/>
      <c r="BKZ209" s="44"/>
      <c r="BLB209" s="39"/>
      <c r="BLC209" s="42"/>
      <c r="BLD209" s="40"/>
      <c r="BLE209" s="40"/>
      <c r="BLF209" s="40"/>
      <c r="BLG209" s="41"/>
      <c r="BLH209" s="41"/>
      <c r="BLI209" s="42"/>
      <c r="BLJ209" s="40"/>
      <c r="BLK209" s="40"/>
      <c r="BLL209" s="43"/>
      <c r="BLM209" s="44"/>
      <c r="BLO209" s="39"/>
      <c r="BLP209" s="42"/>
      <c r="BLQ209" s="40"/>
      <c r="BLR209" s="40"/>
      <c r="BLS209" s="40"/>
      <c r="BLT209" s="41"/>
      <c r="BLU209" s="41"/>
      <c r="BLV209" s="42"/>
      <c r="BLW209" s="40"/>
      <c r="BLX209" s="40"/>
      <c r="BLY209" s="43"/>
      <c r="BLZ209" s="44"/>
      <c r="BMB209" s="39"/>
      <c r="BMC209" s="42"/>
      <c r="BMD209" s="40"/>
      <c r="BME209" s="40"/>
      <c r="BMF209" s="40"/>
      <c r="BMG209" s="41"/>
      <c r="BMH209" s="41"/>
      <c r="BMI209" s="42"/>
      <c r="BMJ209" s="40"/>
      <c r="BMK209" s="40"/>
      <c r="BML209" s="43"/>
      <c r="BMM209" s="44"/>
      <c r="BMO209" s="39"/>
      <c r="BMP209" s="42"/>
      <c r="BMQ209" s="40"/>
      <c r="BMR209" s="40"/>
      <c r="BMS209" s="40"/>
      <c r="BMT209" s="41"/>
      <c r="BMU209" s="41"/>
      <c r="BMV209" s="42"/>
      <c r="BMW209" s="40"/>
      <c r="BMX209" s="40"/>
      <c r="BMY209" s="43"/>
      <c r="BMZ209" s="44"/>
      <c r="BNB209" s="39"/>
      <c r="BNC209" s="42"/>
      <c r="BND209" s="40"/>
      <c r="BNE209" s="40"/>
      <c r="BNF209" s="40"/>
      <c r="BNG209" s="41"/>
      <c r="BNH209" s="41"/>
      <c r="BNI209" s="42"/>
      <c r="BNJ209" s="40"/>
      <c r="BNK209" s="40"/>
      <c r="BNL209" s="43"/>
      <c r="BNM209" s="44"/>
      <c r="BNO209" s="39"/>
      <c r="BNP209" s="42"/>
      <c r="BNQ209" s="40"/>
      <c r="BNR209" s="40"/>
      <c r="BNS209" s="40"/>
      <c r="BNT209" s="41"/>
      <c r="BNU209" s="41"/>
      <c r="BNV209" s="42"/>
      <c r="BNW209" s="40"/>
      <c r="BNX209" s="40"/>
      <c r="BNY209" s="43"/>
      <c r="BNZ209" s="44"/>
      <c r="BOB209" s="39"/>
      <c r="BOC209" s="42"/>
      <c r="BOD209" s="40"/>
      <c r="BOE209" s="40"/>
      <c r="BOF209" s="40"/>
      <c r="BOG209" s="41"/>
      <c r="BOH209" s="41"/>
      <c r="BOI209" s="42"/>
      <c r="BOJ209" s="40"/>
      <c r="BOK209" s="40"/>
      <c r="BOL209" s="43"/>
      <c r="BOM209" s="44"/>
      <c r="BOO209" s="39"/>
      <c r="BOP209" s="42"/>
      <c r="BOQ209" s="40"/>
      <c r="BOR209" s="40"/>
      <c r="BOS209" s="40"/>
      <c r="BOT209" s="41"/>
      <c r="BOU209" s="41"/>
      <c r="BOV209" s="42"/>
      <c r="BOW209" s="40"/>
      <c r="BOX209" s="40"/>
      <c r="BOY209" s="43"/>
      <c r="BOZ209" s="44"/>
      <c r="BPB209" s="39"/>
      <c r="BPC209" s="42"/>
      <c r="BPD209" s="40"/>
      <c r="BPE209" s="40"/>
      <c r="BPF209" s="40"/>
      <c r="BPG209" s="41"/>
      <c r="BPH209" s="41"/>
      <c r="BPI209" s="42"/>
      <c r="BPJ209" s="40"/>
      <c r="BPK209" s="40"/>
      <c r="BPL209" s="43"/>
      <c r="BPM209" s="44"/>
      <c r="BPO209" s="39"/>
      <c r="BPP209" s="42"/>
      <c r="BPQ209" s="40"/>
      <c r="BPR209" s="40"/>
      <c r="BPS209" s="40"/>
      <c r="BPT209" s="41"/>
      <c r="BPU209" s="41"/>
      <c r="BPV209" s="42"/>
      <c r="BPW209" s="40"/>
      <c r="BPX209" s="40"/>
      <c r="BPY209" s="43"/>
      <c r="BPZ209" s="44"/>
      <c r="BQB209" s="39"/>
      <c r="BQC209" s="42"/>
      <c r="BQD209" s="40"/>
      <c r="BQE209" s="40"/>
      <c r="BQF209" s="40"/>
      <c r="BQG209" s="41"/>
      <c r="BQH209" s="41"/>
      <c r="BQI209" s="42"/>
      <c r="BQJ209" s="40"/>
      <c r="BQK209" s="40"/>
      <c r="BQL209" s="43"/>
      <c r="BQM209" s="44"/>
      <c r="BQO209" s="39"/>
      <c r="BQP209" s="42"/>
      <c r="BQQ209" s="40"/>
      <c r="BQR209" s="40"/>
      <c r="BQS209" s="40"/>
      <c r="BQT209" s="41"/>
      <c r="BQU209" s="41"/>
      <c r="BQV209" s="42"/>
      <c r="BQW209" s="40"/>
      <c r="BQX209" s="40"/>
      <c r="BQY209" s="43"/>
      <c r="BQZ209" s="44"/>
      <c r="BRB209" s="39"/>
      <c r="BRC209" s="42"/>
      <c r="BRD209" s="40"/>
      <c r="BRE209" s="40"/>
      <c r="BRF209" s="40"/>
      <c r="BRG209" s="41"/>
      <c r="BRH209" s="41"/>
      <c r="BRI209" s="42"/>
      <c r="BRJ209" s="40"/>
      <c r="BRK209" s="40"/>
      <c r="BRL209" s="43"/>
      <c r="BRM209" s="44"/>
      <c r="BRO209" s="39"/>
      <c r="BRP209" s="42"/>
      <c r="BRQ209" s="40"/>
      <c r="BRR209" s="40"/>
      <c r="BRS209" s="40"/>
      <c r="BRT209" s="41"/>
      <c r="BRU209" s="41"/>
      <c r="BRV209" s="42"/>
      <c r="BRW209" s="40"/>
      <c r="BRX209" s="40"/>
      <c r="BRY209" s="43"/>
      <c r="BRZ209" s="44"/>
      <c r="BSB209" s="39"/>
      <c r="BSC209" s="42"/>
      <c r="BSD209" s="40"/>
      <c r="BSE209" s="40"/>
      <c r="BSF209" s="40"/>
      <c r="BSG209" s="41"/>
      <c r="BSH209" s="41"/>
      <c r="BSI209" s="42"/>
      <c r="BSJ209" s="40"/>
      <c r="BSK209" s="40"/>
      <c r="BSL209" s="43"/>
      <c r="BSM209" s="44"/>
      <c r="BSO209" s="39"/>
      <c r="BSP209" s="42"/>
      <c r="BSQ209" s="40"/>
      <c r="BSR209" s="40"/>
      <c r="BSS209" s="40"/>
      <c r="BST209" s="41"/>
      <c r="BSU209" s="41"/>
      <c r="BSV209" s="42"/>
      <c r="BSW209" s="40"/>
      <c r="BSX209" s="40"/>
      <c r="BSY209" s="43"/>
      <c r="BSZ209" s="44"/>
      <c r="BTB209" s="39"/>
      <c r="BTC209" s="42"/>
      <c r="BTD209" s="40"/>
      <c r="BTE209" s="40"/>
      <c r="BTF209" s="40"/>
      <c r="BTG209" s="41"/>
      <c r="BTH209" s="41"/>
      <c r="BTI209" s="42"/>
      <c r="BTJ209" s="40"/>
      <c r="BTK209" s="40"/>
      <c r="BTL209" s="43"/>
      <c r="BTM209" s="44"/>
      <c r="BTO209" s="39"/>
      <c r="BTP209" s="42"/>
      <c r="BTQ209" s="40"/>
      <c r="BTR209" s="40"/>
      <c r="BTS209" s="40"/>
      <c r="BTT209" s="41"/>
      <c r="BTU209" s="41"/>
      <c r="BTV209" s="42"/>
      <c r="BTW209" s="40"/>
      <c r="BTX209" s="40"/>
      <c r="BTY209" s="43"/>
      <c r="BTZ209" s="44"/>
      <c r="BUB209" s="39"/>
      <c r="BUC209" s="42"/>
      <c r="BUD209" s="40"/>
      <c r="BUE209" s="40"/>
      <c r="BUF209" s="40"/>
      <c r="BUG209" s="41"/>
      <c r="BUH209" s="41"/>
      <c r="BUI209" s="42"/>
      <c r="BUJ209" s="40"/>
      <c r="BUK209" s="40"/>
      <c r="BUL209" s="43"/>
      <c r="BUM209" s="44"/>
      <c r="BUO209" s="39"/>
      <c r="BUP209" s="42"/>
      <c r="BUQ209" s="40"/>
      <c r="BUR209" s="40"/>
      <c r="BUS209" s="40"/>
      <c r="BUT209" s="41"/>
      <c r="BUU209" s="41"/>
      <c r="BUV209" s="42"/>
      <c r="BUW209" s="40"/>
      <c r="BUX209" s="40"/>
      <c r="BUY209" s="43"/>
      <c r="BUZ209" s="44"/>
      <c r="BVB209" s="39"/>
      <c r="BVC209" s="42"/>
      <c r="BVD209" s="40"/>
      <c r="BVE209" s="40"/>
      <c r="BVF209" s="40"/>
      <c r="BVG209" s="41"/>
      <c r="BVH209" s="41"/>
      <c r="BVI209" s="42"/>
      <c r="BVJ209" s="40"/>
      <c r="BVK209" s="40"/>
      <c r="BVL209" s="43"/>
      <c r="BVM209" s="44"/>
      <c r="BVO209" s="39"/>
      <c r="BVP209" s="42"/>
      <c r="BVQ209" s="40"/>
      <c r="BVR209" s="40"/>
      <c r="BVS209" s="40"/>
      <c r="BVT209" s="41"/>
      <c r="BVU209" s="41"/>
      <c r="BVV209" s="42"/>
      <c r="BVW209" s="40"/>
      <c r="BVX209" s="40"/>
      <c r="BVY209" s="43"/>
      <c r="BVZ209" s="44"/>
      <c r="BWB209" s="39"/>
      <c r="BWC209" s="42"/>
      <c r="BWD209" s="40"/>
      <c r="BWE209" s="40"/>
      <c r="BWF209" s="40"/>
      <c r="BWG209" s="41"/>
      <c r="BWH209" s="41"/>
      <c r="BWI209" s="42"/>
      <c r="BWJ209" s="40"/>
      <c r="BWK209" s="40"/>
      <c r="BWL209" s="43"/>
      <c r="BWM209" s="44"/>
      <c r="BWO209" s="39"/>
      <c r="BWP209" s="42"/>
      <c r="BWQ209" s="40"/>
      <c r="BWR209" s="40"/>
      <c r="BWS209" s="40"/>
      <c r="BWT209" s="41"/>
      <c r="BWU209" s="41"/>
      <c r="BWV209" s="42"/>
      <c r="BWW209" s="40"/>
      <c r="BWX209" s="40"/>
      <c r="BWY209" s="43"/>
      <c r="BWZ209" s="44"/>
      <c r="BXB209" s="39"/>
      <c r="BXC209" s="42"/>
      <c r="BXD209" s="40"/>
      <c r="BXE209" s="40"/>
      <c r="BXF209" s="40"/>
      <c r="BXG209" s="41"/>
      <c r="BXH209" s="41"/>
      <c r="BXI209" s="42"/>
      <c r="BXJ209" s="40"/>
      <c r="BXK209" s="40"/>
      <c r="BXL209" s="43"/>
      <c r="BXM209" s="44"/>
      <c r="BXO209" s="39"/>
      <c r="BXP209" s="42"/>
      <c r="BXQ209" s="40"/>
      <c r="BXR209" s="40"/>
      <c r="BXS209" s="40"/>
      <c r="BXT209" s="41"/>
      <c r="BXU209" s="41"/>
      <c r="BXV209" s="42"/>
      <c r="BXW209" s="40"/>
      <c r="BXX209" s="40"/>
      <c r="BXY209" s="43"/>
      <c r="BXZ209" s="44"/>
      <c r="BYB209" s="39"/>
      <c r="BYC209" s="42"/>
      <c r="BYD209" s="40"/>
      <c r="BYE209" s="40"/>
      <c r="BYF209" s="40"/>
      <c r="BYG209" s="41"/>
      <c r="BYH209" s="41"/>
      <c r="BYI209" s="42"/>
      <c r="BYJ209" s="40"/>
      <c r="BYK209" s="40"/>
      <c r="BYL209" s="43"/>
      <c r="BYM209" s="44"/>
      <c r="BYO209" s="39"/>
      <c r="BYP209" s="42"/>
      <c r="BYQ209" s="40"/>
      <c r="BYR209" s="40"/>
      <c r="BYS209" s="40"/>
      <c r="BYT209" s="41"/>
      <c r="BYU209" s="41"/>
      <c r="BYV209" s="42"/>
      <c r="BYW209" s="40"/>
      <c r="BYX209" s="40"/>
      <c r="BYY209" s="43"/>
      <c r="BYZ209" s="44"/>
      <c r="BZB209" s="39"/>
      <c r="BZC209" s="42"/>
      <c r="BZD209" s="40"/>
      <c r="BZE209" s="40"/>
      <c r="BZF209" s="40"/>
      <c r="BZG209" s="41"/>
      <c r="BZH209" s="41"/>
      <c r="BZI209" s="42"/>
      <c r="BZJ209" s="40"/>
      <c r="BZK209" s="40"/>
      <c r="BZL209" s="43"/>
      <c r="BZM209" s="44"/>
      <c r="BZO209" s="39"/>
      <c r="BZP209" s="42"/>
      <c r="BZQ209" s="40"/>
      <c r="BZR209" s="40"/>
      <c r="BZS209" s="40"/>
      <c r="BZT209" s="41"/>
      <c r="BZU209" s="41"/>
      <c r="BZV209" s="42"/>
      <c r="BZW209" s="40"/>
      <c r="BZX209" s="40"/>
      <c r="BZY209" s="43"/>
      <c r="BZZ209" s="44"/>
      <c r="CAB209" s="39"/>
      <c r="CAC209" s="42"/>
      <c r="CAD209" s="40"/>
      <c r="CAE209" s="40"/>
      <c r="CAF209" s="40"/>
      <c r="CAG209" s="41"/>
      <c r="CAH209" s="41"/>
      <c r="CAI209" s="42"/>
      <c r="CAJ209" s="40"/>
      <c r="CAK209" s="40"/>
      <c r="CAL209" s="43"/>
      <c r="CAM209" s="44"/>
      <c r="CAO209" s="39"/>
      <c r="CAP209" s="42"/>
      <c r="CAQ209" s="40"/>
      <c r="CAR209" s="40"/>
      <c r="CAS209" s="40"/>
      <c r="CAT209" s="41"/>
      <c r="CAU209" s="41"/>
      <c r="CAV209" s="42"/>
      <c r="CAW209" s="40"/>
      <c r="CAX209" s="40"/>
      <c r="CAY209" s="43"/>
      <c r="CAZ209" s="44"/>
      <c r="CBB209" s="39"/>
      <c r="CBC209" s="42"/>
      <c r="CBD209" s="40"/>
      <c r="CBE209" s="40"/>
      <c r="CBF209" s="40"/>
      <c r="CBG209" s="41"/>
      <c r="CBH209" s="41"/>
      <c r="CBI209" s="42"/>
      <c r="CBJ209" s="40"/>
      <c r="CBK209" s="40"/>
      <c r="CBL209" s="43"/>
      <c r="CBM209" s="44"/>
      <c r="CBO209" s="39"/>
      <c r="CBP209" s="42"/>
      <c r="CBQ209" s="40"/>
      <c r="CBR209" s="40"/>
      <c r="CBS209" s="40"/>
      <c r="CBT209" s="41"/>
      <c r="CBU209" s="41"/>
      <c r="CBV209" s="42"/>
      <c r="CBW209" s="40"/>
      <c r="CBX209" s="40"/>
      <c r="CBY209" s="43"/>
      <c r="CBZ209" s="44"/>
      <c r="CCB209" s="39"/>
      <c r="CCC209" s="42"/>
      <c r="CCD209" s="40"/>
      <c r="CCE209" s="40"/>
      <c r="CCF209" s="40"/>
      <c r="CCG209" s="41"/>
      <c r="CCH209" s="41"/>
      <c r="CCI209" s="42"/>
      <c r="CCJ209" s="40"/>
      <c r="CCK209" s="40"/>
      <c r="CCL209" s="43"/>
      <c r="CCM209" s="44"/>
      <c r="CCO209" s="39"/>
      <c r="CCP209" s="42"/>
      <c r="CCQ209" s="40"/>
      <c r="CCR209" s="40"/>
      <c r="CCS209" s="40"/>
      <c r="CCT209" s="41"/>
      <c r="CCU209" s="41"/>
      <c r="CCV209" s="42"/>
      <c r="CCW209" s="40"/>
      <c r="CCX209" s="40"/>
      <c r="CCY209" s="43"/>
      <c r="CCZ209" s="44"/>
      <c r="CDB209" s="39"/>
      <c r="CDC209" s="42"/>
      <c r="CDD209" s="40"/>
      <c r="CDE209" s="40"/>
      <c r="CDF209" s="40"/>
      <c r="CDG209" s="41"/>
      <c r="CDH209" s="41"/>
      <c r="CDI209" s="42"/>
      <c r="CDJ209" s="40"/>
      <c r="CDK209" s="40"/>
      <c r="CDL209" s="43"/>
      <c r="CDM209" s="44"/>
      <c r="CDO209" s="39"/>
      <c r="CDP209" s="42"/>
      <c r="CDQ209" s="40"/>
      <c r="CDR209" s="40"/>
      <c r="CDS209" s="40"/>
      <c r="CDT209" s="41"/>
      <c r="CDU209" s="41"/>
      <c r="CDV209" s="42"/>
      <c r="CDW209" s="40"/>
      <c r="CDX209" s="40"/>
      <c r="CDY209" s="43"/>
      <c r="CDZ209" s="44"/>
      <c r="CEB209" s="39"/>
      <c r="CEC209" s="42"/>
      <c r="CED209" s="40"/>
      <c r="CEE209" s="40"/>
      <c r="CEF209" s="40"/>
      <c r="CEG209" s="41"/>
      <c r="CEH209" s="41"/>
      <c r="CEI209" s="42"/>
      <c r="CEJ209" s="40"/>
      <c r="CEK209" s="40"/>
      <c r="CEL209" s="43"/>
      <c r="CEM209" s="44"/>
      <c r="CEO209" s="39"/>
      <c r="CEP209" s="42"/>
      <c r="CEQ209" s="40"/>
      <c r="CER209" s="40"/>
      <c r="CES209" s="40"/>
      <c r="CET209" s="41"/>
      <c r="CEU209" s="41"/>
      <c r="CEV209" s="42"/>
      <c r="CEW209" s="40"/>
      <c r="CEX209" s="40"/>
      <c r="CEY209" s="43"/>
      <c r="CEZ209" s="44"/>
      <c r="CFB209" s="39"/>
      <c r="CFC209" s="42"/>
      <c r="CFD209" s="40"/>
      <c r="CFE209" s="40"/>
      <c r="CFF209" s="40"/>
      <c r="CFG209" s="41"/>
      <c r="CFH209" s="41"/>
      <c r="CFI209" s="42"/>
      <c r="CFJ209" s="40"/>
      <c r="CFK209" s="40"/>
      <c r="CFL209" s="43"/>
      <c r="CFM209" s="44"/>
      <c r="CFO209" s="39"/>
      <c r="CFP209" s="42"/>
      <c r="CFQ209" s="40"/>
      <c r="CFR209" s="40"/>
      <c r="CFS209" s="40"/>
      <c r="CFT209" s="41"/>
      <c r="CFU209" s="41"/>
      <c r="CFV209" s="42"/>
      <c r="CFW209" s="40"/>
      <c r="CFX209" s="40"/>
      <c r="CFY209" s="43"/>
      <c r="CFZ209" s="44"/>
      <c r="CGB209" s="39"/>
      <c r="CGC209" s="42"/>
      <c r="CGD209" s="40"/>
      <c r="CGE209" s="40"/>
      <c r="CGF209" s="40"/>
      <c r="CGG209" s="41"/>
      <c r="CGH209" s="41"/>
      <c r="CGI209" s="42"/>
      <c r="CGJ209" s="40"/>
      <c r="CGK209" s="40"/>
      <c r="CGL209" s="43"/>
      <c r="CGM209" s="44"/>
      <c r="CGO209" s="39"/>
      <c r="CGP209" s="42"/>
      <c r="CGQ209" s="40"/>
      <c r="CGR209" s="40"/>
      <c r="CGS209" s="40"/>
      <c r="CGT209" s="41"/>
      <c r="CGU209" s="41"/>
      <c r="CGV209" s="42"/>
      <c r="CGW209" s="40"/>
      <c r="CGX209" s="40"/>
      <c r="CGY209" s="43"/>
      <c r="CGZ209" s="44"/>
      <c r="CHB209" s="39"/>
      <c r="CHC209" s="42"/>
      <c r="CHD209" s="40"/>
      <c r="CHE209" s="40"/>
      <c r="CHF209" s="40"/>
      <c r="CHG209" s="41"/>
      <c r="CHH209" s="41"/>
      <c r="CHI209" s="42"/>
      <c r="CHJ209" s="40"/>
      <c r="CHK209" s="40"/>
      <c r="CHL209" s="43"/>
      <c r="CHM209" s="44"/>
      <c r="CHO209" s="39"/>
      <c r="CHP209" s="42"/>
      <c r="CHQ209" s="40"/>
      <c r="CHR209" s="40"/>
      <c r="CHS209" s="40"/>
      <c r="CHT209" s="41"/>
      <c r="CHU209" s="41"/>
      <c r="CHV209" s="42"/>
      <c r="CHW209" s="40"/>
      <c r="CHX209" s="40"/>
      <c r="CHY209" s="43"/>
      <c r="CHZ209" s="44"/>
      <c r="CIB209" s="39"/>
      <c r="CIC209" s="42"/>
      <c r="CID209" s="40"/>
      <c r="CIE209" s="40"/>
      <c r="CIF209" s="40"/>
      <c r="CIG209" s="41"/>
      <c r="CIH209" s="41"/>
      <c r="CII209" s="42"/>
      <c r="CIJ209" s="40"/>
      <c r="CIK209" s="40"/>
      <c r="CIL209" s="43"/>
      <c r="CIM209" s="44"/>
      <c r="CIO209" s="39"/>
      <c r="CIP209" s="42"/>
      <c r="CIQ209" s="40"/>
      <c r="CIR209" s="40"/>
      <c r="CIS209" s="40"/>
      <c r="CIT209" s="41"/>
      <c r="CIU209" s="41"/>
      <c r="CIV209" s="42"/>
      <c r="CIW209" s="40"/>
      <c r="CIX209" s="40"/>
      <c r="CIY209" s="43"/>
      <c r="CIZ209" s="44"/>
      <c r="CJB209" s="39"/>
      <c r="CJC209" s="42"/>
      <c r="CJD209" s="40"/>
      <c r="CJE209" s="40"/>
      <c r="CJF209" s="40"/>
      <c r="CJG209" s="41"/>
      <c r="CJH209" s="41"/>
      <c r="CJI209" s="42"/>
      <c r="CJJ209" s="40"/>
      <c r="CJK209" s="40"/>
      <c r="CJL209" s="43"/>
      <c r="CJM209" s="44"/>
      <c r="CJO209" s="39"/>
      <c r="CJP209" s="42"/>
      <c r="CJQ209" s="40"/>
      <c r="CJR209" s="40"/>
      <c r="CJS209" s="40"/>
      <c r="CJT209" s="41"/>
      <c r="CJU209" s="41"/>
      <c r="CJV209" s="42"/>
      <c r="CJW209" s="40"/>
      <c r="CJX209" s="40"/>
      <c r="CJY209" s="43"/>
      <c r="CJZ209" s="44"/>
      <c r="CKB209" s="39"/>
      <c r="CKC209" s="42"/>
      <c r="CKD209" s="40"/>
      <c r="CKE209" s="40"/>
      <c r="CKF209" s="40"/>
      <c r="CKG209" s="41"/>
      <c r="CKH209" s="41"/>
      <c r="CKI209" s="42"/>
      <c r="CKJ209" s="40"/>
      <c r="CKK209" s="40"/>
      <c r="CKL209" s="43"/>
      <c r="CKM209" s="44"/>
      <c r="CKO209" s="39"/>
      <c r="CKP209" s="42"/>
      <c r="CKQ209" s="40"/>
      <c r="CKR209" s="40"/>
      <c r="CKS209" s="40"/>
      <c r="CKT209" s="41"/>
      <c r="CKU209" s="41"/>
      <c r="CKV209" s="42"/>
      <c r="CKW209" s="40"/>
      <c r="CKX209" s="40"/>
      <c r="CKY209" s="43"/>
      <c r="CKZ209" s="44"/>
      <c r="CLB209" s="39"/>
      <c r="CLC209" s="42"/>
      <c r="CLD209" s="40"/>
      <c r="CLE209" s="40"/>
      <c r="CLF209" s="40"/>
      <c r="CLG209" s="41"/>
      <c r="CLH209" s="41"/>
      <c r="CLI209" s="42"/>
      <c r="CLJ209" s="40"/>
      <c r="CLK209" s="40"/>
      <c r="CLL209" s="43"/>
      <c r="CLM209" s="44"/>
      <c r="CLO209" s="39"/>
      <c r="CLP209" s="42"/>
      <c r="CLQ209" s="40"/>
      <c r="CLR209" s="40"/>
      <c r="CLS209" s="40"/>
      <c r="CLT209" s="41"/>
      <c r="CLU209" s="41"/>
      <c r="CLV209" s="42"/>
      <c r="CLW209" s="40"/>
      <c r="CLX209" s="40"/>
      <c r="CLY209" s="43"/>
      <c r="CLZ209" s="44"/>
      <c r="CMB209" s="39"/>
      <c r="CMC209" s="42"/>
      <c r="CMD209" s="40"/>
      <c r="CME209" s="40"/>
      <c r="CMF209" s="40"/>
      <c r="CMG209" s="41"/>
      <c r="CMH209" s="41"/>
      <c r="CMI209" s="42"/>
      <c r="CMJ209" s="40"/>
      <c r="CMK209" s="40"/>
      <c r="CML209" s="43"/>
      <c r="CMM209" s="44"/>
      <c r="CMO209" s="39"/>
      <c r="CMP209" s="42"/>
      <c r="CMQ209" s="40"/>
      <c r="CMR209" s="40"/>
      <c r="CMS209" s="40"/>
      <c r="CMT209" s="41"/>
      <c r="CMU209" s="41"/>
      <c r="CMV209" s="42"/>
      <c r="CMW209" s="40"/>
      <c r="CMX209" s="40"/>
      <c r="CMY209" s="43"/>
      <c r="CMZ209" s="44"/>
      <c r="CNB209" s="39"/>
      <c r="CNC209" s="42"/>
      <c r="CND209" s="40"/>
      <c r="CNE209" s="40"/>
      <c r="CNF209" s="40"/>
      <c r="CNG209" s="41"/>
      <c r="CNH209" s="41"/>
      <c r="CNI209" s="42"/>
      <c r="CNJ209" s="40"/>
      <c r="CNK209" s="40"/>
      <c r="CNL209" s="43"/>
      <c r="CNM209" s="44"/>
      <c r="CNO209" s="39"/>
      <c r="CNP209" s="42"/>
      <c r="CNQ209" s="40"/>
      <c r="CNR209" s="40"/>
      <c r="CNS209" s="40"/>
      <c r="CNT209" s="41"/>
      <c r="CNU209" s="41"/>
      <c r="CNV209" s="42"/>
      <c r="CNW209" s="40"/>
      <c r="CNX209" s="40"/>
      <c r="CNY209" s="43"/>
      <c r="CNZ209" s="44"/>
      <c r="COB209" s="39"/>
      <c r="COC209" s="42"/>
      <c r="COD209" s="40"/>
      <c r="COE209" s="40"/>
      <c r="COF209" s="40"/>
      <c r="COG209" s="41"/>
      <c r="COH209" s="41"/>
      <c r="COI209" s="42"/>
      <c r="COJ209" s="40"/>
      <c r="COK209" s="40"/>
      <c r="COL209" s="43"/>
      <c r="COM209" s="44"/>
      <c r="COO209" s="39"/>
      <c r="COP209" s="42"/>
      <c r="COQ209" s="40"/>
      <c r="COR209" s="40"/>
      <c r="COS209" s="40"/>
      <c r="COT209" s="41"/>
      <c r="COU209" s="41"/>
      <c r="COV209" s="42"/>
      <c r="COW209" s="40"/>
      <c r="COX209" s="40"/>
      <c r="COY209" s="43"/>
      <c r="COZ209" s="44"/>
      <c r="CPB209" s="39"/>
      <c r="CPC209" s="42"/>
      <c r="CPD209" s="40"/>
      <c r="CPE209" s="40"/>
      <c r="CPF209" s="40"/>
      <c r="CPG209" s="41"/>
      <c r="CPH209" s="41"/>
      <c r="CPI209" s="42"/>
      <c r="CPJ209" s="40"/>
      <c r="CPK209" s="40"/>
      <c r="CPL209" s="43"/>
      <c r="CPM209" s="44"/>
      <c r="CPO209" s="39"/>
      <c r="CPP209" s="42"/>
      <c r="CPQ209" s="40"/>
      <c r="CPR209" s="40"/>
      <c r="CPS209" s="40"/>
      <c r="CPT209" s="41"/>
      <c r="CPU209" s="41"/>
      <c r="CPV209" s="42"/>
      <c r="CPW209" s="40"/>
      <c r="CPX209" s="40"/>
      <c r="CPY209" s="43"/>
      <c r="CPZ209" s="44"/>
      <c r="CQB209" s="39"/>
      <c r="CQC209" s="42"/>
      <c r="CQD209" s="40"/>
      <c r="CQE209" s="40"/>
      <c r="CQF209" s="40"/>
      <c r="CQG209" s="41"/>
      <c r="CQH209" s="41"/>
      <c r="CQI209" s="42"/>
      <c r="CQJ209" s="40"/>
      <c r="CQK209" s="40"/>
      <c r="CQL209" s="43"/>
      <c r="CQM209" s="44"/>
      <c r="CQO209" s="39"/>
      <c r="CQP209" s="42"/>
      <c r="CQQ209" s="40"/>
      <c r="CQR209" s="40"/>
      <c r="CQS209" s="40"/>
      <c r="CQT209" s="41"/>
      <c r="CQU209" s="41"/>
      <c r="CQV209" s="42"/>
      <c r="CQW209" s="40"/>
      <c r="CQX209" s="40"/>
      <c r="CQY209" s="43"/>
      <c r="CQZ209" s="44"/>
      <c r="CRB209" s="39"/>
      <c r="CRC209" s="42"/>
      <c r="CRD209" s="40"/>
      <c r="CRE209" s="40"/>
      <c r="CRF209" s="40"/>
      <c r="CRG209" s="41"/>
      <c r="CRH209" s="41"/>
      <c r="CRI209" s="42"/>
      <c r="CRJ209" s="40"/>
      <c r="CRK209" s="40"/>
      <c r="CRL209" s="43"/>
      <c r="CRM209" s="44"/>
      <c r="CRO209" s="39"/>
      <c r="CRP209" s="42"/>
      <c r="CRQ209" s="40"/>
      <c r="CRR209" s="40"/>
      <c r="CRS209" s="40"/>
      <c r="CRT209" s="41"/>
      <c r="CRU209" s="41"/>
      <c r="CRV209" s="42"/>
      <c r="CRW209" s="40"/>
      <c r="CRX209" s="40"/>
      <c r="CRY209" s="43"/>
      <c r="CRZ209" s="44"/>
      <c r="CSB209" s="39"/>
      <c r="CSC209" s="42"/>
      <c r="CSD209" s="40"/>
      <c r="CSE209" s="40"/>
      <c r="CSF209" s="40"/>
      <c r="CSG209" s="41"/>
      <c r="CSH209" s="41"/>
      <c r="CSI209" s="42"/>
      <c r="CSJ209" s="40"/>
      <c r="CSK209" s="40"/>
      <c r="CSL209" s="43"/>
      <c r="CSM209" s="44"/>
      <c r="CSO209" s="39"/>
      <c r="CSP209" s="42"/>
      <c r="CSQ209" s="40"/>
      <c r="CSR209" s="40"/>
      <c r="CSS209" s="40"/>
      <c r="CST209" s="41"/>
      <c r="CSU209" s="41"/>
      <c r="CSV209" s="42"/>
      <c r="CSW209" s="40"/>
      <c r="CSX209" s="40"/>
      <c r="CSY209" s="43"/>
      <c r="CSZ209" s="44"/>
      <c r="CTB209" s="39"/>
      <c r="CTC209" s="42"/>
      <c r="CTD209" s="40"/>
      <c r="CTE209" s="40"/>
      <c r="CTF209" s="40"/>
      <c r="CTG209" s="41"/>
      <c r="CTH209" s="41"/>
      <c r="CTI209" s="42"/>
      <c r="CTJ209" s="40"/>
      <c r="CTK209" s="40"/>
      <c r="CTL209" s="43"/>
      <c r="CTM209" s="44"/>
      <c r="CTO209" s="39"/>
      <c r="CTP209" s="42"/>
      <c r="CTQ209" s="40"/>
      <c r="CTR209" s="40"/>
      <c r="CTS209" s="40"/>
      <c r="CTT209" s="41"/>
      <c r="CTU209" s="41"/>
      <c r="CTV209" s="42"/>
      <c r="CTW209" s="40"/>
      <c r="CTX209" s="40"/>
      <c r="CTY209" s="43"/>
      <c r="CTZ209" s="44"/>
      <c r="CUB209" s="39"/>
      <c r="CUC209" s="42"/>
      <c r="CUD209" s="40"/>
      <c r="CUE209" s="40"/>
      <c r="CUF209" s="40"/>
      <c r="CUG209" s="41"/>
      <c r="CUH209" s="41"/>
      <c r="CUI209" s="42"/>
      <c r="CUJ209" s="40"/>
      <c r="CUK209" s="40"/>
      <c r="CUL209" s="43"/>
      <c r="CUM209" s="44"/>
      <c r="CUO209" s="39"/>
      <c r="CUP209" s="42"/>
      <c r="CUQ209" s="40"/>
      <c r="CUR209" s="40"/>
      <c r="CUS209" s="40"/>
      <c r="CUT209" s="41"/>
      <c r="CUU209" s="41"/>
      <c r="CUV209" s="42"/>
      <c r="CUW209" s="40"/>
      <c r="CUX209" s="40"/>
      <c r="CUY209" s="43"/>
      <c r="CUZ209" s="44"/>
      <c r="CVB209" s="39"/>
      <c r="CVC209" s="42"/>
      <c r="CVD209" s="40"/>
      <c r="CVE209" s="40"/>
      <c r="CVF209" s="40"/>
      <c r="CVG209" s="41"/>
      <c r="CVH209" s="41"/>
      <c r="CVI209" s="42"/>
      <c r="CVJ209" s="40"/>
      <c r="CVK209" s="40"/>
      <c r="CVL209" s="43"/>
      <c r="CVM209" s="44"/>
      <c r="CVO209" s="39"/>
      <c r="CVP209" s="42"/>
      <c r="CVQ209" s="40"/>
      <c r="CVR209" s="40"/>
      <c r="CVS209" s="40"/>
      <c r="CVT209" s="41"/>
      <c r="CVU209" s="41"/>
      <c r="CVV209" s="42"/>
      <c r="CVW209" s="40"/>
      <c r="CVX209" s="40"/>
      <c r="CVY209" s="43"/>
      <c r="CVZ209" s="44"/>
      <c r="CWB209" s="39"/>
      <c r="CWC209" s="42"/>
      <c r="CWD209" s="40"/>
      <c r="CWE209" s="40"/>
      <c r="CWF209" s="40"/>
      <c r="CWG209" s="41"/>
      <c r="CWH209" s="41"/>
      <c r="CWI209" s="42"/>
      <c r="CWJ209" s="40"/>
      <c r="CWK209" s="40"/>
      <c r="CWL209" s="43"/>
      <c r="CWM209" s="44"/>
      <c r="CWO209" s="39"/>
      <c r="CWP209" s="42"/>
      <c r="CWQ209" s="40"/>
      <c r="CWR209" s="40"/>
      <c r="CWS209" s="40"/>
      <c r="CWT209" s="41"/>
      <c r="CWU209" s="41"/>
      <c r="CWV209" s="42"/>
      <c r="CWW209" s="40"/>
      <c r="CWX209" s="40"/>
      <c r="CWY209" s="43"/>
      <c r="CWZ209" s="44"/>
      <c r="CXB209" s="39"/>
      <c r="CXC209" s="42"/>
      <c r="CXD209" s="40"/>
      <c r="CXE209" s="40"/>
      <c r="CXF209" s="40"/>
      <c r="CXG209" s="41"/>
      <c r="CXH209" s="41"/>
      <c r="CXI209" s="42"/>
      <c r="CXJ209" s="40"/>
      <c r="CXK209" s="40"/>
      <c r="CXL209" s="43"/>
      <c r="CXM209" s="44"/>
      <c r="CXO209" s="39"/>
      <c r="CXP209" s="42"/>
      <c r="CXQ209" s="40"/>
      <c r="CXR209" s="40"/>
      <c r="CXS209" s="40"/>
      <c r="CXT209" s="41"/>
      <c r="CXU209" s="41"/>
      <c r="CXV209" s="42"/>
      <c r="CXW209" s="40"/>
      <c r="CXX209" s="40"/>
      <c r="CXY209" s="43"/>
      <c r="CXZ209" s="44"/>
      <c r="CYB209" s="39"/>
      <c r="CYC209" s="42"/>
      <c r="CYD209" s="40"/>
      <c r="CYE209" s="40"/>
      <c r="CYF209" s="40"/>
      <c r="CYG209" s="41"/>
      <c r="CYH209" s="41"/>
      <c r="CYI209" s="42"/>
      <c r="CYJ209" s="40"/>
      <c r="CYK209" s="40"/>
      <c r="CYL209" s="43"/>
      <c r="CYM209" s="44"/>
      <c r="CYO209" s="39"/>
      <c r="CYP209" s="42"/>
      <c r="CYQ209" s="40"/>
      <c r="CYR209" s="40"/>
      <c r="CYS209" s="40"/>
      <c r="CYT209" s="41"/>
      <c r="CYU209" s="41"/>
      <c r="CYV209" s="42"/>
      <c r="CYW209" s="40"/>
      <c r="CYX209" s="40"/>
      <c r="CYY209" s="43"/>
      <c r="CYZ209" s="44"/>
      <c r="CZB209" s="39"/>
      <c r="CZC209" s="42"/>
      <c r="CZD209" s="40"/>
      <c r="CZE209" s="40"/>
      <c r="CZF209" s="40"/>
      <c r="CZG209" s="41"/>
      <c r="CZH209" s="41"/>
      <c r="CZI209" s="42"/>
      <c r="CZJ209" s="40"/>
      <c r="CZK209" s="40"/>
      <c r="CZL209" s="43"/>
      <c r="CZM209" s="44"/>
      <c r="CZO209" s="39"/>
      <c r="CZP209" s="42"/>
      <c r="CZQ209" s="40"/>
      <c r="CZR209" s="40"/>
      <c r="CZS209" s="40"/>
      <c r="CZT209" s="41"/>
      <c r="CZU209" s="41"/>
      <c r="CZV209" s="42"/>
      <c r="CZW209" s="40"/>
      <c r="CZX209" s="40"/>
      <c r="CZY209" s="43"/>
      <c r="CZZ209" s="44"/>
      <c r="DAB209" s="39"/>
      <c r="DAC209" s="42"/>
      <c r="DAD209" s="40"/>
      <c r="DAE209" s="40"/>
      <c r="DAF209" s="40"/>
      <c r="DAG209" s="41"/>
      <c r="DAH209" s="41"/>
      <c r="DAI209" s="42"/>
      <c r="DAJ209" s="40"/>
      <c r="DAK209" s="40"/>
      <c r="DAL209" s="43"/>
      <c r="DAM209" s="44"/>
      <c r="DAO209" s="39"/>
      <c r="DAP209" s="42"/>
      <c r="DAQ209" s="40"/>
      <c r="DAR209" s="40"/>
      <c r="DAS209" s="40"/>
      <c r="DAT209" s="41"/>
      <c r="DAU209" s="41"/>
      <c r="DAV209" s="42"/>
      <c r="DAW209" s="40"/>
      <c r="DAX209" s="40"/>
      <c r="DAY209" s="43"/>
      <c r="DAZ209" s="44"/>
      <c r="DBB209" s="39"/>
      <c r="DBC209" s="42"/>
      <c r="DBD209" s="40"/>
      <c r="DBE209" s="40"/>
      <c r="DBF209" s="40"/>
      <c r="DBG209" s="41"/>
      <c r="DBH209" s="41"/>
      <c r="DBI209" s="42"/>
      <c r="DBJ209" s="40"/>
      <c r="DBK209" s="40"/>
      <c r="DBL209" s="43"/>
      <c r="DBM209" s="44"/>
      <c r="DBO209" s="39"/>
      <c r="DBP209" s="42"/>
      <c r="DBQ209" s="40"/>
      <c r="DBR209" s="40"/>
      <c r="DBS209" s="40"/>
      <c r="DBT209" s="41"/>
      <c r="DBU209" s="41"/>
      <c r="DBV209" s="42"/>
      <c r="DBW209" s="40"/>
      <c r="DBX209" s="40"/>
      <c r="DBY209" s="43"/>
      <c r="DBZ209" s="44"/>
      <c r="DCB209" s="39"/>
      <c r="DCC209" s="42"/>
      <c r="DCD209" s="40"/>
      <c r="DCE209" s="40"/>
      <c r="DCF209" s="40"/>
      <c r="DCG209" s="41"/>
      <c r="DCH209" s="41"/>
      <c r="DCI209" s="42"/>
      <c r="DCJ209" s="40"/>
      <c r="DCK209" s="40"/>
      <c r="DCL209" s="43"/>
      <c r="DCM209" s="44"/>
      <c r="DCO209" s="39"/>
      <c r="DCP209" s="42"/>
      <c r="DCQ209" s="40"/>
      <c r="DCR209" s="40"/>
      <c r="DCS209" s="40"/>
      <c r="DCT209" s="41"/>
      <c r="DCU209" s="41"/>
      <c r="DCV209" s="42"/>
      <c r="DCW209" s="40"/>
      <c r="DCX209" s="40"/>
      <c r="DCY209" s="43"/>
      <c r="DCZ209" s="44"/>
      <c r="DDB209" s="39"/>
      <c r="DDC209" s="42"/>
      <c r="DDD209" s="40"/>
      <c r="DDE209" s="40"/>
      <c r="DDF209" s="40"/>
      <c r="DDG209" s="41"/>
      <c r="DDH209" s="41"/>
      <c r="DDI209" s="42"/>
      <c r="DDJ209" s="40"/>
      <c r="DDK209" s="40"/>
      <c r="DDL209" s="43"/>
      <c r="DDM209" s="44"/>
      <c r="DDO209" s="39"/>
      <c r="DDP209" s="42"/>
      <c r="DDQ209" s="40"/>
      <c r="DDR209" s="40"/>
      <c r="DDS209" s="40"/>
      <c r="DDT209" s="41"/>
      <c r="DDU209" s="41"/>
      <c r="DDV209" s="42"/>
      <c r="DDW209" s="40"/>
      <c r="DDX209" s="40"/>
      <c r="DDY209" s="43"/>
      <c r="DDZ209" s="44"/>
      <c r="DEB209" s="39"/>
      <c r="DEC209" s="42"/>
      <c r="DED209" s="40"/>
      <c r="DEE209" s="40"/>
      <c r="DEF209" s="40"/>
      <c r="DEG209" s="41"/>
      <c r="DEH209" s="41"/>
      <c r="DEI209" s="42"/>
      <c r="DEJ209" s="40"/>
      <c r="DEK209" s="40"/>
      <c r="DEL209" s="43"/>
      <c r="DEM209" s="44"/>
      <c r="DEO209" s="39"/>
      <c r="DEP209" s="42"/>
      <c r="DEQ209" s="40"/>
      <c r="DER209" s="40"/>
      <c r="DES209" s="40"/>
      <c r="DET209" s="41"/>
      <c r="DEU209" s="41"/>
      <c r="DEV209" s="42"/>
      <c r="DEW209" s="40"/>
      <c r="DEX209" s="40"/>
      <c r="DEY209" s="43"/>
      <c r="DEZ209" s="44"/>
      <c r="DFB209" s="39"/>
      <c r="DFC209" s="42"/>
      <c r="DFD209" s="40"/>
      <c r="DFE209" s="40"/>
      <c r="DFF209" s="40"/>
      <c r="DFG209" s="41"/>
      <c r="DFH209" s="41"/>
      <c r="DFI209" s="42"/>
      <c r="DFJ209" s="40"/>
      <c r="DFK209" s="40"/>
      <c r="DFL209" s="43"/>
      <c r="DFM209" s="44"/>
      <c r="DFO209" s="39"/>
      <c r="DFP209" s="42"/>
      <c r="DFQ209" s="40"/>
      <c r="DFR209" s="40"/>
      <c r="DFS209" s="40"/>
      <c r="DFT209" s="41"/>
      <c r="DFU209" s="41"/>
      <c r="DFV209" s="42"/>
      <c r="DFW209" s="40"/>
      <c r="DFX209" s="40"/>
      <c r="DFY209" s="43"/>
      <c r="DFZ209" s="44"/>
      <c r="DGB209" s="39"/>
      <c r="DGC209" s="42"/>
      <c r="DGD209" s="40"/>
      <c r="DGE209" s="40"/>
      <c r="DGF209" s="40"/>
      <c r="DGG209" s="41"/>
      <c r="DGH209" s="41"/>
      <c r="DGI209" s="42"/>
      <c r="DGJ209" s="40"/>
      <c r="DGK209" s="40"/>
      <c r="DGL209" s="43"/>
      <c r="DGM209" s="44"/>
      <c r="DGO209" s="39"/>
      <c r="DGP209" s="42"/>
      <c r="DGQ209" s="40"/>
      <c r="DGR209" s="40"/>
      <c r="DGS209" s="40"/>
      <c r="DGT209" s="41"/>
      <c r="DGU209" s="41"/>
      <c r="DGV209" s="42"/>
      <c r="DGW209" s="40"/>
      <c r="DGX209" s="40"/>
      <c r="DGY209" s="43"/>
      <c r="DGZ209" s="44"/>
      <c r="DHB209" s="39"/>
      <c r="DHC209" s="42"/>
      <c r="DHD209" s="40"/>
      <c r="DHE209" s="40"/>
      <c r="DHF209" s="40"/>
      <c r="DHG209" s="41"/>
      <c r="DHH209" s="41"/>
      <c r="DHI209" s="42"/>
      <c r="DHJ209" s="40"/>
      <c r="DHK209" s="40"/>
      <c r="DHL209" s="43"/>
      <c r="DHM209" s="44"/>
      <c r="DHO209" s="39"/>
      <c r="DHP209" s="42"/>
      <c r="DHQ209" s="40"/>
      <c r="DHR209" s="40"/>
      <c r="DHS209" s="40"/>
      <c r="DHT209" s="41"/>
      <c r="DHU209" s="41"/>
      <c r="DHV209" s="42"/>
      <c r="DHW209" s="40"/>
      <c r="DHX209" s="40"/>
      <c r="DHY209" s="43"/>
      <c r="DHZ209" s="44"/>
      <c r="DIB209" s="39"/>
      <c r="DIC209" s="42"/>
      <c r="DID209" s="40"/>
      <c r="DIE209" s="40"/>
      <c r="DIF209" s="40"/>
      <c r="DIG209" s="41"/>
      <c r="DIH209" s="41"/>
      <c r="DII209" s="42"/>
      <c r="DIJ209" s="40"/>
      <c r="DIK209" s="40"/>
      <c r="DIL209" s="43"/>
      <c r="DIM209" s="44"/>
      <c r="DIO209" s="39"/>
      <c r="DIP209" s="42"/>
      <c r="DIQ209" s="40"/>
      <c r="DIR209" s="40"/>
      <c r="DIS209" s="40"/>
      <c r="DIT209" s="41"/>
      <c r="DIU209" s="41"/>
      <c r="DIV209" s="42"/>
      <c r="DIW209" s="40"/>
      <c r="DIX209" s="40"/>
      <c r="DIY209" s="43"/>
      <c r="DIZ209" s="44"/>
      <c r="DJB209" s="39"/>
      <c r="DJC209" s="42"/>
      <c r="DJD209" s="40"/>
      <c r="DJE209" s="40"/>
      <c r="DJF209" s="40"/>
      <c r="DJG209" s="41"/>
      <c r="DJH209" s="41"/>
      <c r="DJI209" s="42"/>
      <c r="DJJ209" s="40"/>
      <c r="DJK209" s="40"/>
      <c r="DJL209" s="43"/>
      <c r="DJM209" s="44"/>
      <c r="DJO209" s="39"/>
      <c r="DJP209" s="42"/>
      <c r="DJQ209" s="40"/>
      <c r="DJR209" s="40"/>
      <c r="DJS209" s="40"/>
      <c r="DJT209" s="41"/>
      <c r="DJU209" s="41"/>
      <c r="DJV209" s="42"/>
      <c r="DJW209" s="40"/>
      <c r="DJX209" s="40"/>
      <c r="DJY209" s="43"/>
      <c r="DJZ209" s="44"/>
      <c r="DKB209" s="39"/>
      <c r="DKC209" s="42"/>
      <c r="DKD209" s="40"/>
      <c r="DKE209" s="40"/>
      <c r="DKF209" s="40"/>
      <c r="DKG209" s="41"/>
      <c r="DKH209" s="41"/>
      <c r="DKI209" s="42"/>
      <c r="DKJ209" s="40"/>
      <c r="DKK209" s="40"/>
      <c r="DKL209" s="43"/>
      <c r="DKM209" s="44"/>
      <c r="DKO209" s="39"/>
      <c r="DKP209" s="42"/>
      <c r="DKQ209" s="40"/>
      <c r="DKR209" s="40"/>
      <c r="DKS209" s="40"/>
      <c r="DKT209" s="41"/>
      <c r="DKU209" s="41"/>
      <c r="DKV209" s="42"/>
      <c r="DKW209" s="40"/>
      <c r="DKX209" s="40"/>
      <c r="DKY209" s="43"/>
      <c r="DKZ209" s="44"/>
      <c r="DLB209" s="39"/>
      <c r="DLC209" s="42"/>
      <c r="DLD209" s="40"/>
      <c r="DLE209" s="40"/>
      <c r="DLF209" s="40"/>
      <c r="DLG209" s="41"/>
      <c r="DLH209" s="41"/>
      <c r="DLI209" s="42"/>
      <c r="DLJ209" s="40"/>
      <c r="DLK209" s="40"/>
      <c r="DLL209" s="43"/>
      <c r="DLM209" s="44"/>
      <c r="DLO209" s="39"/>
      <c r="DLP209" s="42"/>
      <c r="DLQ209" s="40"/>
      <c r="DLR209" s="40"/>
      <c r="DLS209" s="40"/>
      <c r="DLT209" s="41"/>
      <c r="DLU209" s="41"/>
      <c r="DLV209" s="42"/>
      <c r="DLW209" s="40"/>
      <c r="DLX209" s="40"/>
      <c r="DLY209" s="43"/>
      <c r="DLZ209" s="44"/>
      <c r="DMB209" s="39"/>
      <c r="DMC209" s="42"/>
      <c r="DMD209" s="40"/>
      <c r="DME209" s="40"/>
      <c r="DMF209" s="40"/>
      <c r="DMG209" s="41"/>
      <c r="DMH209" s="41"/>
      <c r="DMI209" s="42"/>
      <c r="DMJ209" s="40"/>
      <c r="DMK209" s="40"/>
      <c r="DML209" s="43"/>
      <c r="DMM209" s="44"/>
      <c r="DMO209" s="39"/>
      <c r="DMP209" s="42"/>
      <c r="DMQ209" s="40"/>
      <c r="DMR209" s="40"/>
      <c r="DMS209" s="40"/>
      <c r="DMT209" s="41"/>
      <c r="DMU209" s="41"/>
      <c r="DMV209" s="42"/>
      <c r="DMW209" s="40"/>
      <c r="DMX209" s="40"/>
      <c r="DMY209" s="43"/>
      <c r="DMZ209" s="44"/>
      <c r="DNB209" s="39"/>
      <c r="DNC209" s="42"/>
      <c r="DND209" s="40"/>
      <c r="DNE209" s="40"/>
      <c r="DNF209" s="40"/>
      <c r="DNG209" s="41"/>
      <c r="DNH209" s="41"/>
      <c r="DNI209" s="42"/>
      <c r="DNJ209" s="40"/>
      <c r="DNK209" s="40"/>
      <c r="DNL209" s="43"/>
      <c r="DNM209" s="44"/>
      <c r="DNO209" s="39"/>
      <c r="DNP209" s="42"/>
      <c r="DNQ209" s="40"/>
      <c r="DNR209" s="40"/>
      <c r="DNS209" s="40"/>
      <c r="DNT209" s="41"/>
      <c r="DNU209" s="41"/>
      <c r="DNV209" s="42"/>
      <c r="DNW209" s="40"/>
      <c r="DNX209" s="40"/>
      <c r="DNY209" s="43"/>
      <c r="DNZ209" s="44"/>
      <c r="DOB209" s="39"/>
      <c r="DOC209" s="42"/>
      <c r="DOD209" s="40"/>
      <c r="DOE209" s="40"/>
      <c r="DOF209" s="40"/>
      <c r="DOG209" s="41"/>
      <c r="DOH209" s="41"/>
      <c r="DOI209" s="42"/>
      <c r="DOJ209" s="40"/>
      <c r="DOK209" s="40"/>
      <c r="DOL209" s="43"/>
      <c r="DOM209" s="44"/>
      <c r="DOO209" s="39"/>
      <c r="DOP209" s="42"/>
      <c r="DOQ209" s="40"/>
      <c r="DOR209" s="40"/>
      <c r="DOS209" s="40"/>
      <c r="DOT209" s="41"/>
      <c r="DOU209" s="41"/>
      <c r="DOV209" s="42"/>
      <c r="DOW209" s="40"/>
      <c r="DOX209" s="40"/>
      <c r="DOY209" s="43"/>
      <c r="DOZ209" s="44"/>
      <c r="DPB209" s="39"/>
      <c r="DPC209" s="42"/>
      <c r="DPD209" s="40"/>
      <c r="DPE209" s="40"/>
      <c r="DPF209" s="40"/>
      <c r="DPG209" s="41"/>
      <c r="DPH209" s="41"/>
      <c r="DPI209" s="42"/>
      <c r="DPJ209" s="40"/>
      <c r="DPK209" s="40"/>
      <c r="DPL209" s="43"/>
      <c r="DPM209" s="44"/>
      <c r="DPO209" s="39"/>
      <c r="DPP209" s="42"/>
      <c r="DPQ209" s="40"/>
      <c r="DPR209" s="40"/>
      <c r="DPS209" s="40"/>
      <c r="DPT209" s="41"/>
      <c r="DPU209" s="41"/>
      <c r="DPV209" s="42"/>
      <c r="DPW209" s="40"/>
      <c r="DPX209" s="40"/>
      <c r="DPY209" s="43"/>
      <c r="DPZ209" s="44"/>
      <c r="DQB209" s="39"/>
      <c r="DQC209" s="42"/>
      <c r="DQD209" s="40"/>
      <c r="DQE209" s="40"/>
      <c r="DQF209" s="40"/>
      <c r="DQG209" s="41"/>
      <c r="DQH209" s="41"/>
      <c r="DQI209" s="42"/>
      <c r="DQJ209" s="40"/>
      <c r="DQK209" s="40"/>
      <c r="DQL209" s="43"/>
      <c r="DQM209" s="44"/>
      <c r="DQO209" s="39"/>
      <c r="DQP209" s="42"/>
      <c r="DQQ209" s="40"/>
      <c r="DQR209" s="40"/>
      <c r="DQS209" s="40"/>
      <c r="DQT209" s="41"/>
      <c r="DQU209" s="41"/>
      <c r="DQV209" s="42"/>
      <c r="DQW209" s="40"/>
      <c r="DQX209" s="40"/>
      <c r="DQY209" s="43"/>
      <c r="DQZ209" s="44"/>
      <c r="DRB209" s="39"/>
      <c r="DRC209" s="42"/>
      <c r="DRD209" s="40"/>
      <c r="DRE209" s="40"/>
      <c r="DRF209" s="40"/>
      <c r="DRG209" s="41"/>
      <c r="DRH209" s="41"/>
      <c r="DRI209" s="42"/>
      <c r="DRJ209" s="40"/>
      <c r="DRK209" s="40"/>
      <c r="DRL209" s="43"/>
      <c r="DRM209" s="44"/>
      <c r="DRO209" s="39"/>
      <c r="DRP209" s="42"/>
      <c r="DRQ209" s="40"/>
      <c r="DRR209" s="40"/>
      <c r="DRS209" s="40"/>
      <c r="DRT209" s="41"/>
      <c r="DRU209" s="41"/>
      <c r="DRV209" s="42"/>
      <c r="DRW209" s="40"/>
      <c r="DRX209" s="40"/>
      <c r="DRY209" s="43"/>
      <c r="DRZ209" s="44"/>
      <c r="DSB209" s="39"/>
      <c r="DSC209" s="42"/>
      <c r="DSD209" s="40"/>
      <c r="DSE209" s="40"/>
      <c r="DSF209" s="40"/>
      <c r="DSG209" s="41"/>
      <c r="DSH209" s="41"/>
      <c r="DSI209" s="42"/>
      <c r="DSJ209" s="40"/>
      <c r="DSK209" s="40"/>
      <c r="DSL209" s="43"/>
      <c r="DSM209" s="44"/>
      <c r="DSO209" s="39"/>
      <c r="DSP209" s="42"/>
      <c r="DSQ209" s="40"/>
      <c r="DSR209" s="40"/>
      <c r="DSS209" s="40"/>
      <c r="DST209" s="41"/>
      <c r="DSU209" s="41"/>
      <c r="DSV209" s="42"/>
      <c r="DSW209" s="40"/>
      <c r="DSX209" s="40"/>
      <c r="DSY209" s="43"/>
      <c r="DSZ209" s="44"/>
      <c r="DTB209" s="39"/>
      <c r="DTC209" s="42"/>
      <c r="DTD209" s="40"/>
      <c r="DTE209" s="40"/>
      <c r="DTF209" s="40"/>
      <c r="DTG209" s="41"/>
      <c r="DTH209" s="41"/>
      <c r="DTI209" s="42"/>
      <c r="DTJ209" s="40"/>
      <c r="DTK209" s="40"/>
      <c r="DTL209" s="43"/>
      <c r="DTM209" s="44"/>
      <c r="DTO209" s="39"/>
      <c r="DTP209" s="42"/>
      <c r="DTQ209" s="40"/>
      <c r="DTR209" s="40"/>
      <c r="DTS209" s="40"/>
      <c r="DTT209" s="41"/>
      <c r="DTU209" s="41"/>
      <c r="DTV209" s="42"/>
      <c r="DTW209" s="40"/>
      <c r="DTX209" s="40"/>
      <c r="DTY209" s="43"/>
      <c r="DTZ209" s="44"/>
      <c r="DUB209" s="39"/>
      <c r="DUC209" s="42"/>
      <c r="DUD209" s="40"/>
      <c r="DUE209" s="40"/>
      <c r="DUF209" s="40"/>
      <c r="DUG209" s="41"/>
      <c r="DUH209" s="41"/>
      <c r="DUI209" s="42"/>
      <c r="DUJ209" s="40"/>
      <c r="DUK209" s="40"/>
      <c r="DUL209" s="43"/>
      <c r="DUM209" s="44"/>
      <c r="DUO209" s="39"/>
      <c r="DUP209" s="42"/>
      <c r="DUQ209" s="40"/>
      <c r="DUR209" s="40"/>
      <c r="DUS209" s="40"/>
      <c r="DUT209" s="41"/>
      <c r="DUU209" s="41"/>
      <c r="DUV209" s="42"/>
      <c r="DUW209" s="40"/>
      <c r="DUX209" s="40"/>
      <c r="DUY209" s="43"/>
      <c r="DUZ209" s="44"/>
      <c r="DVB209" s="39"/>
      <c r="DVC209" s="42"/>
      <c r="DVD209" s="40"/>
      <c r="DVE209" s="40"/>
      <c r="DVF209" s="40"/>
      <c r="DVG209" s="41"/>
      <c r="DVH209" s="41"/>
      <c r="DVI209" s="42"/>
      <c r="DVJ209" s="40"/>
      <c r="DVK209" s="40"/>
      <c r="DVL209" s="43"/>
      <c r="DVM209" s="44"/>
      <c r="DVO209" s="39"/>
      <c r="DVP209" s="42"/>
      <c r="DVQ209" s="40"/>
      <c r="DVR209" s="40"/>
      <c r="DVS209" s="40"/>
      <c r="DVT209" s="41"/>
      <c r="DVU209" s="41"/>
      <c r="DVV209" s="42"/>
      <c r="DVW209" s="40"/>
      <c r="DVX209" s="40"/>
      <c r="DVY209" s="43"/>
      <c r="DVZ209" s="44"/>
      <c r="DWB209" s="39"/>
      <c r="DWC209" s="42"/>
      <c r="DWD209" s="40"/>
      <c r="DWE209" s="40"/>
      <c r="DWF209" s="40"/>
      <c r="DWG209" s="41"/>
      <c r="DWH209" s="41"/>
      <c r="DWI209" s="42"/>
      <c r="DWJ209" s="40"/>
      <c r="DWK209" s="40"/>
      <c r="DWL209" s="43"/>
      <c r="DWM209" s="44"/>
      <c r="DWO209" s="39"/>
      <c r="DWP209" s="42"/>
      <c r="DWQ209" s="40"/>
      <c r="DWR209" s="40"/>
      <c r="DWS209" s="40"/>
      <c r="DWT209" s="41"/>
      <c r="DWU209" s="41"/>
      <c r="DWV209" s="42"/>
      <c r="DWW209" s="40"/>
      <c r="DWX209" s="40"/>
      <c r="DWY209" s="43"/>
      <c r="DWZ209" s="44"/>
      <c r="DXB209" s="39"/>
      <c r="DXC209" s="42"/>
      <c r="DXD209" s="40"/>
      <c r="DXE209" s="40"/>
      <c r="DXF209" s="40"/>
      <c r="DXG209" s="41"/>
      <c r="DXH209" s="41"/>
      <c r="DXI209" s="42"/>
      <c r="DXJ209" s="40"/>
      <c r="DXK209" s="40"/>
      <c r="DXL209" s="43"/>
      <c r="DXM209" s="44"/>
      <c r="DXO209" s="39"/>
      <c r="DXP209" s="42"/>
      <c r="DXQ209" s="40"/>
      <c r="DXR209" s="40"/>
      <c r="DXS209" s="40"/>
      <c r="DXT209" s="41"/>
      <c r="DXU209" s="41"/>
      <c r="DXV209" s="42"/>
      <c r="DXW209" s="40"/>
      <c r="DXX209" s="40"/>
      <c r="DXY209" s="43"/>
      <c r="DXZ209" s="44"/>
      <c r="DYB209" s="39"/>
      <c r="DYC209" s="42"/>
      <c r="DYD209" s="40"/>
      <c r="DYE209" s="40"/>
      <c r="DYF209" s="40"/>
      <c r="DYG209" s="41"/>
      <c r="DYH209" s="41"/>
      <c r="DYI209" s="42"/>
      <c r="DYJ209" s="40"/>
      <c r="DYK209" s="40"/>
      <c r="DYL209" s="43"/>
      <c r="DYM209" s="44"/>
      <c r="DYO209" s="39"/>
      <c r="DYP209" s="42"/>
      <c r="DYQ209" s="40"/>
      <c r="DYR209" s="40"/>
      <c r="DYS209" s="40"/>
      <c r="DYT209" s="41"/>
      <c r="DYU209" s="41"/>
      <c r="DYV209" s="42"/>
      <c r="DYW209" s="40"/>
      <c r="DYX209" s="40"/>
      <c r="DYY209" s="43"/>
      <c r="DYZ209" s="44"/>
      <c r="DZB209" s="39"/>
      <c r="DZC209" s="42"/>
      <c r="DZD209" s="40"/>
      <c r="DZE209" s="40"/>
      <c r="DZF209" s="40"/>
      <c r="DZG209" s="41"/>
      <c r="DZH209" s="41"/>
      <c r="DZI209" s="42"/>
      <c r="DZJ209" s="40"/>
      <c r="DZK209" s="40"/>
      <c r="DZL209" s="43"/>
      <c r="DZM209" s="44"/>
      <c r="DZO209" s="39"/>
      <c r="DZP209" s="42"/>
      <c r="DZQ209" s="40"/>
      <c r="DZR209" s="40"/>
      <c r="DZS209" s="40"/>
      <c r="DZT209" s="41"/>
      <c r="DZU209" s="41"/>
      <c r="DZV209" s="42"/>
      <c r="DZW209" s="40"/>
      <c r="DZX209" s="40"/>
      <c r="DZY209" s="43"/>
      <c r="DZZ209" s="44"/>
      <c r="EAB209" s="39"/>
      <c r="EAC209" s="42"/>
      <c r="EAD209" s="40"/>
      <c r="EAE209" s="40"/>
      <c r="EAF209" s="40"/>
      <c r="EAG209" s="41"/>
      <c r="EAH209" s="41"/>
      <c r="EAI209" s="42"/>
      <c r="EAJ209" s="40"/>
      <c r="EAK209" s="40"/>
      <c r="EAL209" s="43"/>
      <c r="EAM209" s="44"/>
      <c r="EAO209" s="39"/>
      <c r="EAP209" s="42"/>
      <c r="EAQ209" s="40"/>
      <c r="EAR209" s="40"/>
      <c r="EAS209" s="40"/>
      <c r="EAT209" s="41"/>
      <c r="EAU209" s="41"/>
      <c r="EAV209" s="42"/>
      <c r="EAW209" s="40"/>
      <c r="EAX209" s="40"/>
      <c r="EAY209" s="43"/>
      <c r="EAZ209" s="44"/>
      <c r="EBB209" s="39"/>
      <c r="EBC209" s="42"/>
      <c r="EBD209" s="40"/>
      <c r="EBE209" s="40"/>
      <c r="EBF209" s="40"/>
      <c r="EBG209" s="41"/>
      <c r="EBH209" s="41"/>
      <c r="EBI209" s="42"/>
      <c r="EBJ209" s="40"/>
      <c r="EBK209" s="40"/>
      <c r="EBL209" s="43"/>
      <c r="EBM209" s="44"/>
      <c r="EBO209" s="39"/>
      <c r="EBP209" s="42"/>
      <c r="EBQ209" s="40"/>
      <c r="EBR209" s="40"/>
      <c r="EBS209" s="40"/>
      <c r="EBT209" s="41"/>
      <c r="EBU209" s="41"/>
      <c r="EBV209" s="42"/>
      <c r="EBW209" s="40"/>
      <c r="EBX209" s="40"/>
      <c r="EBY209" s="43"/>
      <c r="EBZ209" s="44"/>
      <c r="ECB209" s="39"/>
      <c r="ECC209" s="42"/>
      <c r="ECD209" s="40"/>
      <c r="ECE209" s="40"/>
      <c r="ECF209" s="40"/>
      <c r="ECG209" s="41"/>
      <c r="ECH209" s="41"/>
      <c r="ECI209" s="42"/>
      <c r="ECJ209" s="40"/>
      <c r="ECK209" s="40"/>
      <c r="ECL209" s="43"/>
      <c r="ECM209" s="44"/>
      <c r="ECO209" s="39"/>
      <c r="ECP209" s="42"/>
      <c r="ECQ209" s="40"/>
      <c r="ECR209" s="40"/>
      <c r="ECS209" s="40"/>
      <c r="ECT209" s="41"/>
      <c r="ECU209" s="41"/>
      <c r="ECV209" s="42"/>
      <c r="ECW209" s="40"/>
      <c r="ECX209" s="40"/>
      <c r="ECY209" s="43"/>
      <c r="ECZ209" s="44"/>
      <c r="EDB209" s="39"/>
      <c r="EDC209" s="42"/>
      <c r="EDD209" s="40"/>
      <c r="EDE209" s="40"/>
      <c r="EDF209" s="40"/>
      <c r="EDG209" s="41"/>
      <c r="EDH209" s="41"/>
      <c r="EDI209" s="42"/>
      <c r="EDJ209" s="40"/>
      <c r="EDK209" s="40"/>
      <c r="EDL209" s="43"/>
      <c r="EDM209" s="44"/>
      <c r="EDO209" s="39"/>
      <c r="EDP209" s="42"/>
      <c r="EDQ209" s="40"/>
      <c r="EDR209" s="40"/>
      <c r="EDS209" s="40"/>
      <c r="EDT209" s="41"/>
      <c r="EDU209" s="41"/>
      <c r="EDV209" s="42"/>
      <c r="EDW209" s="40"/>
      <c r="EDX209" s="40"/>
      <c r="EDY209" s="43"/>
      <c r="EDZ209" s="44"/>
      <c r="EEB209" s="39"/>
      <c r="EEC209" s="42"/>
      <c r="EED209" s="40"/>
      <c r="EEE209" s="40"/>
      <c r="EEF209" s="40"/>
      <c r="EEG209" s="41"/>
      <c r="EEH209" s="41"/>
      <c r="EEI209" s="42"/>
      <c r="EEJ209" s="40"/>
      <c r="EEK209" s="40"/>
      <c r="EEL209" s="43"/>
      <c r="EEM209" s="44"/>
      <c r="EEO209" s="39"/>
      <c r="EEP209" s="42"/>
      <c r="EEQ209" s="40"/>
      <c r="EER209" s="40"/>
      <c r="EES209" s="40"/>
      <c r="EET209" s="41"/>
      <c r="EEU209" s="41"/>
      <c r="EEV209" s="42"/>
      <c r="EEW209" s="40"/>
      <c r="EEX209" s="40"/>
      <c r="EEY209" s="43"/>
      <c r="EEZ209" s="44"/>
      <c r="EFB209" s="39"/>
      <c r="EFC209" s="42"/>
      <c r="EFD209" s="40"/>
      <c r="EFE209" s="40"/>
      <c r="EFF209" s="40"/>
      <c r="EFG209" s="41"/>
      <c r="EFH209" s="41"/>
      <c r="EFI209" s="42"/>
      <c r="EFJ209" s="40"/>
      <c r="EFK209" s="40"/>
      <c r="EFL209" s="43"/>
      <c r="EFM209" s="44"/>
      <c r="EFO209" s="39"/>
      <c r="EFP209" s="42"/>
      <c r="EFQ209" s="40"/>
      <c r="EFR209" s="40"/>
      <c r="EFS209" s="40"/>
      <c r="EFT209" s="41"/>
      <c r="EFU209" s="41"/>
      <c r="EFV209" s="42"/>
      <c r="EFW209" s="40"/>
      <c r="EFX209" s="40"/>
      <c r="EFY209" s="43"/>
      <c r="EFZ209" s="44"/>
      <c r="EGB209" s="39"/>
      <c r="EGC209" s="42"/>
      <c r="EGD209" s="40"/>
      <c r="EGE209" s="40"/>
      <c r="EGF209" s="40"/>
      <c r="EGG209" s="41"/>
      <c r="EGH209" s="41"/>
      <c r="EGI209" s="42"/>
      <c r="EGJ209" s="40"/>
      <c r="EGK209" s="40"/>
      <c r="EGL209" s="43"/>
      <c r="EGM209" s="44"/>
      <c r="EGO209" s="39"/>
      <c r="EGP209" s="42"/>
      <c r="EGQ209" s="40"/>
      <c r="EGR209" s="40"/>
      <c r="EGS209" s="40"/>
      <c r="EGT209" s="41"/>
      <c r="EGU209" s="41"/>
      <c r="EGV209" s="42"/>
      <c r="EGW209" s="40"/>
      <c r="EGX209" s="40"/>
      <c r="EGY209" s="43"/>
      <c r="EGZ209" s="44"/>
      <c r="EHB209" s="39"/>
      <c r="EHC209" s="42"/>
      <c r="EHD209" s="40"/>
      <c r="EHE209" s="40"/>
      <c r="EHF209" s="40"/>
      <c r="EHG209" s="41"/>
      <c r="EHH209" s="41"/>
      <c r="EHI209" s="42"/>
      <c r="EHJ209" s="40"/>
      <c r="EHK209" s="40"/>
      <c r="EHL209" s="43"/>
      <c r="EHM209" s="44"/>
      <c r="EHO209" s="39"/>
      <c r="EHP209" s="42"/>
      <c r="EHQ209" s="40"/>
      <c r="EHR209" s="40"/>
      <c r="EHS209" s="40"/>
      <c r="EHT209" s="41"/>
      <c r="EHU209" s="41"/>
      <c r="EHV209" s="42"/>
      <c r="EHW209" s="40"/>
      <c r="EHX209" s="40"/>
      <c r="EHY209" s="43"/>
      <c r="EHZ209" s="44"/>
      <c r="EIB209" s="39"/>
      <c r="EIC209" s="42"/>
      <c r="EID209" s="40"/>
      <c r="EIE209" s="40"/>
      <c r="EIF209" s="40"/>
      <c r="EIG209" s="41"/>
      <c r="EIH209" s="41"/>
      <c r="EII209" s="42"/>
      <c r="EIJ209" s="40"/>
      <c r="EIK209" s="40"/>
      <c r="EIL209" s="43"/>
      <c r="EIM209" s="44"/>
      <c r="EIO209" s="39"/>
      <c r="EIP209" s="42"/>
      <c r="EIQ209" s="40"/>
      <c r="EIR209" s="40"/>
      <c r="EIS209" s="40"/>
      <c r="EIT209" s="41"/>
      <c r="EIU209" s="41"/>
      <c r="EIV209" s="42"/>
      <c r="EIW209" s="40"/>
      <c r="EIX209" s="40"/>
      <c r="EIY209" s="43"/>
      <c r="EIZ209" s="44"/>
      <c r="EJB209" s="39"/>
      <c r="EJC209" s="42"/>
      <c r="EJD209" s="40"/>
      <c r="EJE209" s="40"/>
      <c r="EJF209" s="40"/>
      <c r="EJG209" s="41"/>
      <c r="EJH209" s="41"/>
      <c r="EJI209" s="42"/>
      <c r="EJJ209" s="40"/>
      <c r="EJK209" s="40"/>
      <c r="EJL209" s="43"/>
      <c r="EJM209" s="44"/>
      <c r="EJO209" s="39"/>
      <c r="EJP209" s="42"/>
      <c r="EJQ209" s="40"/>
      <c r="EJR209" s="40"/>
      <c r="EJS209" s="40"/>
      <c r="EJT209" s="41"/>
      <c r="EJU209" s="41"/>
      <c r="EJV209" s="42"/>
      <c r="EJW209" s="40"/>
      <c r="EJX209" s="40"/>
      <c r="EJY209" s="43"/>
      <c r="EJZ209" s="44"/>
      <c r="EKB209" s="39"/>
      <c r="EKC209" s="42"/>
      <c r="EKD209" s="40"/>
      <c r="EKE209" s="40"/>
      <c r="EKF209" s="40"/>
      <c r="EKG209" s="41"/>
      <c r="EKH209" s="41"/>
      <c r="EKI209" s="42"/>
      <c r="EKJ209" s="40"/>
      <c r="EKK209" s="40"/>
      <c r="EKL209" s="43"/>
      <c r="EKM209" s="44"/>
      <c r="EKO209" s="39"/>
      <c r="EKP209" s="42"/>
      <c r="EKQ209" s="40"/>
      <c r="EKR209" s="40"/>
      <c r="EKS209" s="40"/>
      <c r="EKT209" s="41"/>
      <c r="EKU209" s="41"/>
      <c r="EKV209" s="42"/>
      <c r="EKW209" s="40"/>
      <c r="EKX209" s="40"/>
      <c r="EKY209" s="43"/>
      <c r="EKZ209" s="44"/>
      <c r="ELB209" s="39"/>
      <c r="ELC209" s="42"/>
      <c r="ELD209" s="40"/>
      <c r="ELE209" s="40"/>
      <c r="ELF209" s="40"/>
      <c r="ELG209" s="41"/>
      <c r="ELH209" s="41"/>
      <c r="ELI209" s="42"/>
      <c r="ELJ209" s="40"/>
      <c r="ELK209" s="40"/>
      <c r="ELL209" s="43"/>
      <c r="ELM209" s="44"/>
      <c r="ELO209" s="39"/>
      <c r="ELP209" s="42"/>
      <c r="ELQ209" s="40"/>
      <c r="ELR209" s="40"/>
      <c r="ELS209" s="40"/>
      <c r="ELT209" s="41"/>
      <c r="ELU209" s="41"/>
      <c r="ELV209" s="42"/>
      <c r="ELW209" s="40"/>
      <c r="ELX209" s="40"/>
      <c r="ELY209" s="43"/>
      <c r="ELZ209" s="44"/>
      <c r="EMB209" s="39"/>
      <c r="EMC209" s="42"/>
      <c r="EMD209" s="40"/>
      <c r="EME209" s="40"/>
      <c r="EMF209" s="40"/>
      <c r="EMG209" s="41"/>
      <c r="EMH209" s="41"/>
      <c r="EMI209" s="42"/>
      <c r="EMJ209" s="40"/>
      <c r="EMK209" s="40"/>
      <c r="EML209" s="43"/>
      <c r="EMM209" s="44"/>
      <c r="EMO209" s="39"/>
      <c r="EMP209" s="42"/>
      <c r="EMQ209" s="40"/>
      <c r="EMR209" s="40"/>
      <c r="EMS209" s="40"/>
      <c r="EMT209" s="41"/>
      <c r="EMU209" s="41"/>
      <c r="EMV209" s="42"/>
      <c r="EMW209" s="40"/>
      <c r="EMX209" s="40"/>
      <c r="EMY209" s="43"/>
      <c r="EMZ209" s="44"/>
      <c r="ENB209" s="39"/>
      <c r="ENC209" s="42"/>
      <c r="END209" s="40"/>
      <c r="ENE209" s="40"/>
      <c r="ENF209" s="40"/>
      <c r="ENG209" s="41"/>
      <c r="ENH209" s="41"/>
      <c r="ENI209" s="42"/>
      <c r="ENJ209" s="40"/>
      <c r="ENK209" s="40"/>
      <c r="ENL209" s="43"/>
      <c r="ENM209" s="44"/>
      <c r="ENO209" s="39"/>
      <c r="ENP209" s="42"/>
      <c r="ENQ209" s="40"/>
      <c r="ENR209" s="40"/>
      <c r="ENS209" s="40"/>
      <c r="ENT209" s="41"/>
      <c r="ENU209" s="41"/>
      <c r="ENV209" s="42"/>
      <c r="ENW209" s="40"/>
      <c r="ENX209" s="40"/>
      <c r="ENY209" s="43"/>
      <c r="ENZ209" s="44"/>
      <c r="EOB209" s="39"/>
      <c r="EOC209" s="42"/>
      <c r="EOD209" s="40"/>
      <c r="EOE209" s="40"/>
      <c r="EOF209" s="40"/>
      <c r="EOG209" s="41"/>
      <c r="EOH209" s="41"/>
      <c r="EOI209" s="42"/>
      <c r="EOJ209" s="40"/>
      <c r="EOK209" s="40"/>
      <c r="EOL209" s="43"/>
      <c r="EOM209" s="44"/>
      <c r="EOO209" s="39"/>
      <c r="EOP209" s="42"/>
      <c r="EOQ209" s="40"/>
      <c r="EOR209" s="40"/>
      <c r="EOS209" s="40"/>
      <c r="EOT209" s="41"/>
      <c r="EOU209" s="41"/>
      <c r="EOV209" s="42"/>
      <c r="EOW209" s="40"/>
      <c r="EOX209" s="40"/>
      <c r="EOY209" s="43"/>
      <c r="EOZ209" s="44"/>
      <c r="EPB209" s="39"/>
      <c r="EPC209" s="42"/>
      <c r="EPD209" s="40"/>
      <c r="EPE209" s="40"/>
      <c r="EPF209" s="40"/>
      <c r="EPG209" s="41"/>
      <c r="EPH209" s="41"/>
      <c r="EPI209" s="42"/>
      <c r="EPJ209" s="40"/>
      <c r="EPK209" s="40"/>
      <c r="EPL209" s="43"/>
      <c r="EPM209" s="44"/>
      <c r="EPO209" s="39"/>
      <c r="EPP209" s="42"/>
      <c r="EPQ209" s="40"/>
      <c r="EPR209" s="40"/>
      <c r="EPS209" s="40"/>
      <c r="EPT209" s="41"/>
      <c r="EPU209" s="41"/>
      <c r="EPV209" s="42"/>
      <c r="EPW209" s="40"/>
      <c r="EPX209" s="40"/>
      <c r="EPY209" s="43"/>
      <c r="EPZ209" s="44"/>
      <c r="EQB209" s="39"/>
      <c r="EQC209" s="42"/>
      <c r="EQD209" s="40"/>
      <c r="EQE209" s="40"/>
      <c r="EQF209" s="40"/>
      <c r="EQG209" s="41"/>
      <c r="EQH209" s="41"/>
      <c r="EQI209" s="42"/>
      <c r="EQJ209" s="40"/>
      <c r="EQK209" s="40"/>
      <c r="EQL209" s="43"/>
      <c r="EQM209" s="44"/>
      <c r="EQO209" s="39"/>
      <c r="EQP209" s="42"/>
      <c r="EQQ209" s="40"/>
      <c r="EQR209" s="40"/>
      <c r="EQS209" s="40"/>
      <c r="EQT209" s="41"/>
      <c r="EQU209" s="41"/>
      <c r="EQV209" s="42"/>
      <c r="EQW209" s="40"/>
      <c r="EQX209" s="40"/>
      <c r="EQY209" s="43"/>
      <c r="EQZ209" s="44"/>
      <c r="ERB209" s="39"/>
      <c r="ERC209" s="42"/>
      <c r="ERD209" s="40"/>
      <c r="ERE209" s="40"/>
      <c r="ERF209" s="40"/>
      <c r="ERG209" s="41"/>
      <c r="ERH209" s="41"/>
      <c r="ERI209" s="42"/>
      <c r="ERJ209" s="40"/>
      <c r="ERK209" s="40"/>
      <c r="ERL209" s="43"/>
      <c r="ERM209" s="44"/>
      <c r="ERO209" s="39"/>
      <c r="ERP209" s="42"/>
      <c r="ERQ209" s="40"/>
      <c r="ERR209" s="40"/>
      <c r="ERS209" s="40"/>
      <c r="ERT209" s="41"/>
      <c r="ERU209" s="41"/>
      <c r="ERV209" s="42"/>
      <c r="ERW209" s="40"/>
      <c r="ERX209" s="40"/>
      <c r="ERY209" s="43"/>
      <c r="ERZ209" s="44"/>
      <c r="ESB209" s="39"/>
      <c r="ESC209" s="42"/>
      <c r="ESD209" s="40"/>
      <c r="ESE209" s="40"/>
      <c r="ESF209" s="40"/>
      <c r="ESG209" s="41"/>
      <c r="ESH209" s="41"/>
      <c r="ESI209" s="42"/>
      <c r="ESJ209" s="40"/>
      <c r="ESK209" s="40"/>
      <c r="ESL209" s="43"/>
      <c r="ESM209" s="44"/>
      <c r="ESO209" s="39"/>
      <c r="ESP209" s="42"/>
      <c r="ESQ209" s="40"/>
      <c r="ESR209" s="40"/>
      <c r="ESS209" s="40"/>
      <c r="EST209" s="41"/>
      <c r="ESU209" s="41"/>
      <c r="ESV209" s="42"/>
      <c r="ESW209" s="40"/>
      <c r="ESX209" s="40"/>
      <c r="ESY209" s="43"/>
      <c r="ESZ209" s="44"/>
      <c r="ETB209" s="39"/>
      <c r="ETC209" s="42"/>
      <c r="ETD209" s="40"/>
      <c r="ETE209" s="40"/>
      <c r="ETF209" s="40"/>
      <c r="ETG209" s="41"/>
      <c r="ETH209" s="41"/>
      <c r="ETI209" s="42"/>
      <c r="ETJ209" s="40"/>
      <c r="ETK209" s="40"/>
      <c r="ETL209" s="43"/>
      <c r="ETM209" s="44"/>
      <c r="ETO209" s="39"/>
      <c r="ETP209" s="42"/>
      <c r="ETQ209" s="40"/>
      <c r="ETR209" s="40"/>
      <c r="ETS209" s="40"/>
      <c r="ETT209" s="41"/>
      <c r="ETU209" s="41"/>
      <c r="ETV209" s="42"/>
      <c r="ETW209" s="40"/>
      <c r="ETX209" s="40"/>
      <c r="ETY209" s="43"/>
      <c r="ETZ209" s="44"/>
      <c r="EUB209" s="39"/>
      <c r="EUC209" s="42"/>
      <c r="EUD209" s="40"/>
      <c r="EUE209" s="40"/>
      <c r="EUF209" s="40"/>
      <c r="EUG209" s="41"/>
      <c r="EUH209" s="41"/>
      <c r="EUI209" s="42"/>
      <c r="EUJ209" s="40"/>
      <c r="EUK209" s="40"/>
      <c r="EUL209" s="43"/>
      <c r="EUM209" s="44"/>
      <c r="EUO209" s="39"/>
      <c r="EUP209" s="42"/>
      <c r="EUQ209" s="40"/>
      <c r="EUR209" s="40"/>
      <c r="EUS209" s="40"/>
      <c r="EUT209" s="41"/>
      <c r="EUU209" s="41"/>
      <c r="EUV209" s="42"/>
      <c r="EUW209" s="40"/>
      <c r="EUX209" s="40"/>
      <c r="EUY209" s="43"/>
      <c r="EUZ209" s="44"/>
      <c r="EVB209" s="39"/>
      <c r="EVC209" s="42"/>
      <c r="EVD209" s="40"/>
      <c r="EVE209" s="40"/>
      <c r="EVF209" s="40"/>
      <c r="EVG209" s="41"/>
      <c r="EVH209" s="41"/>
      <c r="EVI209" s="42"/>
      <c r="EVJ209" s="40"/>
      <c r="EVK209" s="40"/>
      <c r="EVL209" s="43"/>
      <c r="EVM209" s="44"/>
      <c r="EVO209" s="39"/>
      <c r="EVP209" s="42"/>
      <c r="EVQ209" s="40"/>
      <c r="EVR209" s="40"/>
      <c r="EVS209" s="40"/>
      <c r="EVT209" s="41"/>
      <c r="EVU209" s="41"/>
      <c r="EVV209" s="42"/>
      <c r="EVW209" s="40"/>
      <c r="EVX209" s="40"/>
      <c r="EVY209" s="43"/>
      <c r="EVZ209" s="44"/>
      <c r="EWB209" s="39"/>
      <c r="EWC209" s="42"/>
      <c r="EWD209" s="40"/>
      <c r="EWE209" s="40"/>
      <c r="EWF209" s="40"/>
      <c r="EWG209" s="41"/>
      <c r="EWH209" s="41"/>
      <c r="EWI209" s="42"/>
      <c r="EWJ209" s="40"/>
      <c r="EWK209" s="40"/>
      <c r="EWL209" s="43"/>
      <c r="EWM209" s="44"/>
      <c r="EWO209" s="39"/>
      <c r="EWP209" s="42"/>
      <c r="EWQ209" s="40"/>
      <c r="EWR209" s="40"/>
      <c r="EWS209" s="40"/>
      <c r="EWT209" s="41"/>
      <c r="EWU209" s="41"/>
      <c r="EWV209" s="42"/>
      <c r="EWW209" s="40"/>
      <c r="EWX209" s="40"/>
      <c r="EWY209" s="43"/>
      <c r="EWZ209" s="44"/>
      <c r="EXB209" s="39"/>
      <c r="EXC209" s="42"/>
      <c r="EXD209" s="40"/>
      <c r="EXE209" s="40"/>
      <c r="EXF209" s="40"/>
      <c r="EXG209" s="41"/>
      <c r="EXH209" s="41"/>
      <c r="EXI209" s="42"/>
      <c r="EXJ209" s="40"/>
      <c r="EXK209" s="40"/>
      <c r="EXL209" s="43"/>
      <c r="EXM209" s="44"/>
      <c r="EXO209" s="39"/>
      <c r="EXP209" s="42"/>
      <c r="EXQ209" s="40"/>
      <c r="EXR209" s="40"/>
      <c r="EXS209" s="40"/>
      <c r="EXT209" s="41"/>
      <c r="EXU209" s="41"/>
      <c r="EXV209" s="42"/>
      <c r="EXW209" s="40"/>
      <c r="EXX209" s="40"/>
      <c r="EXY209" s="43"/>
      <c r="EXZ209" s="44"/>
      <c r="EYB209" s="39"/>
      <c r="EYC209" s="42"/>
      <c r="EYD209" s="40"/>
      <c r="EYE209" s="40"/>
      <c r="EYF209" s="40"/>
      <c r="EYG209" s="41"/>
      <c r="EYH209" s="41"/>
      <c r="EYI209" s="42"/>
      <c r="EYJ209" s="40"/>
      <c r="EYK209" s="40"/>
      <c r="EYL209" s="43"/>
      <c r="EYM209" s="44"/>
      <c r="EYO209" s="39"/>
      <c r="EYP209" s="42"/>
      <c r="EYQ209" s="40"/>
      <c r="EYR209" s="40"/>
      <c r="EYS209" s="40"/>
      <c r="EYT209" s="41"/>
      <c r="EYU209" s="41"/>
      <c r="EYV209" s="42"/>
      <c r="EYW209" s="40"/>
      <c r="EYX209" s="40"/>
      <c r="EYY209" s="43"/>
      <c r="EYZ209" s="44"/>
      <c r="EZB209" s="39"/>
      <c r="EZC209" s="42"/>
      <c r="EZD209" s="40"/>
      <c r="EZE209" s="40"/>
      <c r="EZF209" s="40"/>
      <c r="EZG209" s="41"/>
      <c r="EZH209" s="41"/>
      <c r="EZI209" s="42"/>
      <c r="EZJ209" s="40"/>
      <c r="EZK209" s="40"/>
      <c r="EZL209" s="43"/>
      <c r="EZM209" s="44"/>
      <c r="EZO209" s="39"/>
      <c r="EZP209" s="42"/>
      <c r="EZQ209" s="40"/>
      <c r="EZR209" s="40"/>
      <c r="EZS209" s="40"/>
      <c r="EZT209" s="41"/>
      <c r="EZU209" s="41"/>
      <c r="EZV209" s="42"/>
      <c r="EZW209" s="40"/>
      <c r="EZX209" s="40"/>
      <c r="EZY209" s="43"/>
      <c r="EZZ209" s="44"/>
      <c r="FAB209" s="39"/>
      <c r="FAC209" s="42"/>
      <c r="FAD209" s="40"/>
      <c r="FAE209" s="40"/>
      <c r="FAF209" s="40"/>
      <c r="FAG209" s="41"/>
      <c r="FAH209" s="41"/>
      <c r="FAI209" s="42"/>
      <c r="FAJ209" s="40"/>
      <c r="FAK209" s="40"/>
      <c r="FAL209" s="43"/>
      <c r="FAM209" s="44"/>
      <c r="FAO209" s="39"/>
      <c r="FAP209" s="42"/>
      <c r="FAQ209" s="40"/>
      <c r="FAR209" s="40"/>
      <c r="FAS209" s="40"/>
      <c r="FAT209" s="41"/>
      <c r="FAU209" s="41"/>
      <c r="FAV209" s="42"/>
      <c r="FAW209" s="40"/>
      <c r="FAX209" s="40"/>
      <c r="FAY209" s="43"/>
      <c r="FAZ209" s="44"/>
      <c r="FBB209" s="39"/>
      <c r="FBC209" s="42"/>
      <c r="FBD209" s="40"/>
      <c r="FBE209" s="40"/>
      <c r="FBF209" s="40"/>
      <c r="FBG209" s="41"/>
      <c r="FBH209" s="41"/>
      <c r="FBI209" s="42"/>
      <c r="FBJ209" s="40"/>
      <c r="FBK209" s="40"/>
      <c r="FBL209" s="43"/>
      <c r="FBM209" s="44"/>
      <c r="FBO209" s="39"/>
      <c r="FBP209" s="42"/>
      <c r="FBQ209" s="40"/>
      <c r="FBR209" s="40"/>
      <c r="FBS209" s="40"/>
      <c r="FBT209" s="41"/>
      <c r="FBU209" s="41"/>
      <c r="FBV209" s="42"/>
      <c r="FBW209" s="40"/>
      <c r="FBX209" s="40"/>
      <c r="FBY209" s="43"/>
      <c r="FBZ209" s="44"/>
      <c r="FCB209" s="39"/>
      <c r="FCC209" s="42"/>
      <c r="FCD209" s="40"/>
      <c r="FCE209" s="40"/>
      <c r="FCF209" s="40"/>
      <c r="FCG209" s="41"/>
      <c r="FCH209" s="41"/>
      <c r="FCI209" s="42"/>
      <c r="FCJ209" s="40"/>
      <c r="FCK209" s="40"/>
      <c r="FCL209" s="43"/>
      <c r="FCM209" s="44"/>
      <c r="FCO209" s="39"/>
      <c r="FCP209" s="42"/>
      <c r="FCQ209" s="40"/>
      <c r="FCR209" s="40"/>
      <c r="FCS209" s="40"/>
      <c r="FCT209" s="41"/>
      <c r="FCU209" s="41"/>
      <c r="FCV209" s="42"/>
      <c r="FCW209" s="40"/>
      <c r="FCX209" s="40"/>
      <c r="FCY209" s="43"/>
      <c r="FCZ209" s="44"/>
      <c r="FDB209" s="39"/>
      <c r="FDC209" s="42"/>
      <c r="FDD209" s="40"/>
      <c r="FDE209" s="40"/>
      <c r="FDF209" s="40"/>
      <c r="FDG209" s="41"/>
      <c r="FDH209" s="41"/>
      <c r="FDI209" s="42"/>
      <c r="FDJ209" s="40"/>
      <c r="FDK209" s="40"/>
      <c r="FDL209" s="43"/>
      <c r="FDM209" s="44"/>
      <c r="FDO209" s="39"/>
      <c r="FDP209" s="42"/>
      <c r="FDQ209" s="40"/>
      <c r="FDR209" s="40"/>
      <c r="FDS209" s="40"/>
      <c r="FDT209" s="41"/>
      <c r="FDU209" s="41"/>
      <c r="FDV209" s="42"/>
      <c r="FDW209" s="40"/>
      <c r="FDX209" s="40"/>
      <c r="FDY209" s="43"/>
      <c r="FDZ209" s="44"/>
      <c r="FEB209" s="39"/>
      <c r="FEC209" s="42"/>
      <c r="FED209" s="40"/>
      <c r="FEE209" s="40"/>
      <c r="FEF209" s="40"/>
      <c r="FEG209" s="41"/>
      <c r="FEH209" s="41"/>
      <c r="FEI209" s="42"/>
      <c r="FEJ209" s="40"/>
      <c r="FEK209" s="40"/>
      <c r="FEL209" s="43"/>
      <c r="FEM209" s="44"/>
      <c r="FEO209" s="39"/>
      <c r="FEP209" s="42"/>
      <c r="FEQ209" s="40"/>
      <c r="FER209" s="40"/>
      <c r="FES209" s="40"/>
      <c r="FET209" s="41"/>
      <c r="FEU209" s="41"/>
      <c r="FEV209" s="42"/>
      <c r="FEW209" s="40"/>
      <c r="FEX209" s="40"/>
      <c r="FEY209" s="43"/>
      <c r="FEZ209" s="44"/>
      <c r="FFB209" s="39"/>
      <c r="FFC209" s="42"/>
      <c r="FFD209" s="40"/>
      <c r="FFE209" s="40"/>
      <c r="FFF209" s="40"/>
      <c r="FFG209" s="41"/>
      <c r="FFH209" s="41"/>
      <c r="FFI209" s="42"/>
      <c r="FFJ209" s="40"/>
      <c r="FFK209" s="40"/>
      <c r="FFL209" s="43"/>
      <c r="FFM209" s="44"/>
      <c r="FFO209" s="39"/>
      <c r="FFP209" s="42"/>
      <c r="FFQ209" s="40"/>
      <c r="FFR209" s="40"/>
      <c r="FFS209" s="40"/>
      <c r="FFT209" s="41"/>
      <c r="FFU209" s="41"/>
      <c r="FFV209" s="42"/>
      <c r="FFW209" s="40"/>
      <c r="FFX209" s="40"/>
      <c r="FFY209" s="43"/>
      <c r="FFZ209" s="44"/>
      <c r="FGB209" s="39"/>
      <c r="FGC209" s="42"/>
      <c r="FGD209" s="40"/>
      <c r="FGE209" s="40"/>
      <c r="FGF209" s="40"/>
      <c r="FGG209" s="41"/>
      <c r="FGH209" s="41"/>
      <c r="FGI209" s="42"/>
      <c r="FGJ209" s="40"/>
      <c r="FGK209" s="40"/>
      <c r="FGL209" s="43"/>
      <c r="FGM209" s="44"/>
      <c r="FGO209" s="39"/>
      <c r="FGP209" s="42"/>
      <c r="FGQ209" s="40"/>
      <c r="FGR209" s="40"/>
      <c r="FGS209" s="40"/>
      <c r="FGT209" s="41"/>
      <c r="FGU209" s="41"/>
      <c r="FGV209" s="42"/>
      <c r="FGW209" s="40"/>
      <c r="FGX209" s="40"/>
      <c r="FGY209" s="43"/>
      <c r="FGZ209" s="44"/>
      <c r="FHB209" s="39"/>
      <c r="FHC209" s="42"/>
      <c r="FHD209" s="40"/>
      <c r="FHE209" s="40"/>
      <c r="FHF209" s="40"/>
      <c r="FHG209" s="41"/>
      <c r="FHH209" s="41"/>
      <c r="FHI209" s="42"/>
      <c r="FHJ209" s="40"/>
      <c r="FHK209" s="40"/>
      <c r="FHL209" s="43"/>
      <c r="FHM209" s="44"/>
      <c r="FHO209" s="39"/>
      <c r="FHP209" s="42"/>
      <c r="FHQ209" s="40"/>
      <c r="FHR209" s="40"/>
      <c r="FHS209" s="40"/>
      <c r="FHT209" s="41"/>
      <c r="FHU209" s="41"/>
      <c r="FHV209" s="42"/>
      <c r="FHW209" s="40"/>
      <c r="FHX209" s="40"/>
      <c r="FHY209" s="43"/>
      <c r="FHZ209" s="44"/>
      <c r="FIB209" s="39"/>
      <c r="FIC209" s="42"/>
      <c r="FID209" s="40"/>
      <c r="FIE209" s="40"/>
      <c r="FIF209" s="40"/>
      <c r="FIG209" s="41"/>
      <c r="FIH209" s="41"/>
      <c r="FII209" s="42"/>
      <c r="FIJ209" s="40"/>
      <c r="FIK209" s="40"/>
      <c r="FIL209" s="43"/>
      <c r="FIM209" s="44"/>
      <c r="FIO209" s="39"/>
      <c r="FIP209" s="42"/>
      <c r="FIQ209" s="40"/>
      <c r="FIR209" s="40"/>
      <c r="FIS209" s="40"/>
      <c r="FIT209" s="41"/>
      <c r="FIU209" s="41"/>
      <c r="FIV209" s="42"/>
      <c r="FIW209" s="40"/>
      <c r="FIX209" s="40"/>
      <c r="FIY209" s="43"/>
      <c r="FIZ209" s="44"/>
      <c r="FJB209" s="39"/>
      <c r="FJC209" s="42"/>
      <c r="FJD209" s="40"/>
      <c r="FJE209" s="40"/>
      <c r="FJF209" s="40"/>
      <c r="FJG209" s="41"/>
      <c r="FJH209" s="41"/>
      <c r="FJI209" s="42"/>
      <c r="FJJ209" s="40"/>
      <c r="FJK209" s="40"/>
      <c r="FJL209" s="43"/>
      <c r="FJM209" s="44"/>
      <c r="FJO209" s="39"/>
      <c r="FJP209" s="42"/>
      <c r="FJQ209" s="40"/>
      <c r="FJR209" s="40"/>
      <c r="FJS209" s="40"/>
      <c r="FJT209" s="41"/>
      <c r="FJU209" s="41"/>
      <c r="FJV209" s="42"/>
      <c r="FJW209" s="40"/>
      <c r="FJX209" s="40"/>
      <c r="FJY209" s="43"/>
      <c r="FJZ209" s="44"/>
      <c r="FKB209" s="39"/>
      <c r="FKC209" s="42"/>
      <c r="FKD209" s="40"/>
      <c r="FKE209" s="40"/>
      <c r="FKF209" s="40"/>
      <c r="FKG209" s="41"/>
      <c r="FKH209" s="41"/>
      <c r="FKI209" s="42"/>
      <c r="FKJ209" s="40"/>
      <c r="FKK209" s="40"/>
      <c r="FKL209" s="43"/>
      <c r="FKM209" s="44"/>
      <c r="FKO209" s="39"/>
      <c r="FKP209" s="42"/>
      <c r="FKQ209" s="40"/>
      <c r="FKR209" s="40"/>
      <c r="FKS209" s="40"/>
      <c r="FKT209" s="41"/>
      <c r="FKU209" s="41"/>
      <c r="FKV209" s="42"/>
      <c r="FKW209" s="40"/>
      <c r="FKX209" s="40"/>
      <c r="FKY209" s="43"/>
      <c r="FKZ209" s="44"/>
      <c r="FLB209" s="39"/>
      <c r="FLC209" s="42"/>
      <c r="FLD209" s="40"/>
      <c r="FLE209" s="40"/>
      <c r="FLF209" s="40"/>
      <c r="FLG209" s="41"/>
      <c r="FLH209" s="41"/>
      <c r="FLI209" s="42"/>
      <c r="FLJ209" s="40"/>
      <c r="FLK209" s="40"/>
      <c r="FLL209" s="43"/>
      <c r="FLM209" s="44"/>
      <c r="FLO209" s="39"/>
      <c r="FLP209" s="42"/>
      <c r="FLQ209" s="40"/>
      <c r="FLR209" s="40"/>
      <c r="FLS209" s="40"/>
      <c r="FLT209" s="41"/>
      <c r="FLU209" s="41"/>
      <c r="FLV209" s="42"/>
      <c r="FLW209" s="40"/>
      <c r="FLX209" s="40"/>
      <c r="FLY209" s="43"/>
      <c r="FLZ209" s="44"/>
      <c r="FMB209" s="39"/>
      <c r="FMC209" s="42"/>
      <c r="FMD209" s="40"/>
      <c r="FME209" s="40"/>
      <c r="FMF209" s="40"/>
      <c r="FMG209" s="41"/>
      <c r="FMH209" s="41"/>
      <c r="FMI209" s="42"/>
      <c r="FMJ209" s="40"/>
      <c r="FMK209" s="40"/>
      <c r="FML209" s="43"/>
      <c r="FMM209" s="44"/>
      <c r="FMO209" s="39"/>
      <c r="FMP209" s="42"/>
      <c r="FMQ209" s="40"/>
      <c r="FMR209" s="40"/>
      <c r="FMS209" s="40"/>
      <c r="FMT209" s="41"/>
      <c r="FMU209" s="41"/>
      <c r="FMV209" s="42"/>
      <c r="FMW209" s="40"/>
      <c r="FMX209" s="40"/>
      <c r="FMY209" s="43"/>
      <c r="FMZ209" s="44"/>
      <c r="FNB209" s="39"/>
      <c r="FNC209" s="42"/>
      <c r="FND209" s="40"/>
      <c r="FNE209" s="40"/>
      <c r="FNF209" s="40"/>
      <c r="FNG209" s="41"/>
      <c r="FNH209" s="41"/>
      <c r="FNI209" s="42"/>
      <c r="FNJ209" s="40"/>
      <c r="FNK209" s="40"/>
      <c r="FNL209" s="43"/>
      <c r="FNM209" s="44"/>
      <c r="FNO209" s="39"/>
      <c r="FNP209" s="42"/>
      <c r="FNQ209" s="40"/>
      <c r="FNR209" s="40"/>
      <c r="FNS209" s="40"/>
      <c r="FNT209" s="41"/>
      <c r="FNU209" s="41"/>
      <c r="FNV209" s="42"/>
      <c r="FNW209" s="40"/>
      <c r="FNX209" s="40"/>
      <c r="FNY209" s="43"/>
      <c r="FNZ209" s="44"/>
      <c r="FOB209" s="39"/>
      <c r="FOC209" s="42"/>
      <c r="FOD209" s="40"/>
      <c r="FOE209" s="40"/>
      <c r="FOF209" s="40"/>
      <c r="FOG209" s="41"/>
      <c r="FOH209" s="41"/>
      <c r="FOI209" s="42"/>
      <c r="FOJ209" s="40"/>
      <c r="FOK209" s="40"/>
      <c r="FOL209" s="43"/>
      <c r="FOM209" s="44"/>
      <c r="FOO209" s="39"/>
      <c r="FOP209" s="42"/>
      <c r="FOQ209" s="40"/>
      <c r="FOR209" s="40"/>
      <c r="FOS209" s="40"/>
      <c r="FOT209" s="41"/>
      <c r="FOU209" s="41"/>
      <c r="FOV209" s="42"/>
      <c r="FOW209" s="40"/>
      <c r="FOX209" s="40"/>
      <c r="FOY209" s="43"/>
      <c r="FOZ209" s="44"/>
      <c r="FPB209" s="39"/>
      <c r="FPC209" s="42"/>
      <c r="FPD209" s="40"/>
      <c r="FPE209" s="40"/>
      <c r="FPF209" s="40"/>
      <c r="FPG209" s="41"/>
      <c r="FPH209" s="41"/>
      <c r="FPI209" s="42"/>
      <c r="FPJ209" s="40"/>
      <c r="FPK209" s="40"/>
      <c r="FPL209" s="43"/>
      <c r="FPM209" s="44"/>
      <c r="FPO209" s="39"/>
      <c r="FPP209" s="42"/>
      <c r="FPQ209" s="40"/>
      <c r="FPR209" s="40"/>
      <c r="FPS209" s="40"/>
      <c r="FPT209" s="41"/>
      <c r="FPU209" s="41"/>
      <c r="FPV209" s="42"/>
      <c r="FPW209" s="40"/>
      <c r="FPX209" s="40"/>
      <c r="FPY209" s="43"/>
      <c r="FPZ209" s="44"/>
      <c r="FQB209" s="39"/>
      <c r="FQC209" s="42"/>
      <c r="FQD209" s="40"/>
      <c r="FQE209" s="40"/>
      <c r="FQF209" s="40"/>
      <c r="FQG209" s="41"/>
      <c r="FQH209" s="41"/>
      <c r="FQI209" s="42"/>
      <c r="FQJ209" s="40"/>
      <c r="FQK209" s="40"/>
      <c r="FQL209" s="43"/>
      <c r="FQM209" s="44"/>
      <c r="FQO209" s="39"/>
      <c r="FQP209" s="42"/>
      <c r="FQQ209" s="40"/>
      <c r="FQR209" s="40"/>
      <c r="FQS209" s="40"/>
      <c r="FQT209" s="41"/>
      <c r="FQU209" s="41"/>
      <c r="FQV209" s="42"/>
      <c r="FQW209" s="40"/>
      <c r="FQX209" s="40"/>
      <c r="FQY209" s="43"/>
      <c r="FQZ209" s="44"/>
      <c r="FRB209" s="39"/>
      <c r="FRC209" s="42"/>
      <c r="FRD209" s="40"/>
      <c r="FRE209" s="40"/>
      <c r="FRF209" s="40"/>
      <c r="FRG209" s="41"/>
      <c r="FRH209" s="41"/>
      <c r="FRI209" s="42"/>
      <c r="FRJ209" s="40"/>
      <c r="FRK209" s="40"/>
      <c r="FRL209" s="43"/>
      <c r="FRM209" s="44"/>
      <c r="FRO209" s="39"/>
      <c r="FRP209" s="42"/>
      <c r="FRQ209" s="40"/>
      <c r="FRR209" s="40"/>
      <c r="FRS209" s="40"/>
      <c r="FRT209" s="41"/>
      <c r="FRU209" s="41"/>
      <c r="FRV209" s="42"/>
      <c r="FRW209" s="40"/>
      <c r="FRX209" s="40"/>
      <c r="FRY209" s="43"/>
      <c r="FRZ209" s="44"/>
      <c r="FSB209" s="39"/>
      <c r="FSC209" s="42"/>
      <c r="FSD209" s="40"/>
      <c r="FSE209" s="40"/>
      <c r="FSF209" s="40"/>
      <c r="FSG209" s="41"/>
      <c r="FSH209" s="41"/>
      <c r="FSI209" s="42"/>
      <c r="FSJ209" s="40"/>
      <c r="FSK209" s="40"/>
      <c r="FSL209" s="43"/>
      <c r="FSM209" s="44"/>
      <c r="FSO209" s="39"/>
      <c r="FSP209" s="42"/>
      <c r="FSQ209" s="40"/>
      <c r="FSR209" s="40"/>
      <c r="FSS209" s="40"/>
      <c r="FST209" s="41"/>
      <c r="FSU209" s="41"/>
      <c r="FSV209" s="42"/>
      <c r="FSW209" s="40"/>
      <c r="FSX209" s="40"/>
      <c r="FSY209" s="43"/>
      <c r="FSZ209" s="44"/>
      <c r="FTB209" s="39"/>
      <c r="FTC209" s="42"/>
      <c r="FTD209" s="40"/>
      <c r="FTE209" s="40"/>
      <c r="FTF209" s="40"/>
      <c r="FTG209" s="41"/>
      <c r="FTH209" s="41"/>
      <c r="FTI209" s="42"/>
      <c r="FTJ209" s="40"/>
      <c r="FTK209" s="40"/>
      <c r="FTL209" s="43"/>
      <c r="FTM209" s="44"/>
      <c r="FTO209" s="39"/>
      <c r="FTP209" s="42"/>
      <c r="FTQ209" s="40"/>
      <c r="FTR209" s="40"/>
      <c r="FTS209" s="40"/>
      <c r="FTT209" s="41"/>
      <c r="FTU209" s="41"/>
      <c r="FTV209" s="42"/>
      <c r="FTW209" s="40"/>
      <c r="FTX209" s="40"/>
      <c r="FTY209" s="43"/>
      <c r="FTZ209" s="44"/>
      <c r="FUB209" s="39"/>
      <c r="FUC209" s="42"/>
      <c r="FUD209" s="40"/>
      <c r="FUE209" s="40"/>
      <c r="FUF209" s="40"/>
      <c r="FUG209" s="41"/>
      <c r="FUH209" s="41"/>
      <c r="FUI209" s="42"/>
      <c r="FUJ209" s="40"/>
      <c r="FUK209" s="40"/>
      <c r="FUL209" s="43"/>
      <c r="FUM209" s="44"/>
      <c r="FUO209" s="39"/>
      <c r="FUP209" s="42"/>
      <c r="FUQ209" s="40"/>
      <c r="FUR209" s="40"/>
      <c r="FUS209" s="40"/>
      <c r="FUT209" s="41"/>
      <c r="FUU209" s="41"/>
      <c r="FUV209" s="42"/>
      <c r="FUW209" s="40"/>
      <c r="FUX209" s="40"/>
      <c r="FUY209" s="43"/>
      <c r="FUZ209" s="44"/>
      <c r="FVB209" s="39"/>
      <c r="FVC209" s="42"/>
      <c r="FVD209" s="40"/>
      <c r="FVE209" s="40"/>
      <c r="FVF209" s="40"/>
      <c r="FVG209" s="41"/>
      <c r="FVH209" s="41"/>
      <c r="FVI209" s="42"/>
      <c r="FVJ209" s="40"/>
      <c r="FVK209" s="40"/>
      <c r="FVL209" s="43"/>
      <c r="FVM209" s="44"/>
      <c r="FVO209" s="39"/>
      <c r="FVP209" s="42"/>
      <c r="FVQ209" s="40"/>
      <c r="FVR209" s="40"/>
      <c r="FVS209" s="40"/>
      <c r="FVT209" s="41"/>
      <c r="FVU209" s="41"/>
      <c r="FVV209" s="42"/>
      <c r="FVW209" s="40"/>
      <c r="FVX209" s="40"/>
      <c r="FVY209" s="43"/>
      <c r="FVZ209" s="44"/>
      <c r="FWB209" s="39"/>
      <c r="FWC209" s="42"/>
      <c r="FWD209" s="40"/>
      <c r="FWE209" s="40"/>
      <c r="FWF209" s="40"/>
      <c r="FWG209" s="41"/>
      <c r="FWH209" s="41"/>
      <c r="FWI209" s="42"/>
      <c r="FWJ209" s="40"/>
      <c r="FWK209" s="40"/>
      <c r="FWL209" s="43"/>
      <c r="FWM209" s="44"/>
      <c r="FWO209" s="39"/>
      <c r="FWP209" s="42"/>
      <c r="FWQ209" s="40"/>
      <c r="FWR209" s="40"/>
      <c r="FWS209" s="40"/>
      <c r="FWT209" s="41"/>
      <c r="FWU209" s="41"/>
      <c r="FWV209" s="42"/>
      <c r="FWW209" s="40"/>
      <c r="FWX209" s="40"/>
      <c r="FWY209" s="43"/>
      <c r="FWZ209" s="44"/>
      <c r="FXB209" s="39"/>
      <c r="FXC209" s="42"/>
      <c r="FXD209" s="40"/>
      <c r="FXE209" s="40"/>
      <c r="FXF209" s="40"/>
      <c r="FXG209" s="41"/>
      <c r="FXH209" s="41"/>
      <c r="FXI209" s="42"/>
      <c r="FXJ209" s="40"/>
      <c r="FXK209" s="40"/>
      <c r="FXL209" s="43"/>
      <c r="FXM209" s="44"/>
      <c r="FXO209" s="39"/>
      <c r="FXP209" s="42"/>
      <c r="FXQ209" s="40"/>
      <c r="FXR209" s="40"/>
      <c r="FXS209" s="40"/>
      <c r="FXT209" s="41"/>
      <c r="FXU209" s="41"/>
      <c r="FXV209" s="42"/>
      <c r="FXW209" s="40"/>
      <c r="FXX209" s="40"/>
      <c r="FXY209" s="43"/>
      <c r="FXZ209" s="44"/>
      <c r="FYB209" s="39"/>
      <c r="FYC209" s="42"/>
      <c r="FYD209" s="40"/>
      <c r="FYE209" s="40"/>
      <c r="FYF209" s="40"/>
      <c r="FYG209" s="41"/>
      <c r="FYH209" s="41"/>
      <c r="FYI209" s="42"/>
      <c r="FYJ209" s="40"/>
      <c r="FYK209" s="40"/>
      <c r="FYL209" s="43"/>
      <c r="FYM209" s="44"/>
      <c r="FYO209" s="39"/>
      <c r="FYP209" s="42"/>
      <c r="FYQ209" s="40"/>
      <c r="FYR209" s="40"/>
      <c r="FYS209" s="40"/>
      <c r="FYT209" s="41"/>
      <c r="FYU209" s="41"/>
      <c r="FYV209" s="42"/>
      <c r="FYW209" s="40"/>
      <c r="FYX209" s="40"/>
      <c r="FYY209" s="43"/>
      <c r="FYZ209" s="44"/>
      <c r="FZB209" s="39"/>
      <c r="FZC209" s="42"/>
      <c r="FZD209" s="40"/>
      <c r="FZE209" s="40"/>
      <c r="FZF209" s="40"/>
      <c r="FZG209" s="41"/>
      <c r="FZH209" s="41"/>
      <c r="FZI209" s="42"/>
      <c r="FZJ209" s="40"/>
      <c r="FZK209" s="40"/>
      <c r="FZL209" s="43"/>
      <c r="FZM209" s="44"/>
      <c r="FZO209" s="39"/>
      <c r="FZP209" s="42"/>
      <c r="FZQ209" s="40"/>
      <c r="FZR209" s="40"/>
      <c r="FZS209" s="40"/>
      <c r="FZT209" s="41"/>
      <c r="FZU209" s="41"/>
      <c r="FZV209" s="42"/>
      <c r="FZW209" s="40"/>
      <c r="FZX209" s="40"/>
      <c r="FZY209" s="43"/>
      <c r="FZZ209" s="44"/>
      <c r="GAB209" s="39"/>
      <c r="GAC209" s="42"/>
      <c r="GAD209" s="40"/>
      <c r="GAE209" s="40"/>
      <c r="GAF209" s="40"/>
      <c r="GAG209" s="41"/>
      <c r="GAH209" s="41"/>
      <c r="GAI209" s="42"/>
      <c r="GAJ209" s="40"/>
      <c r="GAK209" s="40"/>
      <c r="GAL209" s="43"/>
      <c r="GAM209" s="44"/>
      <c r="GAO209" s="39"/>
      <c r="GAP209" s="42"/>
      <c r="GAQ209" s="40"/>
      <c r="GAR209" s="40"/>
      <c r="GAS209" s="40"/>
      <c r="GAT209" s="41"/>
      <c r="GAU209" s="41"/>
      <c r="GAV209" s="42"/>
      <c r="GAW209" s="40"/>
      <c r="GAX209" s="40"/>
      <c r="GAY209" s="43"/>
      <c r="GAZ209" s="44"/>
      <c r="GBB209" s="39"/>
      <c r="GBC209" s="42"/>
      <c r="GBD209" s="40"/>
      <c r="GBE209" s="40"/>
      <c r="GBF209" s="40"/>
      <c r="GBG209" s="41"/>
      <c r="GBH209" s="41"/>
      <c r="GBI209" s="42"/>
      <c r="GBJ209" s="40"/>
      <c r="GBK209" s="40"/>
      <c r="GBL209" s="43"/>
      <c r="GBM209" s="44"/>
      <c r="GBO209" s="39"/>
      <c r="GBP209" s="42"/>
      <c r="GBQ209" s="40"/>
      <c r="GBR209" s="40"/>
      <c r="GBS209" s="40"/>
      <c r="GBT209" s="41"/>
      <c r="GBU209" s="41"/>
      <c r="GBV209" s="42"/>
      <c r="GBW209" s="40"/>
      <c r="GBX209" s="40"/>
      <c r="GBY209" s="43"/>
      <c r="GBZ209" s="44"/>
      <c r="GCB209" s="39"/>
      <c r="GCC209" s="42"/>
      <c r="GCD209" s="40"/>
      <c r="GCE209" s="40"/>
      <c r="GCF209" s="40"/>
      <c r="GCG209" s="41"/>
      <c r="GCH209" s="41"/>
      <c r="GCI209" s="42"/>
      <c r="GCJ209" s="40"/>
      <c r="GCK209" s="40"/>
      <c r="GCL209" s="43"/>
      <c r="GCM209" s="44"/>
      <c r="GCO209" s="39"/>
      <c r="GCP209" s="42"/>
      <c r="GCQ209" s="40"/>
      <c r="GCR209" s="40"/>
      <c r="GCS209" s="40"/>
      <c r="GCT209" s="41"/>
      <c r="GCU209" s="41"/>
      <c r="GCV209" s="42"/>
      <c r="GCW209" s="40"/>
      <c r="GCX209" s="40"/>
      <c r="GCY209" s="43"/>
      <c r="GCZ209" s="44"/>
      <c r="GDB209" s="39"/>
      <c r="GDC209" s="42"/>
      <c r="GDD209" s="40"/>
      <c r="GDE209" s="40"/>
      <c r="GDF209" s="40"/>
      <c r="GDG209" s="41"/>
      <c r="GDH209" s="41"/>
      <c r="GDI209" s="42"/>
      <c r="GDJ209" s="40"/>
      <c r="GDK209" s="40"/>
      <c r="GDL209" s="43"/>
      <c r="GDM209" s="44"/>
      <c r="GDO209" s="39"/>
      <c r="GDP209" s="42"/>
      <c r="GDQ209" s="40"/>
      <c r="GDR209" s="40"/>
      <c r="GDS209" s="40"/>
      <c r="GDT209" s="41"/>
      <c r="GDU209" s="41"/>
      <c r="GDV209" s="42"/>
      <c r="GDW209" s="40"/>
      <c r="GDX209" s="40"/>
      <c r="GDY209" s="43"/>
      <c r="GDZ209" s="44"/>
      <c r="GEB209" s="39"/>
      <c r="GEC209" s="42"/>
      <c r="GED209" s="40"/>
      <c r="GEE209" s="40"/>
      <c r="GEF209" s="40"/>
      <c r="GEG209" s="41"/>
      <c r="GEH209" s="41"/>
      <c r="GEI209" s="42"/>
      <c r="GEJ209" s="40"/>
      <c r="GEK209" s="40"/>
      <c r="GEL209" s="43"/>
      <c r="GEM209" s="44"/>
      <c r="GEO209" s="39"/>
      <c r="GEP209" s="42"/>
      <c r="GEQ209" s="40"/>
      <c r="GER209" s="40"/>
      <c r="GES209" s="40"/>
      <c r="GET209" s="41"/>
      <c r="GEU209" s="41"/>
      <c r="GEV209" s="42"/>
      <c r="GEW209" s="40"/>
      <c r="GEX209" s="40"/>
      <c r="GEY209" s="43"/>
      <c r="GEZ209" s="44"/>
      <c r="GFB209" s="39"/>
      <c r="GFC209" s="42"/>
      <c r="GFD209" s="40"/>
      <c r="GFE209" s="40"/>
      <c r="GFF209" s="40"/>
      <c r="GFG209" s="41"/>
      <c r="GFH209" s="41"/>
      <c r="GFI209" s="42"/>
      <c r="GFJ209" s="40"/>
      <c r="GFK209" s="40"/>
      <c r="GFL209" s="43"/>
      <c r="GFM209" s="44"/>
      <c r="GFO209" s="39"/>
      <c r="GFP209" s="42"/>
      <c r="GFQ209" s="40"/>
      <c r="GFR209" s="40"/>
      <c r="GFS209" s="40"/>
      <c r="GFT209" s="41"/>
      <c r="GFU209" s="41"/>
      <c r="GFV209" s="42"/>
      <c r="GFW209" s="40"/>
      <c r="GFX209" s="40"/>
      <c r="GFY209" s="43"/>
      <c r="GFZ209" s="44"/>
      <c r="GGB209" s="39"/>
      <c r="GGC209" s="42"/>
      <c r="GGD209" s="40"/>
      <c r="GGE209" s="40"/>
      <c r="GGF209" s="40"/>
      <c r="GGG209" s="41"/>
      <c r="GGH209" s="41"/>
      <c r="GGI209" s="42"/>
      <c r="GGJ209" s="40"/>
      <c r="GGK209" s="40"/>
      <c r="GGL209" s="43"/>
      <c r="GGM209" s="44"/>
      <c r="GGO209" s="39"/>
      <c r="GGP209" s="42"/>
      <c r="GGQ209" s="40"/>
      <c r="GGR209" s="40"/>
      <c r="GGS209" s="40"/>
      <c r="GGT209" s="41"/>
      <c r="GGU209" s="41"/>
      <c r="GGV209" s="42"/>
      <c r="GGW209" s="40"/>
      <c r="GGX209" s="40"/>
      <c r="GGY209" s="43"/>
      <c r="GGZ209" s="44"/>
      <c r="GHB209" s="39"/>
      <c r="GHC209" s="42"/>
      <c r="GHD209" s="40"/>
      <c r="GHE209" s="40"/>
      <c r="GHF209" s="40"/>
      <c r="GHG209" s="41"/>
      <c r="GHH209" s="41"/>
      <c r="GHI209" s="42"/>
      <c r="GHJ209" s="40"/>
      <c r="GHK209" s="40"/>
      <c r="GHL209" s="43"/>
      <c r="GHM209" s="44"/>
      <c r="GHO209" s="39"/>
      <c r="GHP209" s="42"/>
      <c r="GHQ209" s="40"/>
      <c r="GHR209" s="40"/>
      <c r="GHS209" s="40"/>
      <c r="GHT209" s="41"/>
      <c r="GHU209" s="41"/>
      <c r="GHV209" s="42"/>
      <c r="GHW209" s="40"/>
      <c r="GHX209" s="40"/>
      <c r="GHY209" s="43"/>
      <c r="GHZ209" s="44"/>
      <c r="GIB209" s="39"/>
      <c r="GIC209" s="42"/>
      <c r="GID209" s="40"/>
      <c r="GIE209" s="40"/>
      <c r="GIF209" s="40"/>
      <c r="GIG209" s="41"/>
      <c r="GIH209" s="41"/>
      <c r="GII209" s="42"/>
      <c r="GIJ209" s="40"/>
      <c r="GIK209" s="40"/>
      <c r="GIL209" s="43"/>
      <c r="GIM209" s="44"/>
      <c r="GIO209" s="39"/>
      <c r="GIP209" s="42"/>
      <c r="GIQ209" s="40"/>
      <c r="GIR209" s="40"/>
      <c r="GIS209" s="40"/>
      <c r="GIT209" s="41"/>
      <c r="GIU209" s="41"/>
      <c r="GIV209" s="42"/>
      <c r="GIW209" s="40"/>
      <c r="GIX209" s="40"/>
      <c r="GIY209" s="43"/>
      <c r="GIZ209" s="44"/>
      <c r="GJB209" s="39"/>
      <c r="GJC209" s="42"/>
      <c r="GJD209" s="40"/>
      <c r="GJE209" s="40"/>
      <c r="GJF209" s="40"/>
      <c r="GJG209" s="41"/>
      <c r="GJH209" s="41"/>
      <c r="GJI209" s="42"/>
      <c r="GJJ209" s="40"/>
      <c r="GJK209" s="40"/>
      <c r="GJL209" s="43"/>
      <c r="GJM209" s="44"/>
      <c r="GJO209" s="39"/>
      <c r="GJP209" s="42"/>
      <c r="GJQ209" s="40"/>
      <c r="GJR209" s="40"/>
      <c r="GJS209" s="40"/>
      <c r="GJT209" s="41"/>
      <c r="GJU209" s="41"/>
      <c r="GJV209" s="42"/>
      <c r="GJW209" s="40"/>
      <c r="GJX209" s="40"/>
      <c r="GJY209" s="43"/>
      <c r="GJZ209" s="44"/>
      <c r="GKB209" s="39"/>
      <c r="GKC209" s="42"/>
      <c r="GKD209" s="40"/>
      <c r="GKE209" s="40"/>
      <c r="GKF209" s="40"/>
      <c r="GKG209" s="41"/>
      <c r="GKH209" s="41"/>
      <c r="GKI209" s="42"/>
      <c r="GKJ209" s="40"/>
      <c r="GKK209" s="40"/>
      <c r="GKL209" s="43"/>
      <c r="GKM209" s="44"/>
      <c r="GKO209" s="39"/>
      <c r="GKP209" s="42"/>
      <c r="GKQ209" s="40"/>
      <c r="GKR209" s="40"/>
      <c r="GKS209" s="40"/>
      <c r="GKT209" s="41"/>
      <c r="GKU209" s="41"/>
      <c r="GKV209" s="42"/>
      <c r="GKW209" s="40"/>
      <c r="GKX209" s="40"/>
      <c r="GKY209" s="43"/>
      <c r="GKZ209" s="44"/>
      <c r="GLB209" s="39"/>
      <c r="GLC209" s="42"/>
      <c r="GLD209" s="40"/>
      <c r="GLE209" s="40"/>
      <c r="GLF209" s="40"/>
      <c r="GLG209" s="41"/>
      <c r="GLH209" s="41"/>
      <c r="GLI209" s="42"/>
      <c r="GLJ209" s="40"/>
      <c r="GLK209" s="40"/>
      <c r="GLL209" s="43"/>
      <c r="GLM209" s="44"/>
      <c r="GLO209" s="39"/>
      <c r="GLP209" s="42"/>
      <c r="GLQ209" s="40"/>
      <c r="GLR209" s="40"/>
      <c r="GLS209" s="40"/>
      <c r="GLT209" s="41"/>
      <c r="GLU209" s="41"/>
      <c r="GLV209" s="42"/>
      <c r="GLW209" s="40"/>
      <c r="GLX209" s="40"/>
      <c r="GLY209" s="43"/>
      <c r="GLZ209" s="44"/>
      <c r="GMB209" s="39"/>
      <c r="GMC209" s="42"/>
      <c r="GMD209" s="40"/>
      <c r="GME209" s="40"/>
      <c r="GMF209" s="40"/>
      <c r="GMG209" s="41"/>
      <c r="GMH209" s="41"/>
      <c r="GMI209" s="42"/>
      <c r="GMJ209" s="40"/>
      <c r="GMK209" s="40"/>
      <c r="GML209" s="43"/>
      <c r="GMM209" s="44"/>
      <c r="GMO209" s="39"/>
      <c r="GMP209" s="42"/>
      <c r="GMQ209" s="40"/>
      <c r="GMR209" s="40"/>
      <c r="GMS209" s="40"/>
      <c r="GMT209" s="41"/>
      <c r="GMU209" s="41"/>
      <c r="GMV209" s="42"/>
      <c r="GMW209" s="40"/>
      <c r="GMX209" s="40"/>
      <c r="GMY209" s="43"/>
      <c r="GMZ209" s="44"/>
      <c r="GNB209" s="39"/>
      <c r="GNC209" s="42"/>
      <c r="GND209" s="40"/>
      <c r="GNE209" s="40"/>
      <c r="GNF209" s="40"/>
      <c r="GNG209" s="41"/>
      <c r="GNH209" s="41"/>
      <c r="GNI209" s="42"/>
      <c r="GNJ209" s="40"/>
      <c r="GNK209" s="40"/>
      <c r="GNL209" s="43"/>
      <c r="GNM209" s="44"/>
      <c r="GNO209" s="39"/>
      <c r="GNP209" s="42"/>
      <c r="GNQ209" s="40"/>
      <c r="GNR209" s="40"/>
      <c r="GNS209" s="40"/>
      <c r="GNT209" s="41"/>
      <c r="GNU209" s="41"/>
      <c r="GNV209" s="42"/>
      <c r="GNW209" s="40"/>
      <c r="GNX209" s="40"/>
      <c r="GNY209" s="43"/>
      <c r="GNZ209" s="44"/>
      <c r="GOB209" s="39"/>
      <c r="GOC209" s="42"/>
      <c r="GOD209" s="40"/>
      <c r="GOE209" s="40"/>
      <c r="GOF209" s="40"/>
      <c r="GOG209" s="41"/>
      <c r="GOH209" s="41"/>
      <c r="GOI209" s="42"/>
      <c r="GOJ209" s="40"/>
      <c r="GOK209" s="40"/>
      <c r="GOL209" s="43"/>
      <c r="GOM209" s="44"/>
      <c r="GOO209" s="39"/>
      <c r="GOP209" s="42"/>
      <c r="GOQ209" s="40"/>
      <c r="GOR209" s="40"/>
      <c r="GOS209" s="40"/>
      <c r="GOT209" s="41"/>
      <c r="GOU209" s="41"/>
      <c r="GOV209" s="42"/>
      <c r="GOW209" s="40"/>
      <c r="GOX209" s="40"/>
      <c r="GOY209" s="43"/>
      <c r="GOZ209" s="44"/>
      <c r="GPB209" s="39"/>
      <c r="GPC209" s="42"/>
      <c r="GPD209" s="40"/>
      <c r="GPE209" s="40"/>
      <c r="GPF209" s="40"/>
      <c r="GPG209" s="41"/>
      <c r="GPH209" s="41"/>
      <c r="GPI209" s="42"/>
      <c r="GPJ209" s="40"/>
      <c r="GPK209" s="40"/>
      <c r="GPL209" s="43"/>
      <c r="GPM209" s="44"/>
      <c r="GPO209" s="39"/>
      <c r="GPP209" s="42"/>
      <c r="GPQ209" s="40"/>
      <c r="GPR209" s="40"/>
      <c r="GPS209" s="40"/>
      <c r="GPT209" s="41"/>
      <c r="GPU209" s="41"/>
      <c r="GPV209" s="42"/>
      <c r="GPW209" s="40"/>
      <c r="GPX209" s="40"/>
      <c r="GPY209" s="43"/>
      <c r="GPZ209" s="44"/>
      <c r="GQB209" s="39"/>
      <c r="GQC209" s="42"/>
      <c r="GQD209" s="40"/>
      <c r="GQE209" s="40"/>
      <c r="GQF209" s="40"/>
      <c r="GQG209" s="41"/>
      <c r="GQH209" s="41"/>
      <c r="GQI209" s="42"/>
      <c r="GQJ209" s="40"/>
      <c r="GQK209" s="40"/>
      <c r="GQL209" s="43"/>
      <c r="GQM209" s="44"/>
      <c r="GQO209" s="39"/>
      <c r="GQP209" s="42"/>
      <c r="GQQ209" s="40"/>
      <c r="GQR209" s="40"/>
      <c r="GQS209" s="40"/>
      <c r="GQT209" s="41"/>
      <c r="GQU209" s="41"/>
      <c r="GQV209" s="42"/>
      <c r="GQW209" s="40"/>
      <c r="GQX209" s="40"/>
      <c r="GQY209" s="43"/>
      <c r="GQZ209" s="44"/>
      <c r="GRB209" s="39"/>
      <c r="GRC209" s="42"/>
      <c r="GRD209" s="40"/>
      <c r="GRE209" s="40"/>
      <c r="GRF209" s="40"/>
      <c r="GRG209" s="41"/>
      <c r="GRH209" s="41"/>
      <c r="GRI209" s="42"/>
      <c r="GRJ209" s="40"/>
      <c r="GRK209" s="40"/>
      <c r="GRL209" s="43"/>
      <c r="GRM209" s="44"/>
      <c r="GRO209" s="39"/>
      <c r="GRP209" s="42"/>
      <c r="GRQ209" s="40"/>
      <c r="GRR209" s="40"/>
      <c r="GRS209" s="40"/>
      <c r="GRT209" s="41"/>
      <c r="GRU209" s="41"/>
      <c r="GRV209" s="42"/>
      <c r="GRW209" s="40"/>
      <c r="GRX209" s="40"/>
      <c r="GRY209" s="43"/>
      <c r="GRZ209" s="44"/>
      <c r="GSB209" s="39"/>
      <c r="GSC209" s="42"/>
      <c r="GSD209" s="40"/>
      <c r="GSE209" s="40"/>
      <c r="GSF209" s="40"/>
      <c r="GSG209" s="41"/>
      <c r="GSH209" s="41"/>
      <c r="GSI209" s="42"/>
      <c r="GSJ209" s="40"/>
      <c r="GSK209" s="40"/>
      <c r="GSL209" s="43"/>
      <c r="GSM209" s="44"/>
      <c r="GSO209" s="39"/>
      <c r="GSP209" s="42"/>
      <c r="GSQ209" s="40"/>
      <c r="GSR209" s="40"/>
      <c r="GSS209" s="40"/>
      <c r="GST209" s="41"/>
      <c r="GSU209" s="41"/>
      <c r="GSV209" s="42"/>
      <c r="GSW209" s="40"/>
      <c r="GSX209" s="40"/>
      <c r="GSY209" s="43"/>
      <c r="GSZ209" s="44"/>
      <c r="GTB209" s="39"/>
      <c r="GTC209" s="42"/>
      <c r="GTD209" s="40"/>
      <c r="GTE209" s="40"/>
      <c r="GTF209" s="40"/>
      <c r="GTG209" s="41"/>
      <c r="GTH209" s="41"/>
      <c r="GTI209" s="42"/>
      <c r="GTJ209" s="40"/>
      <c r="GTK209" s="40"/>
      <c r="GTL209" s="43"/>
      <c r="GTM209" s="44"/>
      <c r="GTO209" s="39"/>
      <c r="GTP209" s="42"/>
      <c r="GTQ209" s="40"/>
      <c r="GTR209" s="40"/>
      <c r="GTS209" s="40"/>
      <c r="GTT209" s="41"/>
      <c r="GTU209" s="41"/>
      <c r="GTV209" s="42"/>
      <c r="GTW209" s="40"/>
      <c r="GTX209" s="40"/>
      <c r="GTY209" s="43"/>
      <c r="GTZ209" s="44"/>
      <c r="GUB209" s="39"/>
      <c r="GUC209" s="42"/>
      <c r="GUD209" s="40"/>
      <c r="GUE209" s="40"/>
      <c r="GUF209" s="40"/>
      <c r="GUG209" s="41"/>
      <c r="GUH209" s="41"/>
      <c r="GUI209" s="42"/>
      <c r="GUJ209" s="40"/>
      <c r="GUK209" s="40"/>
      <c r="GUL209" s="43"/>
      <c r="GUM209" s="44"/>
      <c r="GUO209" s="39"/>
      <c r="GUP209" s="42"/>
      <c r="GUQ209" s="40"/>
      <c r="GUR209" s="40"/>
      <c r="GUS209" s="40"/>
      <c r="GUT209" s="41"/>
      <c r="GUU209" s="41"/>
      <c r="GUV209" s="42"/>
      <c r="GUW209" s="40"/>
      <c r="GUX209" s="40"/>
      <c r="GUY209" s="43"/>
      <c r="GUZ209" s="44"/>
      <c r="GVB209" s="39"/>
      <c r="GVC209" s="42"/>
      <c r="GVD209" s="40"/>
      <c r="GVE209" s="40"/>
      <c r="GVF209" s="40"/>
      <c r="GVG209" s="41"/>
      <c r="GVH209" s="41"/>
      <c r="GVI209" s="42"/>
      <c r="GVJ209" s="40"/>
      <c r="GVK209" s="40"/>
      <c r="GVL209" s="43"/>
      <c r="GVM209" s="44"/>
      <c r="GVO209" s="39"/>
      <c r="GVP209" s="42"/>
      <c r="GVQ209" s="40"/>
      <c r="GVR209" s="40"/>
      <c r="GVS209" s="40"/>
      <c r="GVT209" s="41"/>
      <c r="GVU209" s="41"/>
      <c r="GVV209" s="42"/>
      <c r="GVW209" s="40"/>
      <c r="GVX209" s="40"/>
      <c r="GVY209" s="43"/>
      <c r="GVZ209" s="44"/>
      <c r="GWB209" s="39"/>
      <c r="GWC209" s="42"/>
      <c r="GWD209" s="40"/>
      <c r="GWE209" s="40"/>
      <c r="GWF209" s="40"/>
      <c r="GWG209" s="41"/>
      <c r="GWH209" s="41"/>
      <c r="GWI209" s="42"/>
      <c r="GWJ209" s="40"/>
      <c r="GWK209" s="40"/>
      <c r="GWL209" s="43"/>
      <c r="GWM209" s="44"/>
      <c r="GWO209" s="39"/>
      <c r="GWP209" s="42"/>
      <c r="GWQ209" s="40"/>
      <c r="GWR209" s="40"/>
      <c r="GWS209" s="40"/>
      <c r="GWT209" s="41"/>
      <c r="GWU209" s="41"/>
      <c r="GWV209" s="42"/>
      <c r="GWW209" s="40"/>
      <c r="GWX209" s="40"/>
      <c r="GWY209" s="43"/>
      <c r="GWZ209" s="44"/>
      <c r="GXB209" s="39"/>
      <c r="GXC209" s="42"/>
      <c r="GXD209" s="40"/>
      <c r="GXE209" s="40"/>
      <c r="GXF209" s="40"/>
      <c r="GXG209" s="41"/>
      <c r="GXH209" s="41"/>
      <c r="GXI209" s="42"/>
      <c r="GXJ209" s="40"/>
      <c r="GXK209" s="40"/>
      <c r="GXL209" s="43"/>
      <c r="GXM209" s="44"/>
      <c r="GXO209" s="39"/>
      <c r="GXP209" s="42"/>
      <c r="GXQ209" s="40"/>
      <c r="GXR209" s="40"/>
      <c r="GXS209" s="40"/>
      <c r="GXT209" s="41"/>
      <c r="GXU209" s="41"/>
      <c r="GXV209" s="42"/>
      <c r="GXW209" s="40"/>
      <c r="GXX209" s="40"/>
      <c r="GXY209" s="43"/>
      <c r="GXZ209" s="44"/>
      <c r="GYB209" s="39"/>
      <c r="GYC209" s="42"/>
      <c r="GYD209" s="40"/>
      <c r="GYE209" s="40"/>
      <c r="GYF209" s="40"/>
      <c r="GYG209" s="41"/>
      <c r="GYH209" s="41"/>
      <c r="GYI209" s="42"/>
      <c r="GYJ209" s="40"/>
      <c r="GYK209" s="40"/>
      <c r="GYL209" s="43"/>
      <c r="GYM209" s="44"/>
      <c r="GYO209" s="39"/>
      <c r="GYP209" s="42"/>
      <c r="GYQ209" s="40"/>
      <c r="GYR209" s="40"/>
      <c r="GYS209" s="40"/>
      <c r="GYT209" s="41"/>
      <c r="GYU209" s="41"/>
      <c r="GYV209" s="42"/>
      <c r="GYW209" s="40"/>
      <c r="GYX209" s="40"/>
      <c r="GYY209" s="43"/>
      <c r="GYZ209" s="44"/>
      <c r="GZB209" s="39"/>
      <c r="GZC209" s="42"/>
      <c r="GZD209" s="40"/>
      <c r="GZE209" s="40"/>
      <c r="GZF209" s="40"/>
      <c r="GZG209" s="41"/>
      <c r="GZH209" s="41"/>
      <c r="GZI209" s="42"/>
      <c r="GZJ209" s="40"/>
      <c r="GZK209" s="40"/>
      <c r="GZL209" s="43"/>
      <c r="GZM209" s="44"/>
      <c r="GZO209" s="39"/>
      <c r="GZP209" s="42"/>
      <c r="GZQ209" s="40"/>
      <c r="GZR209" s="40"/>
      <c r="GZS209" s="40"/>
      <c r="GZT209" s="41"/>
      <c r="GZU209" s="41"/>
      <c r="GZV209" s="42"/>
      <c r="GZW209" s="40"/>
      <c r="GZX209" s="40"/>
      <c r="GZY209" s="43"/>
      <c r="GZZ209" s="44"/>
      <c r="HAB209" s="39"/>
      <c r="HAC209" s="42"/>
      <c r="HAD209" s="40"/>
      <c r="HAE209" s="40"/>
      <c r="HAF209" s="40"/>
      <c r="HAG209" s="41"/>
      <c r="HAH209" s="41"/>
      <c r="HAI209" s="42"/>
      <c r="HAJ209" s="40"/>
      <c r="HAK209" s="40"/>
      <c r="HAL209" s="43"/>
      <c r="HAM209" s="44"/>
      <c r="HAO209" s="39"/>
      <c r="HAP209" s="42"/>
      <c r="HAQ209" s="40"/>
      <c r="HAR209" s="40"/>
      <c r="HAS209" s="40"/>
      <c r="HAT209" s="41"/>
      <c r="HAU209" s="41"/>
      <c r="HAV209" s="42"/>
      <c r="HAW209" s="40"/>
      <c r="HAX209" s="40"/>
      <c r="HAY209" s="43"/>
      <c r="HAZ209" s="44"/>
      <c r="HBB209" s="39"/>
      <c r="HBC209" s="42"/>
      <c r="HBD209" s="40"/>
      <c r="HBE209" s="40"/>
      <c r="HBF209" s="40"/>
      <c r="HBG209" s="41"/>
      <c r="HBH209" s="41"/>
      <c r="HBI209" s="42"/>
      <c r="HBJ209" s="40"/>
      <c r="HBK209" s="40"/>
      <c r="HBL209" s="43"/>
      <c r="HBM209" s="44"/>
      <c r="HBO209" s="39"/>
      <c r="HBP209" s="42"/>
      <c r="HBQ209" s="40"/>
      <c r="HBR209" s="40"/>
      <c r="HBS209" s="40"/>
      <c r="HBT209" s="41"/>
      <c r="HBU209" s="41"/>
      <c r="HBV209" s="42"/>
      <c r="HBW209" s="40"/>
      <c r="HBX209" s="40"/>
      <c r="HBY209" s="43"/>
      <c r="HBZ209" s="44"/>
      <c r="HCB209" s="39"/>
      <c r="HCC209" s="42"/>
      <c r="HCD209" s="40"/>
      <c r="HCE209" s="40"/>
      <c r="HCF209" s="40"/>
      <c r="HCG209" s="41"/>
      <c r="HCH209" s="41"/>
      <c r="HCI209" s="42"/>
      <c r="HCJ209" s="40"/>
      <c r="HCK209" s="40"/>
      <c r="HCL209" s="43"/>
      <c r="HCM209" s="44"/>
      <c r="HCO209" s="39"/>
      <c r="HCP209" s="42"/>
      <c r="HCQ209" s="40"/>
      <c r="HCR209" s="40"/>
      <c r="HCS209" s="40"/>
      <c r="HCT209" s="41"/>
      <c r="HCU209" s="41"/>
      <c r="HCV209" s="42"/>
      <c r="HCW209" s="40"/>
      <c r="HCX209" s="40"/>
      <c r="HCY209" s="43"/>
      <c r="HCZ209" s="44"/>
      <c r="HDB209" s="39"/>
      <c r="HDC209" s="42"/>
      <c r="HDD209" s="40"/>
      <c r="HDE209" s="40"/>
      <c r="HDF209" s="40"/>
      <c r="HDG209" s="41"/>
      <c r="HDH209" s="41"/>
      <c r="HDI209" s="42"/>
      <c r="HDJ209" s="40"/>
      <c r="HDK209" s="40"/>
      <c r="HDL209" s="43"/>
      <c r="HDM209" s="44"/>
      <c r="HDO209" s="39"/>
      <c r="HDP209" s="42"/>
      <c r="HDQ209" s="40"/>
      <c r="HDR209" s="40"/>
      <c r="HDS209" s="40"/>
      <c r="HDT209" s="41"/>
      <c r="HDU209" s="41"/>
      <c r="HDV209" s="42"/>
      <c r="HDW209" s="40"/>
      <c r="HDX209" s="40"/>
      <c r="HDY209" s="43"/>
      <c r="HDZ209" s="44"/>
      <c r="HEB209" s="39"/>
      <c r="HEC209" s="42"/>
      <c r="HED209" s="40"/>
      <c r="HEE209" s="40"/>
      <c r="HEF209" s="40"/>
      <c r="HEG209" s="41"/>
      <c r="HEH209" s="41"/>
      <c r="HEI209" s="42"/>
      <c r="HEJ209" s="40"/>
      <c r="HEK209" s="40"/>
      <c r="HEL209" s="43"/>
      <c r="HEM209" s="44"/>
      <c r="HEO209" s="39"/>
      <c r="HEP209" s="42"/>
      <c r="HEQ209" s="40"/>
      <c r="HER209" s="40"/>
      <c r="HES209" s="40"/>
      <c r="HET209" s="41"/>
      <c r="HEU209" s="41"/>
      <c r="HEV209" s="42"/>
      <c r="HEW209" s="40"/>
      <c r="HEX209" s="40"/>
      <c r="HEY209" s="43"/>
      <c r="HEZ209" s="44"/>
      <c r="HFB209" s="39"/>
      <c r="HFC209" s="42"/>
      <c r="HFD209" s="40"/>
      <c r="HFE209" s="40"/>
      <c r="HFF209" s="40"/>
      <c r="HFG209" s="41"/>
      <c r="HFH209" s="41"/>
      <c r="HFI209" s="42"/>
      <c r="HFJ209" s="40"/>
      <c r="HFK209" s="40"/>
      <c r="HFL209" s="43"/>
      <c r="HFM209" s="44"/>
      <c r="HFO209" s="39"/>
      <c r="HFP209" s="42"/>
      <c r="HFQ209" s="40"/>
      <c r="HFR209" s="40"/>
      <c r="HFS209" s="40"/>
      <c r="HFT209" s="41"/>
      <c r="HFU209" s="41"/>
      <c r="HFV209" s="42"/>
      <c r="HFW209" s="40"/>
      <c r="HFX209" s="40"/>
      <c r="HFY209" s="43"/>
      <c r="HFZ209" s="44"/>
      <c r="HGB209" s="39"/>
      <c r="HGC209" s="42"/>
      <c r="HGD209" s="40"/>
      <c r="HGE209" s="40"/>
      <c r="HGF209" s="40"/>
      <c r="HGG209" s="41"/>
      <c r="HGH209" s="41"/>
      <c r="HGI209" s="42"/>
      <c r="HGJ209" s="40"/>
      <c r="HGK209" s="40"/>
      <c r="HGL209" s="43"/>
      <c r="HGM209" s="44"/>
      <c r="HGO209" s="39"/>
      <c r="HGP209" s="42"/>
      <c r="HGQ209" s="40"/>
      <c r="HGR209" s="40"/>
      <c r="HGS209" s="40"/>
      <c r="HGT209" s="41"/>
      <c r="HGU209" s="41"/>
      <c r="HGV209" s="42"/>
      <c r="HGW209" s="40"/>
      <c r="HGX209" s="40"/>
      <c r="HGY209" s="43"/>
      <c r="HGZ209" s="44"/>
      <c r="HHB209" s="39"/>
      <c r="HHC209" s="42"/>
      <c r="HHD209" s="40"/>
      <c r="HHE209" s="40"/>
      <c r="HHF209" s="40"/>
      <c r="HHG209" s="41"/>
      <c r="HHH209" s="41"/>
      <c r="HHI209" s="42"/>
      <c r="HHJ209" s="40"/>
      <c r="HHK209" s="40"/>
      <c r="HHL209" s="43"/>
      <c r="HHM209" s="44"/>
      <c r="HHO209" s="39"/>
      <c r="HHP209" s="42"/>
      <c r="HHQ209" s="40"/>
      <c r="HHR209" s="40"/>
      <c r="HHS209" s="40"/>
      <c r="HHT209" s="41"/>
      <c r="HHU209" s="41"/>
      <c r="HHV209" s="42"/>
      <c r="HHW209" s="40"/>
      <c r="HHX209" s="40"/>
      <c r="HHY209" s="43"/>
      <c r="HHZ209" s="44"/>
      <c r="HIB209" s="39"/>
      <c r="HIC209" s="42"/>
      <c r="HID209" s="40"/>
      <c r="HIE209" s="40"/>
      <c r="HIF209" s="40"/>
      <c r="HIG209" s="41"/>
      <c r="HIH209" s="41"/>
      <c r="HII209" s="42"/>
      <c r="HIJ209" s="40"/>
      <c r="HIK209" s="40"/>
      <c r="HIL209" s="43"/>
      <c r="HIM209" s="44"/>
      <c r="HIO209" s="39"/>
      <c r="HIP209" s="42"/>
      <c r="HIQ209" s="40"/>
      <c r="HIR209" s="40"/>
      <c r="HIS209" s="40"/>
      <c r="HIT209" s="41"/>
      <c r="HIU209" s="41"/>
      <c r="HIV209" s="42"/>
      <c r="HIW209" s="40"/>
      <c r="HIX209" s="40"/>
      <c r="HIY209" s="43"/>
      <c r="HIZ209" s="44"/>
      <c r="HJB209" s="39"/>
      <c r="HJC209" s="42"/>
      <c r="HJD209" s="40"/>
      <c r="HJE209" s="40"/>
      <c r="HJF209" s="40"/>
      <c r="HJG209" s="41"/>
      <c r="HJH209" s="41"/>
      <c r="HJI209" s="42"/>
      <c r="HJJ209" s="40"/>
      <c r="HJK209" s="40"/>
      <c r="HJL209" s="43"/>
      <c r="HJM209" s="44"/>
      <c r="HJO209" s="39"/>
      <c r="HJP209" s="42"/>
      <c r="HJQ209" s="40"/>
      <c r="HJR209" s="40"/>
      <c r="HJS209" s="40"/>
      <c r="HJT209" s="41"/>
      <c r="HJU209" s="41"/>
      <c r="HJV209" s="42"/>
      <c r="HJW209" s="40"/>
      <c r="HJX209" s="40"/>
      <c r="HJY209" s="43"/>
      <c r="HJZ209" s="44"/>
      <c r="HKB209" s="39"/>
      <c r="HKC209" s="42"/>
      <c r="HKD209" s="40"/>
      <c r="HKE209" s="40"/>
      <c r="HKF209" s="40"/>
      <c r="HKG209" s="41"/>
      <c r="HKH209" s="41"/>
      <c r="HKI209" s="42"/>
      <c r="HKJ209" s="40"/>
      <c r="HKK209" s="40"/>
      <c r="HKL209" s="43"/>
      <c r="HKM209" s="44"/>
      <c r="HKO209" s="39"/>
      <c r="HKP209" s="42"/>
      <c r="HKQ209" s="40"/>
      <c r="HKR209" s="40"/>
      <c r="HKS209" s="40"/>
      <c r="HKT209" s="41"/>
      <c r="HKU209" s="41"/>
      <c r="HKV209" s="42"/>
      <c r="HKW209" s="40"/>
      <c r="HKX209" s="40"/>
      <c r="HKY209" s="43"/>
      <c r="HKZ209" s="44"/>
      <c r="HLB209" s="39"/>
      <c r="HLC209" s="42"/>
      <c r="HLD209" s="40"/>
      <c r="HLE209" s="40"/>
      <c r="HLF209" s="40"/>
      <c r="HLG209" s="41"/>
      <c r="HLH209" s="41"/>
      <c r="HLI209" s="42"/>
      <c r="HLJ209" s="40"/>
      <c r="HLK209" s="40"/>
      <c r="HLL209" s="43"/>
      <c r="HLM209" s="44"/>
      <c r="HLO209" s="39"/>
      <c r="HLP209" s="42"/>
      <c r="HLQ209" s="40"/>
      <c r="HLR209" s="40"/>
      <c r="HLS209" s="40"/>
      <c r="HLT209" s="41"/>
      <c r="HLU209" s="41"/>
      <c r="HLV209" s="42"/>
      <c r="HLW209" s="40"/>
      <c r="HLX209" s="40"/>
      <c r="HLY209" s="43"/>
      <c r="HLZ209" s="44"/>
      <c r="HMB209" s="39"/>
      <c r="HMC209" s="42"/>
      <c r="HMD209" s="40"/>
      <c r="HME209" s="40"/>
      <c r="HMF209" s="40"/>
      <c r="HMG209" s="41"/>
      <c r="HMH209" s="41"/>
      <c r="HMI209" s="42"/>
      <c r="HMJ209" s="40"/>
      <c r="HMK209" s="40"/>
      <c r="HML209" s="43"/>
      <c r="HMM209" s="44"/>
      <c r="HMO209" s="39"/>
      <c r="HMP209" s="42"/>
      <c r="HMQ209" s="40"/>
      <c r="HMR209" s="40"/>
      <c r="HMS209" s="40"/>
      <c r="HMT209" s="41"/>
      <c r="HMU209" s="41"/>
      <c r="HMV209" s="42"/>
      <c r="HMW209" s="40"/>
      <c r="HMX209" s="40"/>
      <c r="HMY209" s="43"/>
      <c r="HMZ209" s="44"/>
      <c r="HNB209" s="39"/>
      <c r="HNC209" s="42"/>
      <c r="HND209" s="40"/>
      <c r="HNE209" s="40"/>
      <c r="HNF209" s="40"/>
      <c r="HNG209" s="41"/>
      <c r="HNH209" s="41"/>
      <c r="HNI209" s="42"/>
      <c r="HNJ209" s="40"/>
      <c r="HNK209" s="40"/>
      <c r="HNL209" s="43"/>
      <c r="HNM209" s="44"/>
      <c r="HNO209" s="39"/>
      <c r="HNP209" s="42"/>
      <c r="HNQ209" s="40"/>
      <c r="HNR209" s="40"/>
      <c r="HNS209" s="40"/>
      <c r="HNT209" s="41"/>
      <c r="HNU209" s="41"/>
      <c r="HNV209" s="42"/>
      <c r="HNW209" s="40"/>
      <c r="HNX209" s="40"/>
      <c r="HNY209" s="43"/>
      <c r="HNZ209" s="44"/>
      <c r="HOB209" s="39"/>
      <c r="HOC209" s="42"/>
      <c r="HOD209" s="40"/>
      <c r="HOE209" s="40"/>
      <c r="HOF209" s="40"/>
      <c r="HOG209" s="41"/>
      <c r="HOH209" s="41"/>
      <c r="HOI209" s="42"/>
      <c r="HOJ209" s="40"/>
      <c r="HOK209" s="40"/>
      <c r="HOL209" s="43"/>
      <c r="HOM209" s="44"/>
      <c r="HOO209" s="39"/>
      <c r="HOP209" s="42"/>
      <c r="HOQ209" s="40"/>
      <c r="HOR209" s="40"/>
      <c r="HOS209" s="40"/>
      <c r="HOT209" s="41"/>
      <c r="HOU209" s="41"/>
      <c r="HOV209" s="42"/>
      <c r="HOW209" s="40"/>
      <c r="HOX209" s="40"/>
      <c r="HOY209" s="43"/>
      <c r="HOZ209" s="44"/>
      <c r="HPB209" s="39"/>
      <c r="HPC209" s="42"/>
      <c r="HPD209" s="40"/>
      <c r="HPE209" s="40"/>
      <c r="HPF209" s="40"/>
      <c r="HPG209" s="41"/>
      <c r="HPH209" s="41"/>
      <c r="HPI209" s="42"/>
      <c r="HPJ209" s="40"/>
      <c r="HPK209" s="40"/>
      <c r="HPL209" s="43"/>
      <c r="HPM209" s="44"/>
      <c r="HPO209" s="39"/>
      <c r="HPP209" s="42"/>
      <c r="HPQ209" s="40"/>
      <c r="HPR209" s="40"/>
      <c r="HPS209" s="40"/>
      <c r="HPT209" s="41"/>
      <c r="HPU209" s="41"/>
      <c r="HPV209" s="42"/>
      <c r="HPW209" s="40"/>
      <c r="HPX209" s="40"/>
      <c r="HPY209" s="43"/>
      <c r="HPZ209" s="44"/>
      <c r="HQB209" s="39"/>
      <c r="HQC209" s="42"/>
      <c r="HQD209" s="40"/>
      <c r="HQE209" s="40"/>
      <c r="HQF209" s="40"/>
      <c r="HQG209" s="41"/>
      <c r="HQH209" s="41"/>
      <c r="HQI209" s="42"/>
      <c r="HQJ209" s="40"/>
      <c r="HQK209" s="40"/>
      <c r="HQL209" s="43"/>
      <c r="HQM209" s="44"/>
      <c r="HQO209" s="39"/>
      <c r="HQP209" s="42"/>
      <c r="HQQ209" s="40"/>
      <c r="HQR209" s="40"/>
      <c r="HQS209" s="40"/>
      <c r="HQT209" s="41"/>
      <c r="HQU209" s="41"/>
      <c r="HQV209" s="42"/>
      <c r="HQW209" s="40"/>
      <c r="HQX209" s="40"/>
      <c r="HQY209" s="43"/>
      <c r="HQZ209" s="44"/>
      <c r="HRB209" s="39"/>
      <c r="HRC209" s="42"/>
      <c r="HRD209" s="40"/>
      <c r="HRE209" s="40"/>
      <c r="HRF209" s="40"/>
      <c r="HRG209" s="41"/>
      <c r="HRH209" s="41"/>
      <c r="HRI209" s="42"/>
      <c r="HRJ209" s="40"/>
      <c r="HRK209" s="40"/>
      <c r="HRL209" s="43"/>
      <c r="HRM209" s="44"/>
      <c r="HRO209" s="39"/>
      <c r="HRP209" s="42"/>
      <c r="HRQ209" s="40"/>
      <c r="HRR209" s="40"/>
      <c r="HRS209" s="40"/>
      <c r="HRT209" s="41"/>
      <c r="HRU209" s="41"/>
      <c r="HRV209" s="42"/>
      <c r="HRW209" s="40"/>
      <c r="HRX209" s="40"/>
      <c r="HRY209" s="43"/>
      <c r="HRZ209" s="44"/>
      <c r="HSB209" s="39"/>
      <c r="HSC209" s="42"/>
      <c r="HSD209" s="40"/>
      <c r="HSE209" s="40"/>
      <c r="HSF209" s="40"/>
      <c r="HSG209" s="41"/>
      <c r="HSH209" s="41"/>
      <c r="HSI209" s="42"/>
      <c r="HSJ209" s="40"/>
      <c r="HSK209" s="40"/>
      <c r="HSL209" s="43"/>
      <c r="HSM209" s="44"/>
      <c r="HSO209" s="39"/>
      <c r="HSP209" s="42"/>
      <c r="HSQ209" s="40"/>
      <c r="HSR209" s="40"/>
      <c r="HSS209" s="40"/>
      <c r="HST209" s="41"/>
      <c r="HSU209" s="41"/>
      <c r="HSV209" s="42"/>
      <c r="HSW209" s="40"/>
      <c r="HSX209" s="40"/>
      <c r="HSY209" s="43"/>
      <c r="HSZ209" s="44"/>
      <c r="HTB209" s="39"/>
      <c r="HTC209" s="42"/>
      <c r="HTD209" s="40"/>
      <c r="HTE209" s="40"/>
      <c r="HTF209" s="40"/>
      <c r="HTG209" s="41"/>
      <c r="HTH209" s="41"/>
      <c r="HTI209" s="42"/>
      <c r="HTJ209" s="40"/>
      <c r="HTK209" s="40"/>
      <c r="HTL209" s="43"/>
      <c r="HTM209" s="44"/>
      <c r="HTO209" s="39"/>
      <c r="HTP209" s="42"/>
      <c r="HTQ209" s="40"/>
      <c r="HTR209" s="40"/>
      <c r="HTS209" s="40"/>
      <c r="HTT209" s="41"/>
      <c r="HTU209" s="41"/>
      <c r="HTV209" s="42"/>
      <c r="HTW209" s="40"/>
      <c r="HTX209" s="40"/>
      <c r="HTY209" s="43"/>
      <c r="HTZ209" s="44"/>
      <c r="HUB209" s="39"/>
      <c r="HUC209" s="42"/>
      <c r="HUD209" s="40"/>
      <c r="HUE209" s="40"/>
      <c r="HUF209" s="40"/>
      <c r="HUG209" s="41"/>
      <c r="HUH209" s="41"/>
      <c r="HUI209" s="42"/>
      <c r="HUJ209" s="40"/>
      <c r="HUK209" s="40"/>
      <c r="HUL209" s="43"/>
      <c r="HUM209" s="44"/>
      <c r="HUO209" s="39"/>
      <c r="HUP209" s="42"/>
      <c r="HUQ209" s="40"/>
      <c r="HUR209" s="40"/>
      <c r="HUS209" s="40"/>
      <c r="HUT209" s="41"/>
      <c r="HUU209" s="41"/>
      <c r="HUV209" s="42"/>
      <c r="HUW209" s="40"/>
      <c r="HUX209" s="40"/>
      <c r="HUY209" s="43"/>
      <c r="HUZ209" s="44"/>
      <c r="HVB209" s="39"/>
      <c r="HVC209" s="42"/>
      <c r="HVD209" s="40"/>
      <c r="HVE209" s="40"/>
      <c r="HVF209" s="40"/>
      <c r="HVG209" s="41"/>
      <c r="HVH209" s="41"/>
      <c r="HVI209" s="42"/>
      <c r="HVJ209" s="40"/>
      <c r="HVK209" s="40"/>
      <c r="HVL209" s="43"/>
      <c r="HVM209" s="44"/>
      <c r="HVO209" s="39"/>
      <c r="HVP209" s="42"/>
      <c r="HVQ209" s="40"/>
      <c r="HVR209" s="40"/>
      <c r="HVS209" s="40"/>
      <c r="HVT209" s="41"/>
      <c r="HVU209" s="41"/>
      <c r="HVV209" s="42"/>
      <c r="HVW209" s="40"/>
      <c r="HVX209" s="40"/>
      <c r="HVY209" s="43"/>
      <c r="HVZ209" s="44"/>
      <c r="HWB209" s="39"/>
      <c r="HWC209" s="42"/>
      <c r="HWD209" s="40"/>
      <c r="HWE209" s="40"/>
      <c r="HWF209" s="40"/>
      <c r="HWG209" s="41"/>
      <c r="HWH209" s="41"/>
      <c r="HWI209" s="42"/>
      <c r="HWJ209" s="40"/>
      <c r="HWK209" s="40"/>
      <c r="HWL209" s="43"/>
      <c r="HWM209" s="44"/>
      <c r="HWO209" s="39"/>
      <c r="HWP209" s="42"/>
      <c r="HWQ209" s="40"/>
      <c r="HWR209" s="40"/>
      <c r="HWS209" s="40"/>
      <c r="HWT209" s="41"/>
      <c r="HWU209" s="41"/>
      <c r="HWV209" s="42"/>
      <c r="HWW209" s="40"/>
      <c r="HWX209" s="40"/>
      <c r="HWY209" s="43"/>
      <c r="HWZ209" s="44"/>
      <c r="HXB209" s="39"/>
      <c r="HXC209" s="42"/>
      <c r="HXD209" s="40"/>
      <c r="HXE209" s="40"/>
      <c r="HXF209" s="40"/>
      <c r="HXG209" s="41"/>
      <c r="HXH209" s="41"/>
      <c r="HXI209" s="42"/>
      <c r="HXJ209" s="40"/>
      <c r="HXK209" s="40"/>
      <c r="HXL209" s="43"/>
      <c r="HXM209" s="44"/>
      <c r="HXO209" s="39"/>
      <c r="HXP209" s="42"/>
      <c r="HXQ209" s="40"/>
      <c r="HXR209" s="40"/>
      <c r="HXS209" s="40"/>
      <c r="HXT209" s="41"/>
      <c r="HXU209" s="41"/>
      <c r="HXV209" s="42"/>
      <c r="HXW209" s="40"/>
      <c r="HXX209" s="40"/>
      <c r="HXY209" s="43"/>
      <c r="HXZ209" s="44"/>
      <c r="HYB209" s="39"/>
      <c r="HYC209" s="42"/>
      <c r="HYD209" s="40"/>
      <c r="HYE209" s="40"/>
      <c r="HYF209" s="40"/>
      <c r="HYG209" s="41"/>
      <c r="HYH209" s="41"/>
      <c r="HYI209" s="42"/>
      <c r="HYJ209" s="40"/>
      <c r="HYK209" s="40"/>
      <c r="HYL209" s="43"/>
      <c r="HYM209" s="44"/>
      <c r="HYO209" s="39"/>
      <c r="HYP209" s="42"/>
      <c r="HYQ209" s="40"/>
      <c r="HYR209" s="40"/>
      <c r="HYS209" s="40"/>
      <c r="HYT209" s="41"/>
      <c r="HYU209" s="41"/>
      <c r="HYV209" s="42"/>
      <c r="HYW209" s="40"/>
      <c r="HYX209" s="40"/>
      <c r="HYY209" s="43"/>
      <c r="HYZ209" s="44"/>
      <c r="HZB209" s="39"/>
      <c r="HZC209" s="42"/>
      <c r="HZD209" s="40"/>
      <c r="HZE209" s="40"/>
      <c r="HZF209" s="40"/>
      <c r="HZG209" s="41"/>
      <c r="HZH209" s="41"/>
      <c r="HZI209" s="42"/>
      <c r="HZJ209" s="40"/>
      <c r="HZK209" s="40"/>
      <c r="HZL209" s="43"/>
      <c r="HZM209" s="44"/>
      <c r="HZO209" s="39"/>
      <c r="HZP209" s="42"/>
      <c r="HZQ209" s="40"/>
      <c r="HZR209" s="40"/>
      <c r="HZS209" s="40"/>
      <c r="HZT209" s="41"/>
      <c r="HZU209" s="41"/>
      <c r="HZV209" s="42"/>
      <c r="HZW209" s="40"/>
      <c r="HZX209" s="40"/>
      <c r="HZY209" s="43"/>
      <c r="HZZ209" s="44"/>
      <c r="IAB209" s="39"/>
      <c r="IAC209" s="42"/>
      <c r="IAD209" s="40"/>
      <c r="IAE209" s="40"/>
      <c r="IAF209" s="40"/>
      <c r="IAG209" s="41"/>
      <c r="IAH209" s="41"/>
      <c r="IAI209" s="42"/>
      <c r="IAJ209" s="40"/>
      <c r="IAK209" s="40"/>
      <c r="IAL209" s="43"/>
      <c r="IAM209" s="44"/>
      <c r="IAO209" s="39"/>
      <c r="IAP209" s="42"/>
      <c r="IAQ209" s="40"/>
      <c r="IAR209" s="40"/>
      <c r="IAS209" s="40"/>
      <c r="IAT209" s="41"/>
      <c r="IAU209" s="41"/>
      <c r="IAV209" s="42"/>
      <c r="IAW209" s="40"/>
      <c r="IAX209" s="40"/>
      <c r="IAY209" s="43"/>
      <c r="IAZ209" s="44"/>
      <c r="IBB209" s="39"/>
      <c r="IBC209" s="42"/>
      <c r="IBD209" s="40"/>
      <c r="IBE209" s="40"/>
      <c r="IBF209" s="40"/>
      <c r="IBG209" s="41"/>
      <c r="IBH209" s="41"/>
      <c r="IBI209" s="42"/>
      <c r="IBJ209" s="40"/>
      <c r="IBK209" s="40"/>
      <c r="IBL209" s="43"/>
      <c r="IBM209" s="44"/>
      <c r="IBO209" s="39"/>
      <c r="IBP209" s="42"/>
      <c r="IBQ209" s="40"/>
      <c r="IBR209" s="40"/>
      <c r="IBS209" s="40"/>
      <c r="IBT209" s="41"/>
      <c r="IBU209" s="41"/>
      <c r="IBV209" s="42"/>
      <c r="IBW209" s="40"/>
      <c r="IBX209" s="40"/>
      <c r="IBY209" s="43"/>
      <c r="IBZ209" s="44"/>
      <c r="ICB209" s="39"/>
      <c r="ICC209" s="42"/>
      <c r="ICD209" s="40"/>
      <c r="ICE209" s="40"/>
      <c r="ICF209" s="40"/>
      <c r="ICG209" s="41"/>
      <c r="ICH209" s="41"/>
      <c r="ICI209" s="42"/>
      <c r="ICJ209" s="40"/>
      <c r="ICK209" s="40"/>
      <c r="ICL209" s="43"/>
      <c r="ICM209" s="44"/>
      <c r="ICO209" s="39"/>
      <c r="ICP209" s="42"/>
      <c r="ICQ209" s="40"/>
      <c r="ICR209" s="40"/>
      <c r="ICS209" s="40"/>
      <c r="ICT209" s="41"/>
      <c r="ICU209" s="41"/>
      <c r="ICV209" s="42"/>
      <c r="ICW209" s="40"/>
      <c r="ICX209" s="40"/>
      <c r="ICY209" s="43"/>
      <c r="ICZ209" s="44"/>
      <c r="IDB209" s="39"/>
      <c r="IDC209" s="42"/>
      <c r="IDD209" s="40"/>
      <c r="IDE209" s="40"/>
      <c r="IDF209" s="40"/>
      <c r="IDG209" s="41"/>
      <c r="IDH209" s="41"/>
      <c r="IDI209" s="42"/>
      <c r="IDJ209" s="40"/>
      <c r="IDK209" s="40"/>
      <c r="IDL209" s="43"/>
      <c r="IDM209" s="44"/>
      <c r="IDO209" s="39"/>
      <c r="IDP209" s="42"/>
      <c r="IDQ209" s="40"/>
      <c r="IDR209" s="40"/>
      <c r="IDS209" s="40"/>
      <c r="IDT209" s="41"/>
      <c r="IDU209" s="41"/>
      <c r="IDV209" s="42"/>
      <c r="IDW209" s="40"/>
      <c r="IDX209" s="40"/>
      <c r="IDY209" s="43"/>
      <c r="IDZ209" s="44"/>
      <c r="IEB209" s="39"/>
      <c r="IEC209" s="42"/>
      <c r="IED209" s="40"/>
      <c r="IEE209" s="40"/>
      <c r="IEF209" s="40"/>
      <c r="IEG209" s="41"/>
      <c r="IEH209" s="41"/>
      <c r="IEI209" s="42"/>
      <c r="IEJ209" s="40"/>
      <c r="IEK209" s="40"/>
      <c r="IEL209" s="43"/>
      <c r="IEM209" s="44"/>
      <c r="IEO209" s="39"/>
      <c r="IEP209" s="42"/>
      <c r="IEQ209" s="40"/>
      <c r="IER209" s="40"/>
      <c r="IES209" s="40"/>
      <c r="IET209" s="41"/>
      <c r="IEU209" s="41"/>
      <c r="IEV209" s="42"/>
      <c r="IEW209" s="40"/>
      <c r="IEX209" s="40"/>
      <c r="IEY209" s="43"/>
      <c r="IEZ209" s="44"/>
      <c r="IFB209" s="39"/>
      <c r="IFC209" s="42"/>
      <c r="IFD209" s="40"/>
      <c r="IFE209" s="40"/>
      <c r="IFF209" s="40"/>
      <c r="IFG209" s="41"/>
      <c r="IFH209" s="41"/>
      <c r="IFI209" s="42"/>
      <c r="IFJ209" s="40"/>
      <c r="IFK209" s="40"/>
      <c r="IFL209" s="43"/>
      <c r="IFM209" s="44"/>
      <c r="IFO209" s="39"/>
      <c r="IFP209" s="42"/>
      <c r="IFQ209" s="40"/>
      <c r="IFR209" s="40"/>
      <c r="IFS209" s="40"/>
      <c r="IFT209" s="41"/>
      <c r="IFU209" s="41"/>
      <c r="IFV209" s="42"/>
      <c r="IFW209" s="40"/>
      <c r="IFX209" s="40"/>
      <c r="IFY209" s="43"/>
      <c r="IFZ209" s="44"/>
      <c r="IGB209" s="39"/>
      <c r="IGC209" s="42"/>
      <c r="IGD209" s="40"/>
      <c r="IGE209" s="40"/>
      <c r="IGF209" s="40"/>
      <c r="IGG209" s="41"/>
      <c r="IGH209" s="41"/>
      <c r="IGI209" s="42"/>
      <c r="IGJ209" s="40"/>
      <c r="IGK209" s="40"/>
      <c r="IGL209" s="43"/>
      <c r="IGM209" s="44"/>
      <c r="IGO209" s="39"/>
      <c r="IGP209" s="42"/>
      <c r="IGQ209" s="40"/>
      <c r="IGR209" s="40"/>
      <c r="IGS209" s="40"/>
      <c r="IGT209" s="41"/>
      <c r="IGU209" s="41"/>
      <c r="IGV209" s="42"/>
      <c r="IGW209" s="40"/>
      <c r="IGX209" s="40"/>
      <c r="IGY209" s="43"/>
      <c r="IGZ209" s="44"/>
      <c r="IHB209" s="39"/>
      <c r="IHC209" s="42"/>
      <c r="IHD209" s="40"/>
      <c r="IHE209" s="40"/>
      <c r="IHF209" s="40"/>
      <c r="IHG209" s="41"/>
      <c r="IHH209" s="41"/>
      <c r="IHI209" s="42"/>
      <c r="IHJ209" s="40"/>
      <c r="IHK209" s="40"/>
      <c r="IHL209" s="43"/>
      <c r="IHM209" s="44"/>
      <c r="IHO209" s="39"/>
      <c r="IHP209" s="42"/>
      <c r="IHQ209" s="40"/>
      <c r="IHR209" s="40"/>
      <c r="IHS209" s="40"/>
      <c r="IHT209" s="41"/>
      <c r="IHU209" s="41"/>
      <c r="IHV209" s="42"/>
      <c r="IHW209" s="40"/>
      <c r="IHX209" s="40"/>
      <c r="IHY209" s="43"/>
      <c r="IHZ209" s="44"/>
      <c r="IIB209" s="39"/>
      <c r="IIC209" s="42"/>
      <c r="IID209" s="40"/>
      <c r="IIE209" s="40"/>
      <c r="IIF209" s="40"/>
      <c r="IIG209" s="41"/>
      <c r="IIH209" s="41"/>
      <c r="III209" s="42"/>
      <c r="IIJ209" s="40"/>
      <c r="IIK209" s="40"/>
      <c r="IIL209" s="43"/>
      <c r="IIM209" s="44"/>
      <c r="IIO209" s="39"/>
      <c r="IIP209" s="42"/>
      <c r="IIQ209" s="40"/>
      <c r="IIR209" s="40"/>
      <c r="IIS209" s="40"/>
      <c r="IIT209" s="41"/>
      <c r="IIU209" s="41"/>
      <c r="IIV209" s="42"/>
      <c r="IIW209" s="40"/>
      <c r="IIX209" s="40"/>
      <c r="IIY209" s="43"/>
      <c r="IIZ209" s="44"/>
      <c r="IJB209" s="39"/>
      <c r="IJC209" s="42"/>
      <c r="IJD209" s="40"/>
      <c r="IJE209" s="40"/>
      <c r="IJF209" s="40"/>
      <c r="IJG209" s="41"/>
      <c r="IJH209" s="41"/>
      <c r="IJI209" s="42"/>
      <c r="IJJ209" s="40"/>
      <c r="IJK209" s="40"/>
      <c r="IJL209" s="43"/>
      <c r="IJM209" s="44"/>
      <c r="IJO209" s="39"/>
      <c r="IJP209" s="42"/>
      <c r="IJQ209" s="40"/>
      <c r="IJR209" s="40"/>
      <c r="IJS209" s="40"/>
      <c r="IJT209" s="41"/>
      <c r="IJU209" s="41"/>
      <c r="IJV209" s="42"/>
      <c r="IJW209" s="40"/>
      <c r="IJX209" s="40"/>
      <c r="IJY209" s="43"/>
      <c r="IJZ209" s="44"/>
      <c r="IKB209" s="39"/>
      <c r="IKC209" s="42"/>
      <c r="IKD209" s="40"/>
      <c r="IKE209" s="40"/>
      <c r="IKF209" s="40"/>
      <c r="IKG209" s="41"/>
      <c r="IKH209" s="41"/>
      <c r="IKI209" s="42"/>
      <c r="IKJ209" s="40"/>
      <c r="IKK209" s="40"/>
      <c r="IKL209" s="43"/>
      <c r="IKM209" s="44"/>
      <c r="IKO209" s="39"/>
      <c r="IKP209" s="42"/>
      <c r="IKQ209" s="40"/>
      <c r="IKR209" s="40"/>
      <c r="IKS209" s="40"/>
      <c r="IKT209" s="41"/>
      <c r="IKU209" s="41"/>
      <c r="IKV209" s="42"/>
      <c r="IKW209" s="40"/>
      <c r="IKX209" s="40"/>
      <c r="IKY209" s="43"/>
      <c r="IKZ209" s="44"/>
      <c r="ILB209" s="39"/>
      <c r="ILC209" s="42"/>
      <c r="ILD209" s="40"/>
      <c r="ILE209" s="40"/>
      <c r="ILF209" s="40"/>
      <c r="ILG209" s="41"/>
      <c r="ILH209" s="41"/>
      <c r="ILI209" s="42"/>
      <c r="ILJ209" s="40"/>
      <c r="ILK209" s="40"/>
      <c r="ILL209" s="43"/>
      <c r="ILM209" s="44"/>
      <c r="ILO209" s="39"/>
      <c r="ILP209" s="42"/>
      <c r="ILQ209" s="40"/>
      <c r="ILR209" s="40"/>
      <c r="ILS209" s="40"/>
      <c r="ILT209" s="41"/>
      <c r="ILU209" s="41"/>
      <c r="ILV209" s="42"/>
      <c r="ILW209" s="40"/>
      <c r="ILX209" s="40"/>
      <c r="ILY209" s="43"/>
      <c r="ILZ209" s="44"/>
      <c r="IMB209" s="39"/>
      <c r="IMC209" s="42"/>
      <c r="IMD209" s="40"/>
      <c r="IME209" s="40"/>
      <c r="IMF209" s="40"/>
      <c r="IMG209" s="41"/>
      <c r="IMH209" s="41"/>
      <c r="IMI209" s="42"/>
      <c r="IMJ209" s="40"/>
      <c r="IMK209" s="40"/>
      <c r="IML209" s="43"/>
      <c r="IMM209" s="44"/>
      <c r="IMO209" s="39"/>
      <c r="IMP209" s="42"/>
      <c r="IMQ209" s="40"/>
      <c r="IMR209" s="40"/>
      <c r="IMS209" s="40"/>
      <c r="IMT209" s="41"/>
      <c r="IMU209" s="41"/>
      <c r="IMV209" s="42"/>
      <c r="IMW209" s="40"/>
      <c r="IMX209" s="40"/>
      <c r="IMY209" s="43"/>
      <c r="IMZ209" s="44"/>
      <c r="INB209" s="39"/>
      <c r="INC209" s="42"/>
      <c r="IND209" s="40"/>
      <c r="INE209" s="40"/>
      <c r="INF209" s="40"/>
      <c r="ING209" s="41"/>
      <c r="INH209" s="41"/>
      <c r="INI209" s="42"/>
      <c r="INJ209" s="40"/>
      <c r="INK209" s="40"/>
      <c r="INL209" s="43"/>
      <c r="INM209" s="44"/>
      <c r="INO209" s="39"/>
      <c r="INP209" s="42"/>
      <c r="INQ209" s="40"/>
      <c r="INR209" s="40"/>
      <c r="INS209" s="40"/>
      <c r="INT209" s="41"/>
      <c r="INU209" s="41"/>
      <c r="INV209" s="42"/>
      <c r="INW209" s="40"/>
      <c r="INX209" s="40"/>
      <c r="INY209" s="43"/>
      <c r="INZ209" s="44"/>
      <c r="IOB209" s="39"/>
      <c r="IOC209" s="42"/>
      <c r="IOD209" s="40"/>
      <c r="IOE209" s="40"/>
      <c r="IOF209" s="40"/>
      <c r="IOG209" s="41"/>
      <c r="IOH209" s="41"/>
      <c r="IOI209" s="42"/>
      <c r="IOJ209" s="40"/>
      <c r="IOK209" s="40"/>
      <c r="IOL209" s="43"/>
      <c r="IOM209" s="44"/>
      <c r="IOO209" s="39"/>
      <c r="IOP209" s="42"/>
      <c r="IOQ209" s="40"/>
      <c r="IOR209" s="40"/>
      <c r="IOS209" s="40"/>
      <c r="IOT209" s="41"/>
      <c r="IOU209" s="41"/>
      <c r="IOV209" s="42"/>
      <c r="IOW209" s="40"/>
      <c r="IOX209" s="40"/>
      <c r="IOY209" s="43"/>
      <c r="IOZ209" s="44"/>
      <c r="IPB209" s="39"/>
      <c r="IPC209" s="42"/>
      <c r="IPD209" s="40"/>
      <c r="IPE209" s="40"/>
      <c r="IPF209" s="40"/>
      <c r="IPG209" s="41"/>
      <c r="IPH209" s="41"/>
      <c r="IPI209" s="42"/>
      <c r="IPJ209" s="40"/>
      <c r="IPK209" s="40"/>
      <c r="IPL209" s="43"/>
      <c r="IPM209" s="44"/>
      <c r="IPO209" s="39"/>
      <c r="IPP209" s="42"/>
      <c r="IPQ209" s="40"/>
      <c r="IPR209" s="40"/>
      <c r="IPS209" s="40"/>
      <c r="IPT209" s="41"/>
      <c r="IPU209" s="41"/>
      <c r="IPV209" s="42"/>
      <c r="IPW209" s="40"/>
      <c r="IPX209" s="40"/>
      <c r="IPY209" s="43"/>
      <c r="IPZ209" s="44"/>
      <c r="IQB209" s="39"/>
      <c r="IQC209" s="42"/>
      <c r="IQD209" s="40"/>
      <c r="IQE209" s="40"/>
      <c r="IQF209" s="40"/>
      <c r="IQG209" s="41"/>
      <c r="IQH209" s="41"/>
      <c r="IQI209" s="42"/>
      <c r="IQJ209" s="40"/>
      <c r="IQK209" s="40"/>
      <c r="IQL209" s="43"/>
      <c r="IQM209" s="44"/>
      <c r="IQO209" s="39"/>
      <c r="IQP209" s="42"/>
      <c r="IQQ209" s="40"/>
      <c r="IQR209" s="40"/>
      <c r="IQS209" s="40"/>
      <c r="IQT209" s="41"/>
      <c r="IQU209" s="41"/>
      <c r="IQV209" s="42"/>
      <c r="IQW209" s="40"/>
      <c r="IQX209" s="40"/>
      <c r="IQY209" s="43"/>
      <c r="IQZ209" s="44"/>
      <c r="IRB209" s="39"/>
      <c r="IRC209" s="42"/>
      <c r="IRD209" s="40"/>
      <c r="IRE209" s="40"/>
      <c r="IRF209" s="40"/>
      <c r="IRG209" s="41"/>
      <c r="IRH209" s="41"/>
      <c r="IRI209" s="42"/>
      <c r="IRJ209" s="40"/>
      <c r="IRK209" s="40"/>
      <c r="IRL209" s="43"/>
      <c r="IRM209" s="44"/>
      <c r="IRO209" s="39"/>
      <c r="IRP209" s="42"/>
      <c r="IRQ209" s="40"/>
      <c r="IRR209" s="40"/>
      <c r="IRS209" s="40"/>
      <c r="IRT209" s="41"/>
      <c r="IRU209" s="41"/>
      <c r="IRV209" s="42"/>
      <c r="IRW209" s="40"/>
      <c r="IRX209" s="40"/>
      <c r="IRY209" s="43"/>
      <c r="IRZ209" s="44"/>
      <c r="ISB209" s="39"/>
      <c r="ISC209" s="42"/>
      <c r="ISD209" s="40"/>
      <c r="ISE209" s="40"/>
      <c r="ISF209" s="40"/>
      <c r="ISG209" s="41"/>
      <c r="ISH209" s="41"/>
      <c r="ISI209" s="42"/>
      <c r="ISJ209" s="40"/>
      <c r="ISK209" s="40"/>
      <c r="ISL209" s="43"/>
      <c r="ISM209" s="44"/>
      <c r="ISO209" s="39"/>
      <c r="ISP209" s="42"/>
      <c r="ISQ209" s="40"/>
      <c r="ISR209" s="40"/>
      <c r="ISS209" s="40"/>
      <c r="IST209" s="41"/>
      <c r="ISU209" s="41"/>
      <c r="ISV209" s="42"/>
      <c r="ISW209" s="40"/>
      <c r="ISX209" s="40"/>
      <c r="ISY209" s="43"/>
      <c r="ISZ209" s="44"/>
      <c r="ITB209" s="39"/>
      <c r="ITC209" s="42"/>
      <c r="ITD209" s="40"/>
      <c r="ITE209" s="40"/>
      <c r="ITF209" s="40"/>
      <c r="ITG209" s="41"/>
      <c r="ITH209" s="41"/>
      <c r="ITI209" s="42"/>
      <c r="ITJ209" s="40"/>
      <c r="ITK209" s="40"/>
      <c r="ITL209" s="43"/>
      <c r="ITM209" s="44"/>
      <c r="ITO209" s="39"/>
      <c r="ITP209" s="42"/>
      <c r="ITQ209" s="40"/>
      <c r="ITR209" s="40"/>
      <c r="ITS209" s="40"/>
      <c r="ITT209" s="41"/>
      <c r="ITU209" s="41"/>
      <c r="ITV209" s="42"/>
      <c r="ITW209" s="40"/>
      <c r="ITX209" s="40"/>
      <c r="ITY209" s="43"/>
      <c r="ITZ209" s="44"/>
      <c r="IUB209" s="39"/>
      <c r="IUC209" s="42"/>
      <c r="IUD209" s="40"/>
      <c r="IUE209" s="40"/>
      <c r="IUF209" s="40"/>
      <c r="IUG209" s="41"/>
      <c r="IUH209" s="41"/>
      <c r="IUI209" s="42"/>
      <c r="IUJ209" s="40"/>
      <c r="IUK209" s="40"/>
      <c r="IUL209" s="43"/>
      <c r="IUM209" s="44"/>
      <c r="IUO209" s="39"/>
      <c r="IUP209" s="42"/>
      <c r="IUQ209" s="40"/>
      <c r="IUR209" s="40"/>
      <c r="IUS209" s="40"/>
      <c r="IUT209" s="41"/>
      <c r="IUU209" s="41"/>
      <c r="IUV209" s="42"/>
      <c r="IUW209" s="40"/>
      <c r="IUX209" s="40"/>
      <c r="IUY209" s="43"/>
      <c r="IUZ209" s="44"/>
      <c r="IVB209" s="39"/>
      <c r="IVC209" s="42"/>
      <c r="IVD209" s="40"/>
      <c r="IVE209" s="40"/>
      <c r="IVF209" s="40"/>
      <c r="IVG209" s="41"/>
      <c r="IVH209" s="41"/>
      <c r="IVI209" s="42"/>
      <c r="IVJ209" s="40"/>
      <c r="IVK209" s="40"/>
      <c r="IVL209" s="43"/>
      <c r="IVM209" s="44"/>
      <c r="IVO209" s="39"/>
      <c r="IVP209" s="42"/>
      <c r="IVQ209" s="40"/>
      <c r="IVR209" s="40"/>
      <c r="IVS209" s="40"/>
      <c r="IVT209" s="41"/>
      <c r="IVU209" s="41"/>
      <c r="IVV209" s="42"/>
      <c r="IVW209" s="40"/>
      <c r="IVX209" s="40"/>
      <c r="IVY209" s="43"/>
      <c r="IVZ209" s="44"/>
      <c r="IWB209" s="39"/>
      <c r="IWC209" s="42"/>
      <c r="IWD209" s="40"/>
      <c r="IWE209" s="40"/>
      <c r="IWF209" s="40"/>
      <c r="IWG209" s="41"/>
      <c r="IWH209" s="41"/>
      <c r="IWI209" s="42"/>
      <c r="IWJ209" s="40"/>
      <c r="IWK209" s="40"/>
      <c r="IWL209" s="43"/>
      <c r="IWM209" s="44"/>
      <c r="IWO209" s="39"/>
      <c r="IWP209" s="42"/>
      <c r="IWQ209" s="40"/>
      <c r="IWR209" s="40"/>
      <c r="IWS209" s="40"/>
      <c r="IWT209" s="41"/>
      <c r="IWU209" s="41"/>
      <c r="IWV209" s="42"/>
      <c r="IWW209" s="40"/>
      <c r="IWX209" s="40"/>
      <c r="IWY209" s="43"/>
      <c r="IWZ209" s="44"/>
      <c r="IXB209" s="39"/>
      <c r="IXC209" s="42"/>
      <c r="IXD209" s="40"/>
      <c r="IXE209" s="40"/>
      <c r="IXF209" s="40"/>
      <c r="IXG209" s="41"/>
      <c r="IXH209" s="41"/>
      <c r="IXI209" s="42"/>
      <c r="IXJ209" s="40"/>
      <c r="IXK209" s="40"/>
      <c r="IXL209" s="43"/>
      <c r="IXM209" s="44"/>
      <c r="IXO209" s="39"/>
      <c r="IXP209" s="42"/>
      <c r="IXQ209" s="40"/>
      <c r="IXR209" s="40"/>
      <c r="IXS209" s="40"/>
      <c r="IXT209" s="41"/>
      <c r="IXU209" s="41"/>
      <c r="IXV209" s="42"/>
      <c r="IXW209" s="40"/>
      <c r="IXX209" s="40"/>
      <c r="IXY209" s="43"/>
      <c r="IXZ209" s="44"/>
      <c r="IYB209" s="39"/>
      <c r="IYC209" s="42"/>
      <c r="IYD209" s="40"/>
      <c r="IYE209" s="40"/>
      <c r="IYF209" s="40"/>
      <c r="IYG209" s="41"/>
      <c r="IYH209" s="41"/>
      <c r="IYI209" s="42"/>
      <c r="IYJ209" s="40"/>
      <c r="IYK209" s="40"/>
      <c r="IYL209" s="43"/>
      <c r="IYM209" s="44"/>
      <c r="IYO209" s="39"/>
      <c r="IYP209" s="42"/>
      <c r="IYQ209" s="40"/>
      <c r="IYR209" s="40"/>
      <c r="IYS209" s="40"/>
      <c r="IYT209" s="41"/>
      <c r="IYU209" s="41"/>
      <c r="IYV209" s="42"/>
      <c r="IYW209" s="40"/>
      <c r="IYX209" s="40"/>
      <c r="IYY209" s="43"/>
      <c r="IYZ209" s="44"/>
      <c r="IZB209" s="39"/>
      <c r="IZC209" s="42"/>
      <c r="IZD209" s="40"/>
      <c r="IZE209" s="40"/>
      <c r="IZF209" s="40"/>
      <c r="IZG209" s="41"/>
      <c r="IZH209" s="41"/>
      <c r="IZI209" s="42"/>
      <c r="IZJ209" s="40"/>
      <c r="IZK209" s="40"/>
      <c r="IZL209" s="43"/>
      <c r="IZM209" s="44"/>
      <c r="IZO209" s="39"/>
      <c r="IZP209" s="42"/>
      <c r="IZQ209" s="40"/>
      <c r="IZR209" s="40"/>
      <c r="IZS209" s="40"/>
      <c r="IZT209" s="41"/>
      <c r="IZU209" s="41"/>
      <c r="IZV209" s="42"/>
      <c r="IZW209" s="40"/>
      <c r="IZX209" s="40"/>
      <c r="IZY209" s="43"/>
      <c r="IZZ209" s="44"/>
      <c r="JAB209" s="39"/>
      <c r="JAC209" s="42"/>
      <c r="JAD209" s="40"/>
      <c r="JAE209" s="40"/>
      <c r="JAF209" s="40"/>
      <c r="JAG209" s="41"/>
      <c r="JAH209" s="41"/>
      <c r="JAI209" s="42"/>
      <c r="JAJ209" s="40"/>
      <c r="JAK209" s="40"/>
      <c r="JAL209" s="43"/>
      <c r="JAM209" s="44"/>
      <c r="JAO209" s="39"/>
      <c r="JAP209" s="42"/>
      <c r="JAQ209" s="40"/>
      <c r="JAR209" s="40"/>
      <c r="JAS209" s="40"/>
      <c r="JAT209" s="41"/>
      <c r="JAU209" s="41"/>
      <c r="JAV209" s="42"/>
      <c r="JAW209" s="40"/>
      <c r="JAX209" s="40"/>
      <c r="JAY209" s="43"/>
      <c r="JAZ209" s="44"/>
      <c r="JBB209" s="39"/>
      <c r="JBC209" s="42"/>
      <c r="JBD209" s="40"/>
      <c r="JBE209" s="40"/>
      <c r="JBF209" s="40"/>
      <c r="JBG209" s="41"/>
      <c r="JBH209" s="41"/>
      <c r="JBI209" s="42"/>
      <c r="JBJ209" s="40"/>
      <c r="JBK209" s="40"/>
      <c r="JBL209" s="43"/>
      <c r="JBM209" s="44"/>
      <c r="JBO209" s="39"/>
      <c r="JBP209" s="42"/>
      <c r="JBQ209" s="40"/>
      <c r="JBR209" s="40"/>
      <c r="JBS209" s="40"/>
      <c r="JBT209" s="41"/>
      <c r="JBU209" s="41"/>
      <c r="JBV209" s="42"/>
      <c r="JBW209" s="40"/>
      <c r="JBX209" s="40"/>
      <c r="JBY209" s="43"/>
      <c r="JBZ209" s="44"/>
      <c r="JCB209" s="39"/>
      <c r="JCC209" s="42"/>
      <c r="JCD209" s="40"/>
      <c r="JCE209" s="40"/>
      <c r="JCF209" s="40"/>
      <c r="JCG209" s="41"/>
      <c r="JCH209" s="41"/>
      <c r="JCI209" s="42"/>
      <c r="JCJ209" s="40"/>
      <c r="JCK209" s="40"/>
      <c r="JCL209" s="43"/>
      <c r="JCM209" s="44"/>
      <c r="JCO209" s="39"/>
      <c r="JCP209" s="42"/>
      <c r="JCQ209" s="40"/>
      <c r="JCR209" s="40"/>
      <c r="JCS209" s="40"/>
      <c r="JCT209" s="41"/>
      <c r="JCU209" s="41"/>
      <c r="JCV209" s="42"/>
      <c r="JCW209" s="40"/>
      <c r="JCX209" s="40"/>
      <c r="JCY209" s="43"/>
      <c r="JCZ209" s="44"/>
      <c r="JDB209" s="39"/>
      <c r="JDC209" s="42"/>
      <c r="JDD209" s="40"/>
      <c r="JDE209" s="40"/>
      <c r="JDF209" s="40"/>
      <c r="JDG209" s="41"/>
      <c r="JDH209" s="41"/>
      <c r="JDI209" s="42"/>
      <c r="JDJ209" s="40"/>
      <c r="JDK209" s="40"/>
      <c r="JDL209" s="43"/>
      <c r="JDM209" s="44"/>
      <c r="JDO209" s="39"/>
      <c r="JDP209" s="42"/>
      <c r="JDQ209" s="40"/>
      <c r="JDR209" s="40"/>
      <c r="JDS209" s="40"/>
      <c r="JDT209" s="41"/>
      <c r="JDU209" s="41"/>
      <c r="JDV209" s="42"/>
      <c r="JDW209" s="40"/>
      <c r="JDX209" s="40"/>
      <c r="JDY209" s="43"/>
      <c r="JDZ209" s="44"/>
      <c r="JEB209" s="39"/>
      <c r="JEC209" s="42"/>
      <c r="JED209" s="40"/>
      <c r="JEE209" s="40"/>
      <c r="JEF209" s="40"/>
      <c r="JEG209" s="41"/>
      <c r="JEH209" s="41"/>
      <c r="JEI209" s="42"/>
      <c r="JEJ209" s="40"/>
      <c r="JEK209" s="40"/>
      <c r="JEL209" s="43"/>
      <c r="JEM209" s="44"/>
      <c r="JEO209" s="39"/>
      <c r="JEP209" s="42"/>
      <c r="JEQ209" s="40"/>
      <c r="JER209" s="40"/>
      <c r="JES209" s="40"/>
      <c r="JET209" s="41"/>
      <c r="JEU209" s="41"/>
      <c r="JEV209" s="42"/>
      <c r="JEW209" s="40"/>
      <c r="JEX209" s="40"/>
      <c r="JEY209" s="43"/>
      <c r="JEZ209" s="44"/>
      <c r="JFB209" s="39"/>
      <c r="JFC209" s="42"/>
      <c r="JFD209" s="40"/>
      <c r="JFE209" s="40"/>
      <c r="JFF209" s="40"/>
      <c r="JFG209" s="41"/>
      <c r="JFH209" s="41"/>
      <c r="JFI209" s="42"/>
      <c r="JFJ209" s="40"/>
      <c r="JFK209" s="40"/>
      <c r="JFL209" s="43"/>
      <c r="JFM209" s="44"/>
      <c r="JFO209" s="39"/>
      <c r="JFP209" s="42"/>
      <c r="JFQ209" s="40"/>
      <c r="JFR209" s="40"/>
      <c r="JFS209" s="40"/>
      <c r="JFT209" s="41"/>
      <c r="JFU209" s="41"/>
      <c r="JFV209" s="42"/>
      <c r="JFW209" s="40"/>
      <c r="JFX209" s="40"/>
      <c r="JFY209" s="43"/>
      <c r="JFZ209" s="44"/>
      <c r="JGB209" s="39"/>
      <c r="JGC209" s="42"/>
      <c r="JGD209" s="40"/>
      <c r="JGE209" s="40"/>
      <c r="JGF209" s="40"/>
      <c r="JGG209" s="41"/>
      <c r="JGH209" s="41"/>
      <c r="JGI209" s="42"/>
      <c r="JGJ209" s="40"/>
      <c r="JGK209" s="40"/>
      <c r="JGL209" s="43"/>
      <c r="JGM209" s="44"/>
      <c r="JGO209" s="39"/>
      <c r="JGP209" s="42"/>
      <c r="JGQ209" s="40"/>
      <c r="JGR209" s="40"/>
      <c r="JGS209" s="40"/>
      <c r="JGT209" s="41"/>
      <c r="JGU209" s="41"/>
      <c r="JGV209" s="42"/>
      <c r="JGW209" s="40"/>
      <c r="JGX209" s="40"/>
      <c r="JGY209" s="43"/>
      <c r="JGZ209" s="44"/>
      <c r="JHB209" s="39"/>
      <c r="JHC209" s="42"/>
      <c r="JHD209" s="40"/>
      <c r="JHE209" s="40"/>
      <c r="JHF209" s="40"/>
      <c r="JHG209" s="41"/>
      <c r="JHH209" s="41"/>
      <c r="JHI209" s="42"/>
      <c r="JHJ209" s="40"/>
      <c r="JHK209" s="40"/>
      <c r="JHL209" s="43"/>
      <c r="JHM209" s="44"/>
      <c r="JHO209" s="39"/>
      <c r="JHP209" s="42"/>
      <c r="JHQ209" s="40"/>
      <c r="JHR209" s="40"/>
      <c r="JHS209" s="40"/>
      <c r="JHT209" s="41"/>
      <c r="JHU209" s="41"/>
      <c r="JHV209" s="42"/>
      <c r="JHW209" s="40"/>
      <c r="JHX209" s="40"/>
      <c r="JHY209" s="43"/>
      <c r="JHZ209" s="44"/>
      <c r="JIB209" s="39"/>
      <c r="JIC209" s="42"/>
      <c r="JID209" s="40"/>
      <c r="JIE209" s="40"/>
      <c r="JIF209" s="40"/>
      <c r="JIG209" s="41"/>
      <c r="JIH209" s="41"/>
      <c r="JII209" s="42"/>
      <c r="JIJ209" s="40"/>
      <c r="JIK209" s="40"/>
      <c r="JIL209" s="43"/>
      <c r="JIM209" s="44"/>
      <c r="JIO209" s="39"/>
      <c r="JIP209" s="42"/>
      <c r="JIQ209" s="40"/>
      <c r="JIR209" s="40"/>
      <c r="JIS209" s="40"/>
      <c r="JIT209" s="41"/>
      <c r="JIU209" s="41"/>
      <c r="JIV209" s="42"/>
      <c r="JIW209" s="40"/>
      <c r="JIX209" s="40"/>
      <c r="JIY209" s="43"/>
      <c r="JIZ209" s="44"/>
      <c r="JJB209" s="39"/>
      <c r="JJC209" s="42"/>
      <c r="JJD209" s="40"/>
      <c r="JJE209" s="40"/>
      <c r="JJF209" s="40"/>
      <c r="JJG209" s="41"/>
      <c r="JJH209" s="41"/>
      <c r="JJI209" s="42"/>
      <c r="JJJ209" s="40"/>
      <c r="JJK209" s="40"/>
      <c r="JJL209" s="43"/>
      <c r="JJM209" s="44"/>
      <c r="JJO209" s="39"/>
      <c r="JJP209" s="42"/>
      <c r="JJQ209" s="40"/>
      <c r="JJR209" s="40"/>
      <c r="JJS209" s="40"/>
      <c r="JJT209" s="41"/>
      <c r="JJU209" s="41"/>
      <c r="JJV209" s="42"/>
      <c r="JJW209" s="40"/>
      <c r="JJX209" s="40"/>
      <c r="JJY209" s="43"/>
      <c r="JJZ209" s="44"/>
      <c r="JKB209" s="39"/>
      <c r="JKC209" s="42"/>
      <c r="JKD209" s="40"/>
      <c r="JKE209" s="40"/>
      <c r="JKF209" s="40"/>
      <c r="JKG209" s="41"/>
      <c r="JKH209" s="41"/>
      <c r="JKI209" s="42"/>
      <c r="JKJ209" s="40"/>
      <c r="JKK209" s="40"/>
      <c r="JKL209" s="43"/>
      <c r="JKM209" s="44"/>
      <c r="JKO209" s="39"/>
      <c r="JKP209" s="42"/>
      <c r="JKQ209" s="40"/>
      <c r="JKR209" s="40"/>
      <c r="JKS209" s="40"/>
      <c r="JKT209" s="41"/>
      <c r="JKU209" s="41"/>
      <c r="JKV209" s="42"/>
      <c r="JKW209" s="40"/>
      <c r="JKX209" s="40"/>
      <c r="JKY209" s="43"/>
      <c r="JKZ209" s="44"/>
      <c r="JLB209" s="39"/>
      <c r="JLC209" s="42"/>
      <c r="JLD209" s="40"/>
      <c r="JLE209" s="40"/>
      <c r="JLF209" s="40"/>
      <c r="JLG209" s="41"/>
      <c r="JLH209" s="41"/>
      <c r="JLI209" s="42"/>
      <c r="JLJ209" s="40"/>
      <c r="JLK209" s="40"/>
      <c r="JLL209" s="43"/>
      <c r="JLM209" s="44"/>
      <c r="JLO209" s="39"/>
      <c r="JLP209" s="42"/>
      <c r="JLQ209" s="40"/>
      <c r="JLR209" s="40"/>
      <c r="JLS209" s="40"/>
      <c r="JLT209" s="41"/>
      <c r="JLU209" s="41"/>
      <c r="JLV209" s="42"/>
      <c r="JLW209" s="40"/>
      <c r="JLX209" s="40"/>
      <c r="JLY209" s="43"/>
      <c r="JLZ209" s="44"/>
      <c r="JMB209" s="39"/>
      <c r="JMC209" s="42"/>
      <c r="JMD209" s="40"/>
      <c r="JME209" s="40"/>
      <c r="JMF209" s="40"/>
      <c r="JMG209" s="41"/>
      <c r="JMH209" s="41"/>
      <c r="JMI209" s="42"/>
      <c r="JMJ209" s="40"/>
      <c r="JMK209" s="40"/>
      <c r="JML209" s="43"/>
      <c r="JMM209" s="44"/>
      <c r="JMO209" s="39"/>
      <c r="JMP209" s="42"/>
      <c r="JMQ209" s="40"/>
      <c r="JMR209" s="40"/>
      <c r="JMS209" s="40"/>
      <c r="JMT209" s="41"/>
      <c r="JMU209" s="41"/>
      <c r="JMV209" s="42"/>
      <c r="JMW209" s="40"/>
      <c r="JMX209" s="40"/>
      <c r="JMY209" s="43"/>
      <c r="JMZ209" s="44"/>
      <c r="JNB209" s="39"/>
      <c r="JNC209" s="42"/>
      <c r="JND209" s="40"/>
      <c r="JNE209" s="40"/>
      <c r="JNF209" s="40"/>
      <c r="JNG209" s="41"/>
      <c r="JNH209" s="41"/>
      <c r="JNI209" s="42"/>
      <c r="JNJ209" s="40"/>
      <c r="JNK209" s="40"/>
      <c r="JNL209" s="43"/>
      <c r="JNM209" s="44"/>
      <c r="JNO209" s="39"/>
      <c r="JNP209" s="42"/>
      <c r="JNQ209" s="40"/>
      <c r="JNR209" s="40"/>
      <c r="JNS209" s="40"/>
      <c r="JNT209" s="41"/>
      <c r="JNU209" s="41"/>
      <c r="JNV209" s="42"/>
      <c r="JNW209" s="40"/>
      <c r="JNX209" s="40"/>
      <c r="JNY209" s="43"/>
      <c r="JNZ209" s="44"/>
      <c r="JOB209" s="39"/>
      <c r="JOC209" s="42"/>
      <c r="JOD209" s="40"/>
      <c r="JOE209" s="40"/>
      <c r="JOF209" s="40"/>
      <c r="JOG209" s="41"/>
      <c r="JOH209" s="41"/>
      <c r="JOI209" s="42"/>
      <c r="JOJ209" s="40"/>
      <c r="JOK209" s="40"/>
      <c r="JOL209" s="43"/>
      <c r="JOM209" s="44"/>
      <c r="JOO209" s="39"/>
      <c r="JOP209" s="42"/>
      <c r="JOQ209" s="40"/>
      <c r="JOR209" s="40"/>
      <c r="JOS209" s="40"/>
      <c r="JOT209" s="41"/>
      <c r="JOU209" s="41"/>
      <c r="JOV209" s="42"/>
      <c r="JOW209" s="40"/>
      <c r="JOX209" s="40"/>
      <c r="JOY209" s="43"/>
      <c r="JOZ209" s="44"/>
      <c r="JPB209" s="39"/>
      <c r="JPC209" s="42"/>
      <c r="JPD209" s="40"/>
      <c r="JPE209" s="40"/>
      <c r="JPF209" s="40"/>
      <c r="JPG209" s="41"/>
      <c r="JPH209" s="41"/>
      <c r="JPI209" s="42"/>
      <c r="JPJ209" s="40"/>
      <c r="JPK209" s="40"/>
      <c r="JPL209" s="43"/>
      <c r="JPM209" s="44"/>
      <c r="JPO209" s="39"/>
      <c r="JPP209" s="42"/>
      <c r="JPQ209" s="40"/>
      <c r="JPR209" s="40"/>
      <c r="JPS209" s="40"/>
      <c r="JPT209" s="41"/>
      <c r="JPU209" s="41"/>
      <c r="JPV209" s="42"/>
      <c r="JPW209" s="40"/>
      <c r="JPX209" s="40"/>
      <c r="JPY209" s="43"/>
      <c r="JPZ209" s="44"/>
      <c r="JQB209" s="39"/>
      <c r="JQC209" s="42"/>
      <c r="JQD209" s="40"/>
      <c r="JQE209" s="40"/>
      <c r="JQF209" s="40"/>
      <c r="JQG209" s="41"/>
      <c r="JQH209" s="41"/>
      <c r="JQI209" s="42"/>
      <c r="JQJ209" s="40"/>
      <c r="JQK209" s="40"/>
      <c r="JQL209" s="43"/>
      <c r="JQM209" s="44"/>
      <c r="JQO209" s="39"/>
      <c r="JQP209" s="42"/>
      <c r="JQQ209" s="40"/>
      <c r="JQR209" s="40"/>
      <c r="JQS209" s="40"/>
      <c r="JQT209" s="41"/>
      <c r="JQU209" s="41"/>
      <c r="JQV209" s="42"/>
      <c r="JQW209" s="40"/>
      <c r="JQX209" s="40"/>
      <c r="JQY209" s="43"/>
      <c r="JQZ209" s="44"/>
      <c r="JRB209" s="39"/>
      <c r="JRC209" s="42"/>
      <c r="JRD209" s="40"/>
      <c r="JRE209" s="40"/>
      <c r="JRF209" s="40"/>
      <c r="JRG209" s="41"/>
      <c r="JRH209" s="41"/>
      <c r="JRI209" s="42"/>
      <c r="JRJ209" s="40"/>
      <c r="JRK209" s="40"/>
      <c r="JRL209" s="43"/>
      <c r="JRM209" s="44"/>
      <c r="JRO209" s="39"/>
      <c r="JRP209" s="42"/>
      <c r="JRQ209" s="40"/>
      <c r="JRR209" s="40"/>
      <c r="JRS209" s="40"/>
      <c r="JRT209" s="41"/>
      <c r="JRU209" s="41"/>
      <c r="JRV209" s="42"/>
      <c r="JRW209" s="40"/>
      <c r="JRX209" s="40"/>
      <c r="JRY209" s="43"/>
      <c r="JRZ209" s="44"/>
      <c r="JSB209" s="39"/>
      <c r="JSC209" s="42"/>
      <c r="JSD209" s="40"/>
      <c r="JSE209" s="40"/>
      <c r="JSF209" s="40"/>
      <c r="JSG209" s="41"/>
      <c r="JSH209" s="41"/>
      <c r="JSI209" s="42"/>
      <c r="JSJ209" s="40"/>
      <c r="JSK209" s="40"/>
      <c r="JSL209" s="43"/>
      <c r="JSM209" s="44"/>
      <c r="JSO209" s="39"/>
      <c r="JSP209" s="42"/>
      <c r="JSQ209" s="40"/>
      <c r="JSR209" s="40"/>
      <c r="JSS209" s="40"/>
      <c r="JST209" s="41"/>
      <c r="JSU209" s="41"/>
      <c r="JSV209" s="42"/>
      <c r="JSW209" s="40"/>
      <c r="JSX209" s="40"/>
      <c r="JSY209" s="43"/>
      <c r="JSZ209" s="44"/>
      <c r="JTB209" s="39"/>
      <c r="JTC209" s="42"/>
      <c r="JTD209" s="40"/>
      <c r="JTE209" s="40"/>
      <c r="JTF209" s="40"/>
      <c r="JTG209" s="41"/>
      <c r="JTH209" s="41"/>
      <c r="JTI209" s="42"/>
      <c r="JTJ209" s="40"/>
      <c r="JTK209" s="40"/>
      <c r="JTL209" s="43"/>
      <c r="JTM209" s="44"/>
      <c r="JTO209" s="39"/>
      <c r="JTP209" s="42"/>
      <c r="JTQ209" s="40"/>
      <c r="JTR209" s="40"/>
      <c r="JTS209" s="40"/>
      <c r="JTT209" s="41"/>
      <c r="JTU209" s="41"/>
      <c r="JTV209" s="42"/>
      <c r="JTW209" s="40"/>
      <c r="JTX209" s="40"/>
      <c r="JTY209" s="43"/>
      <c r="JTZ209" s="44"/>
      <c r="JUB209" s="39"/>
      <c r="JUC209" s="42"/>
      <c r="JUD209" s="40"/>
      <c r="JUE209" s="40"/>
      <c r="JUF209" s="40"/>
      <c r="JUG209" s="41"/>
      <c r="JUH209" s="41"/>
      <c r="JUI209" s="42"/>
      <c r="JUJ209" s="40"/>
      <c r="JUK209" s="40"/>
      <c r="JUL209" s="43"/>
      <c r="JUM209" s="44"/>
      <c r="JUO209" s="39"/>
      <c r="JUP209" s="42"/>
      <c r="JUQ209" s="40"/>
      <c r="JUR209" s="40"/>
      <c r="JUS209" s="40"/>
      <c r="JUT209" s="41"/>
      <c r="JUU209" s="41"/>
      <c r="JUV209" s="42"/>
      <c r="JUW209" s="40"/>
      <c r="JUX209" s="40"/>
      <c r="JUY209" s="43"/>
      <c r="JUZ209" s="44"/>
      <c r="JVB209" s="39"/>
      <c r="JVC209" s="42"/>
      <c r="JVD209" s="40"/>
      <c r="JVE209" s="40"/>
      <c r="JVF209" s="40"/>
      <c r="JVG209" s="41"/>
      <c r="JVH209" s="41"/>
      <c r="JVI209" s="42"/>
      <c r="JVJ209" s="40"/>
      <c r="JVK209" s="40"/>
      <c r="JVL209" s="43"/>
      <c r="JVM209" s="44"/>
      <c r="JVO209" s="39"/>
      <c r="JVP209" s="42"/>
      <c r="JVQ209" s="40"/>
      <c r="JVR209" s="40"/>
      <c r="JVS209" s="40"/>
      <c r="JVT209" s="41"/>
      <c r="JVU209" s="41"/>
      <c r="JVV209" s="42"/>
      <c r="JVW209" s="40"/>
      <c r="JVX209" s="40"/>
      <c r="JVY209" s="43"/>
      <c r="JVZ209" s="44"/>
      <c r="JWB209" s="39"/>
      <c r="JWC209" s="42"/>
      <c r="JWD209" s="40"/>
      <c r="JWE209" s="40"/>
      <c r="JWF209" s="40"/>
      <c r="JWG209" s="41"/>
      <c r="JWH209" s="41"/>
      <c r="JWI209" s="42"/>
      <c r="JWJ209" s="40"/>
      <c r="JWK209" s="40"/>
      <c r="JWL209" s="43"/>
      <c r="JWM209" s="44"/>
      <c r="JWO209" s="39"/>
      <c r="JWP209" s="42"/>
      <c r="JWQ209" s="40"/>
      <c r="JWR209" s="40"/>
      <c r="JWS209" s="40"/>
      <c r="JWT209" s="41"/>
      <c r="JWU209" s="41"/>
      <c r="JWV209" s="42"/>
      <c r="JWW209" s="40"/>
      <c r="JWX209" s="40"/>
      <c r="JWY209" s="43"/>
      <c r="JWZ209" s="44"/>
      <c r="JXB209" s="39"/>
      <c r="JXC209" s="42"/>
      <c r="JXD209" s="40"/>
      <c r="JXE209" s="40"/>
      <c r="JXF209" s="40"/>
      <c r="JXG209" s="41"/>
      <c r="JXH209" s="41"/>
      <c r="JXI209" s="42"/>
      <c r="JXJ209" s="40"/>
      <c r="JXK209" s="40"/>
      <c r="JXL209" s="43"/>
      <c r="JXM209" s="44"/>
      <c r="JXO209" s="39"/>
      <c r="JXP209" s="42"/>
      <c r="JXQ209" s="40"/>
      <c r="JXR209" s="40"/>
      <c r="JXS209" s="40"/>
      <c r="JXT209" s="41"/>
      <c r="JXU209" s="41"/>
      <c r="JXV209" s="42"/>
      <c r="JXW209" s="40"/>
      <c r="JXX209" s="40"/>
      <c r="JXY209" s="43"/>
      <c r="JXZ209" s="44"/>
      <c r="JYB209" s="39"/>
      <c r="JYC209" s="42"/>
      <c r="JYD209" s="40"/>
      <c r="JYE209" s="40"/>
      <c r="JYF209" s="40"/>
      <c r="JYG209" s="41"/>
      <c r="JYH209" s="41"/>
      <c r="JYI209" s="42"/>
      <c r="JYJ209" s="40"/>
      <c r="JYK209" s="40"/>
      <c r="JYL209" s="43"/>
      <c r="JYM209" s="44"/>
      <c r="JYO209" s="39"/>
      <c r="JYP209" s="42"/>
      <c r="JYQ209" s="40"/>
      <c r="JYR209" s="40"/>
      <c r="JYS209" s="40"/>
      <c r="JYT209" s="41"/>
      <c r="JYU209" s="41"/>
      <c r="JYV209" s="42"/>
      <c r="JYW209" s="40"/>
      <c r="JYX209" s="40"/>
      <c r="JYY209" s="43"/>
      <c r="JYZ209" s="44"/>
      <c r="JZB209" s="39"/>
      <c r="JZC209" s="42"/>
      <c r="JZD209" s="40"/>
      <c r="JZE209" s="40"/>
      <c r="JZF209" s="40"/>
      <c r="JZG209" s="41"/>
      <c r="JZH209" s="41"/>
      <c r="JZI209" s="42"/>
      <c r="JZJ209" s="40"/>
      <c r="JZK209" s="40"/>
      <c r="JZL209" s="43"/>
      <c r="JZM209" s="44"/>
      <c r="JZO209" s="39"/>
      <c r="JZP209" s="42"/>
      <c r="JZQ209" s="40"/>
      <c r="JZR209" s="40"/>
      <c r="JZS209" s="40"/>
      <c r="JZT209" s="41"/>
      <c r="JZU209" s="41"/>
      <c r="JZV209" s="42"/>
      <c r="JZW209" s="40"/>
      <c r="JZX209" s="40"/>
      <c r="JZY209" s="43"/>
      <c r="JZZ209" s="44"/>
      <c r="KAB209" s="39"/>
      <c r="KAC209" s="42"/>
      <c r="KAD209" s="40"/>
      <c r="KAE209" s="40"/>
      <c r="KAF209" s="40"/>
      <c r="KAG209" s="41"/>
      <c r="KAH209" s="41"/>
      <c r="KAI209" s="42"/>
      <c r="KAJ209" s="40"/>
      <c r="KAK209" s="40"/>
      <c r="KAL209" s="43"/>
      <c r="KAM209" s="44"/>
      <c r="KAO209" s="39"/>
      <c r="KAP209" s="42"/>
      <c r="KAQ209" s="40"/>
      <c r="KAR209" s="40"/>
      <c r="KAS209" s="40"/>
      <c r="KAT209" s="41"/>
      <c r="KAU209" s="41"/>
      <c r="KAV209" s="42"/>
      <c r="KAW209" s="40"/>
      <c r="KAX209" s="40"/>
      <c r="KAY209" s="43"/>
      <c r="KAZ209" s="44"/>
      <c r="KBB209" s="39"/>
      <c r="KBC209" s="42"/>
      <c r="KBD209" s="40"/>
      <c r="KBE209" s="40"/>
      <c r="KBF209" s="40"/>
      <c r="KBG209" s="41"/>
      <c r="KBH209" s="41"/>
      <c r="KBI209" s="42"/>
      <c r="KBJ209" s="40"/>
      <c r="KBK209" s="40"/>
      <c r="KBL209" s="43"/>
      <c r="KBM209" s="44"/>
      <c r="KBO209" s="39"/>
      <c r="KBP209" s="42"/>
      <c r="KBQ209" s="40"/>
      <c r="KBR209" s="40"/>
      <c r="KBS209" s="40"/>
      <c r="KBT209" s="41"/>
      <c r="KBU209" s="41"/>
      <c r="KBV209" s="42"/>
      <c r="KBW209" s="40"/>
      <c r="KBX209" s="40"/>
      <c r="KBY209" s="43"/>
      <c r="KBZ209" s="44"/>
      <c r="KCB209" s="39"/>
      <c r="KCC209" s="42"/>
      <c r="KCD209" s="40"/>
      <c r="KCE209" s="40"/>
      <c r="KCF209" s="40"/>
      <c r="KCG209" s="41"/>
      <c r="KCH209" s="41"/>
      <c r="KCI209" s="42"/>
      <c r="KCJ209" s="40"/>
      <c r="KCK209" s="40"/>
      <c r="KCL209" s="43"/>
      <c r="KCM209" s="44"/>
      <c r="KCO209" s="39"/>
      <c r="KCP209" s="42"/>
      <c r="KCQ209" s="40"/>
      <c r="KCR209" s="40"/>
      <c r="KCS209" s="40"/>
      <c r="KCT209" s="41"/>
      <c r="KCU209" s="41"/>
      <c r="KCV209" s="42"/>
      <c r="KCW209" s="40"/>
      <c r="KCX209" s="40"/>
      <c r="KCY209" s="43"/>
      <c r="KCZ209" s="44"/>
      <c r="KDB209" s="39"/>
      <c r="KDC209" s="42"/>
      <c r="KDD209" s="40"/>
      <c r="KDE209" s="40"/>
      <c r="KDF209" s="40"/>
      <c r="KDG209" s="41"/>
      <c r="KDH209" s="41"/>
      <c r="KDI209" s="42"/>
      <c r="KDJ209" s="40"/>
      <c r="KDK209" s="40"/>
      <c r="KDL209" s="43"/>
      <c r="KDM209" s="44"/>
      <c r="KDO209" s="39"/>
      <c r="KDP209" s="42"/>
      <c r="KDQ209" s="40"/>
      <c r="KDR209" s="40"/>
      <c r="KDS209" s="40"/>
      <c r="KDT209" s="41"/>
      <c r="KDU209" s="41"/>
      <c r="KDV209" s="42"/>
      <c r="KDW209" s="40"/>
      <c r="KDX209" s="40"/>
      <c r="KDY209" s="43"/>
      <c r="KDZ209" s="44"/>
      <c r="KEB209" s="39"/>
      <c r="KEC209" s="42"/>
      <c r="KED209" s="40"/>
      <c r="KEE209" s="40"/>
      <c r="KEF209" s="40"/>
      <c r="KEG209" s="41"/>
      <c r="KEH209" s="41"/>
      <c r="KEI209" s="42"/>
      <c r="KEJ209" s="40"/>
      <c r="KEK209" s="40"/>
      <c r="KEL209" s="43"/>
      <c r="KEM209" s="44"/>
      <c r="KEO209" s="39"/>
      <c r="KEP209" s="42"/>
      <c r="KEQ209" s="40"/>
      <c r="KER209" s="40"/>
      <c r="KES209" s="40"/>
      <c r="KET209" s="41"/>
      <c r="KEU209" s="41"/>
      <c r="KEV209" s="42"/>
      <c r="KEW209" s="40"/>
      <c r="KEX209" s="40"/>
      <c r="KEY209" s="43"/>
      <c r="KEZ209" s="44"/>
      <c r="KFB209" s="39"/>
      <c r="KFC209" s="42"/>
      <c r="KFD209" s="40"/>
      <c r="KFE209" s="40"/>
      <c r="KFF209" s="40"/>
      <c r="KFG209" s="41"/>
      <c r="KFH209" s="41"/>
      <c r="KFI209" s="42"/>
      <c r="KFJ209" s="40"/>
      <c r="KFK209" s="40"/>
      <c r="KFL209" s="43"/>
      <c r="KFM209" s="44"/>
      <c r="KFO209" s="39"/>
      <c r="KFP209" s="42"/>
      <c r="KFQ209" s="40"/>
      <c r="KFR209" s="40"/>
      <c r="KFS209" s="40"/>
      <c r="KFT209" s="41"/>
      <c r="KFU209" s="41"/>
      <c r="KFV209" s="42"/>
      <c r="KFW209" s="40"/>
      <c r="KFX209" s="40"/>
      <c r="KFY209" s="43"/>
      <c r="KFZ209" s="44"/>
      <c r="KGB209" s="39"/>
      <c r="KGC209" s="42"/>
      <c r="KGD209" s="40"/>
      <c r="KGE209" s="40"/>
      <c r="KGF209" s="40"/>
      <c r="KGG209" s="41"/>
      <c r="KGH209" s="41"/>
      <c r="KGI209" s="42"/>
      <c r="KGJ209" s="40"/>
      <c r="KGK209" s="40"/>
      <c r="KGL209" s="43"/>
      <c r="KGM209" s="44"/>
      <c r="KGO209" s="39"/>
      <c r="KGP209" s="42"/>
      <c r="KGQ209" s="40"/>
      <c r="KGR209" s="40"/>
      <c r="KGS209" s="40"/>
      <c r="KGT209" s="41"/>
      <c r="KGU209" s="41"/>
      <c r="KGV209" s="42"/>
      <c r="KGW209" s="40"/>
      <c r="KGX209" s="40"/>
      <c r="KGY209" s="43"/>
      <c r="KGZ209" s="44"/>
      <c r="KHB209" s="39"/>
      <c r="KHC209" s="42"/>
      <c r="KHD209" s="40"/>
      <c r="KHE209" s="40"/>
      <c r="KHF209" s="40"/>
      <c r="KHG209" s="41"/>
      <c r="KHH209" s="41"/>
      <c r="KHI209" s="42"/>
      <c r="KHJ209" s="40"/>
      <c r="KHK209" s="40"/>
      <c r="KHL209" s="43"/>
      <c r="KHM209" s="44"/>
      <c r="KHO209" s="39"/>
      <c r="KHP209" s="42"/>
      <c r="KHQ209" s="40"/>
      <c r="KHR209" s="40"/>
      <c r="KHS209" s="40"/>
      <c r="KHT209" s="41"/>
      <c r="KHU209" s="41"/>
      <c r="KHV209" s="42"/>
      <c r="KHW209" s="40"/>
      <c r="KHX209" s="40"/>
      <c r="KHY209" s="43"/>
      <c r="KHZ209" s="44"/>
      <c r="KIB209" s="39"/>
      <c r="KIC209" s="42"/>
      <c r="KID209" s="40"/>
      <c r="KIE209" s="40"/>
      <c r="KIF209" s="40"/>
      <c r="KIG209" s="41"/>
      <c r="KIH209" s="41"/>
      <c r="KII209" s="42"/>
      <c r="KIJ209" s="40"/>
      <c r="KIK209" s="40"/>
      <c r="KIL209" s="43"/>
      <c r="KIM209" s="44"/>
      <c r="KIO209" s="39"/>
      <c r="KIP209" s="42"/>
      <c r="KIQ209" s="40"/>
      <c r="KIR209" s="40"/>
      <c r="KIS209" s="40"/>
      <c r="KIT209" s="41"/>
      <c r="KIU209" s="41"/>
      <c r="KIV209" s="42"/>
      <c r="KIW209" s="40"/>
      <c r="KIX209" s="40"/>
      <c r="KIY209" s="43"/>
      <c r="KIZ209" s="44"/>
      <c r="KJB209" s="39"/>
      <c r="KJC209" s="42"/>
      <c r="KJD209" s="40"/>
      <c r="KJE209" s="40"/>
      <c r="KJF209" s="40"/>
      <c r="KJG209" s="41"/>
      <c r="KJH209" s="41"/>
      <c r="KJI209" s="42"/>
      <c r="KJJ209" s="40"/>
      <c r="KJK209" s="40"/>
      <c r="KJL209" s="43"/>
      <c r="KJM209" s="44"/>
      <c r="KJO209" s="39"/>
      <c r="KJP209" s="42"/>
      <c r="KJQ209" s="40"/>
      <c r="KJR209" s="40"/>
      <c r="KJS209" s="40"/>
      <c r="KJT209" s="41"/>
      <c r="KJU209" s="41"/>
      <c r="KJV209" s="42"/>
      <c r="KJW209" s="40"/>
      <c r="KJX209" s="40"/>
      <c r="KJY209" s="43"/>
      <c r="KJZ209" s="44"/>
      <c r="KKB209" s="39"/>
      <c r="KKC209" s="42"/>
      <c r="KKD209" s="40"/>
      <c r="KKE209" s="40"/>
      <c r="KKF209" s="40"/>
      <c r="KKG209" s="41"/>
      <c r="KKH209" s="41"/>
      <c r="KKI209" s="42"/>
      <c r="KKJ209" s="40"/>
      <c r="KKK209" s="40"/>
      <c r="KKL209" s="43"/>
      <c r="KKM209" s="44"/>
      <c r="KKO209" s="39"/>
      <c r="KKP209" s="42"/>
      <c r="KKQ209" s="40"/>
      <c r="KKR209" s="40"/>
      <c r="KKS209" s="40"/>
      <c r="KKT209" s="41"/>
      <c r="KKU209" s="41"/>
      <c r="KKV209" s="42"/>
      <c r="KKW209" s="40"/>
      <c r="KKX209" s="40"/>
      <c r="KKY209" s="43"/>
      <c r="KKZ209" s="44"/>
      <c r="KLB209" s="39"/>
      <c r="KLC209" s="42"/>
      <c r="KLD209" s="40"/>
      <c r="KLE209" s="40"/>
      <c r="KLF209" s="40"/>
      <c r="KLG209" s="41"/>
      <c r="KLH209" s="41"/>
      <c r="KLI209" s="42"/>
      <c r="KLJ209" s="40"/>
      <c r="KLK209" s="40"/>
      <c r="KLL209" s="43"/>
      <c r="KLM209" s="44"/>
      <c r="KLO209" s="39"/>
      <c r="KLP209" s="42"/>
      <c r="KLQ209" s="40"/>
      <c r="KLR209" s="40"/>
      <c r="KLS209" s="40"/>
      <c r="KLT209" s="41"/>
      <c r="KLU209" s="41"/>
      <c r="KLV209" s="42"/>
      <c r="KLW209" s="40"/>
      <c r="KLX209" s="40"/>
      <c r="KLY209" s="43"/>
      <c r="KLZ209" s="44"/>
      <c r="KMB209" s="39"/>
      <c r="KMC209" s="42"/>
      <c r="KMD209" s="40"/>
      <c r="KME209" s="40"/>
      <c r="KMF209" s="40"/>
      <c r="KMG209" s="41"/>
      <c r="KMH209" s="41"/>
      <c r="KMI209" s="42"/>
      <c r="KMJ209" s="40"/>
      <c r="KMK209" s="40"/>
      <c r="KML209" s="43"/>
      <c r="KMM209" s="44"/>
      <c r="KMO209" s="39"/>
      <c r="KMP209" s="42"/>
      <c r="KMQ209" s="40"/>
      <c r="KMR209" s="40"/>
      <c r="KMS209" s="40"/>
      <c r="KMT209" s="41"/>
      <c r="KMU209" s="41"/>
      <c r="KMV209" s="42"/>
      <c r="KMW209" s="40"/>
      <c r="KMX209" s="40"/>
      <c r="KMY209" s="43"/>
      <c r="KMZ209" s="44"/>
      <c r="KNB209" s="39"/>
      <c r="KNC209" s="42"/>
      <c r="KND209" s="40"/>
      <c r="KNE209" s="40"/>
      <c r="KNF209" s="40"/>
      <c r="KNG209" s="41"/>
      <c r="KNH209" s="41"/>
      <c r="KNI209" s="42"/>
      <c r="KNJ209" s="40"/>
      <c r="KNK209" s="40"/>
      <c r="KNL209" s="43"/>
      <c r="KNM209" s="44"/>
      <c r="KNO209" s="39"/>
      <c r="KNP209" s="42"/>
      <c r="KNQ209" s="40"/>
      <c r="KNR209" s="40"/>
      <c r="KNS209" s="40"/>
      <c r="KNT209" s="41"/>
      <c r="KNU209" s="41"/>
      <c r="KNV209" s="42"/>
      <c r="KNW209" s="40"/>
      <c r="KNX209" s="40"/>
      <c r="KNY209" s="43"/>
      <c r="KNZ209" s="44"/>
      <c r="KOB209" s="39"/>
      <c r="KOC209" s="42"/>
      <c r="KOD209" s="40"/>
      <c r="KOE209" s="40"/>
      <c r="KOF209" s="40"/>
      <c r="KOG209" s="41"/>
      <c r="KOH209" s="41"/>
      <c r="KOI209" s="42"/>
      <c r="KOJ209" s="40"/>
      <c r="KOK209" s="40"/>
      <c r="KOL209" s="43"/>
      <c r="KOM209" s="44"/>
      <c r="KOO209" s="39"/>
      <c r="KOP209" s="42"/>
      <c r="KOQ209" s="40"/>
      <c r="KOR209" s="40"/>
      <c r="KOS209" s="40"/>
      <c r="KOT209" s="41"/>
      <c r="KOU209" s="41"/>
      <c r="KOV209" s="42"/>
      <c r="KOW209" s="40"/>
      <c r="KOX209" s="40"/>
      <c r="KOY209" s="43"/>
      <c r="KOZ209" s="44"/>
      <c r="KPB209" s="39"/>
      <c r="KPC209" s="42"/>
      <c r="KPD209" s="40"/>
      <c r="KPE209" s="40"/>
      <c r="KPF209" s="40"/>
      <c r="KPG209" s="41"/>
      <c r="KPH209" s="41"/>
      <c r="KPI209" s="42"/>
      <c r="KPJ209" s="40"/>
      <c r="KPK209" s="40"/>
      <c r="KPL209" s="43"/>
      <c r="KPM209" s="44"/>
      <c r="KPO209" s="39"/>
      <c r="KPP209" s="42"/>
      <c r="KPQ209" s="40"/>
      <c r="KPR209" s="40"/>
      <c r="KPS209" s="40"/>
      <c r="KPT209" s="41"/>
      <c r="KPU209" s="41"/>
      <c r="KPV209" s="42"/>
      <c r="KPW209" s="40"/>
      <c r="KPX209" s="40"/>
      <c r="KPY209" s="43"/>
      <c r="KPZ209" s="44"/>
      <c r="KQB209" s="39"/>
      <c r="KQC209" s="42"/>
      <c r="KQD209" s="40"/>
      <c r="KQE209" s="40"/>
      <c r="KQF209" s="40"/>
      <c r="KQG209" s="41"/>
      <c r="KQH209" s="41"/>
      <c r="KQI209" s="42"/>
      <c r="KQJ209" s="40"/>
      <c r="KQK209" s="40"/>
      <c r="KQL209" s="43"/>
      <c r="KQM209" s="44"/>
      <c r="KQO209" s="39"/>
      <c r="KQP209" s="42"/>
      <c r="KQQ209" s="40"/>
      <c r="KQR209" s="40"/>
      <c r="KQS209" s="40"/>
      <c r="KQT209" s="41"/>
      <c r="KQU209" s="41"/>
      <c r="KQV209" s="42"/>
      <c r="KQW209" s="40"/>
      <c r="KQX209" s="40"/>
      <c r="KQY209" s="43"/>
      <c r="KQZ209" s="44"/>
      <c r="KRB209" s="39"/>
      <c r="KRC209" s="42"/>
      <c r="KRD209" s="40"/>
      <c r="KRE209" s="40"/>
      <c r="KRF209" s="40"/>
      <c r="KRG209" s="41"/>
      <c r="KRH209" s="41"/>
      <c r="KRI209" s="42"/>
      <c r="KRJ209" s="40"/>
      <c r="KRK209" s="40"/>
      <c r="KRL209" s="43"/>
      <c r="KRM209" s="44"/>
      <c r="KRO209" s="39"/>
      <c r="KRP209" s="42"/>
      <c r="KRQ209" s="40"/>
      <c r="KRR209" s="40"/>
      <c r="KRS209" s="40"/>
      <c r="KRT209" s="41"/>
      <c r="KRU209" s="41"/>
      <c r="KRV209" s="42"/>
      <c r="KRW209" s="40"/>
      <c r="KRX209" s="40"/>
      <c r="KRY209" s="43"/>
      <c r="KRZ209" s="44"/>
      <c r="KSB209" s="39"/>
      <c r="KSC209" s="42"/>
      <c r="KSD209" s="40"/>
      <c r="KSE209" s="40"/>
      <c r="KSF209" s="40"/>
      <c r="KSG209" s="41"/>
      <c r="KSH209" s="41"/>
      <c r="KSI209" s="42"/>
      <c r="KSJ209" s="40"/>
      <c r="KSK209" s="40"/>
      <c r="KSL209" s="43"/>
      <c r="KSM209" s="44"/>
      <c r="KSO209" s="39"/>
      <c r="KSP209" s="42"/>
      <c r="KSQ209" s="40"/>
      <c r="KSR209" s="40"/>
      <c r="KSS209" s="40"/>
      <c r="KST209" s="41"/>
      <c r="KSU209" s="41"/>
      <c r="KSV209" s="42"/>
      <c r="KSW209" s="40"/>
      <c r="KSX209" s="40"/>
      <c r="KSY209" s="43"/>
      <c r="KSZ209" s="44"/>
      <c r="KTB209" s="39"/>
      <c r="KTC209" s="42"/>
      <c r="KTD209" s="40"/>
      <c r="KTE209" s="40"/>
      <c r="KTF209" s="40"/>
      <c r="KTG209" s="41"/>
      <c r="KTH209" s="41"/>
      <c r="KTI209" s="42"/>
      <c r="KTJ209" s="40"/>
      <c r="KTK209" s="40"/>
      <c r="KTL209" s="43"/>
      <c r="KTM209" s="44"/>
      <c r="KTO209" s="39"/>
      <c r="KTP209" s="42"/>
      <c r="KTQ209" s="40"/>
      <c r="KTR209" s="40"/>
      <c r="KTS209" s="40"/>
      <c r="KTT209" s="41"/>
      <c r="KTU209" s="41"/>
      <c r="KTV209" s="42"/>
      <c r="KTW209" s="40"/>
      <c r="KTX209" s="40"/>
      <c r="KTY209" s="43"/>
      <c r="KTZ209" s="44"/>
      <c r="KUB209" s="39"/>
      <c r="KUC209" s="42"/>
      <c r="KUD209" s="40"/>
      <c r="KUE209" s="40"/>
      <c r="KUF209" s="40"/>
      <c r="KUG209" s="41"/>
      <c r="KUH209" s="41"/>
      <c r="KUI209" s="42"/>
      <c r="KUJ209" s="40"/>
      <c r="KUK209" s="40"/>
      <c r="KUL209" s="43"/>
      <c r="KUM209" s="44"/>
      <c r="KUO209" s="39"/>
      <c r="KUP209" s="42"/>
      <c r="KUQ209" s="40"/>
      <c r="KUR209" s="40"/>
      <c r="KUS209" s="40"/>
      <c r="KUT209" s="41"/>
      <c r="KUU209" s="41"/>
      <c r="KUV209" s="42"/>
      <c r="KUW209" s="40"/>
      <c r="KUX209" s="40"/>
      <c r="KUY209" s="43"/>
      <c r="KUZ209" s="44"/>
      <c r="KVB209" s="39"/>
      <c r="KVC209" s="42"/>
      <c r="KVD209" s="40"/>
      <c r="KVE209" s="40"/>
      <c r="KVF209" s="40"/>
      <c r="KVG209" s="41"/>
      <c r="KVH209" s="41"/>
      <c r="KVI209" s="42"/>
      <c r="KVJ209" s="40"/>
      <c r="KVK209" s="40"/>
      <c r="KVL209" s="43"/>
      <c r="KVM209" s="44"/>
      <c r="KVO209" s="39"/>
      <c r="KVP209" s="42"/>
      <c r="KVQ209" s="40"/>
      <c r="KVR209" s="40"/>
      <c r="KVS209" s="40"/>
      <c r="KVT209" s="41"/>
      <c r="KVU209" s="41"/>
      <c r="KVV209" s="42"/>
      <c r="KVW209" s="40"/>
      <c r="KVX209" s="40"/>
      <c r="KVY209" s="43"/>
      <c r="KVZ209" s="44"/>
      <c r="KWB209" s="39"/>
      <c r="KWC209" s="42"/>
      <c r="KWD209" s="40"/>
      <c r="KWE209" s="40"/>
      <c r="KWF209" s="40"/>
      <c r="KWG209" s="41"/>
      <c r="KWH209" s="41"/>
      <c r="KWI209" s="42"/>
      <c r="KWJ209" s="40"/>
      <c r="KWK209" s="40"/>
      <c r="KWL209" s="43"/>
      <c r="KWM209" s="44"/>
      <c r="KWO209" s="39"/>
      <c r="KWP209" s="42"/>
      <c r="KWQ209" s="40"/>
      <c r="KWR209" s="40"/>
      <c r="KWS209" s="40"/>
      <c r="KWT209" s="41"/>
      <c r="KWU209" s="41"/>
      <c r="KWV209" s="42"/>
      <c r="KWW209" s="40"/>
      <c r="KWX209" s="40"/>
      <c r="KWY209" s="43"/>
      <c r="KWZ209" s="44"/>
      <c r="KXB209" s="39"/>
      <c r="KXC209" s="42"/>
      <c r="KXD209" s="40"/>
      <c r="KXE209" s="40"/>
      <c r="KXF209" s="40"/>
      <c r="KXG209" s="41"/>
      <c r="KXH209" s="41"/>
      <c r="KXI209" s="42"/>
      <c r="KXJ209" s="40"/>
      <c r="KXK209" s="40"/>
      <c r="KXL209" s="43"/>
      <c r="KXM209" s="44"/>
      <c r="KXO209" s="39"/>
      <c r="KXP209" s="42"/>
      <c r="KXQ209" s="40"/>
      <c r="KXR209" s="40"/>
      <c r="KXS209" s="40"/>
      <c r="KXT209" s="41"/>
      <c r="KXU209" s="41"/>
      <c r="KXV209" s="42"/>
      <c r="KXW209" s="40"/>
      <c r="KXX209" s="40"/>
      <c r="KXY209" s="43"/>
      <c r="KXZ209" s="44"/>
      <c r="KYB209" s="39"/>
      <c r="KYC209" s="42"/>
      <c r="KYD209" s="40"/>
      <c r="KYE209" s="40"/>
      <c r="KYF209" s="40"/>
      <c r="KYG209" s="41"/>
      <c r="KYH209" s="41"/>
      <c r="KYI209" s="42"/>
      <c r="KYJ209" s="40"/>
      <c r="KYK209" s="40"/>
      <c r="KYL209" s="43"/>
      <c r="KYM209" s="44"/>
      <c r="KYO209" s="39"/>
      <c r="KYP209" s="42"/>
      <c r="KYQ209" s="40"/>
      <c r="KYR209" s="40"/>
      <c r="KYS209" s="40"/>
      <c r="KYT209" s="41"/>
      <c r="KYU209" s="41"/>
      <c r="KYV209" s="42"/>
      <c r="KYW209" s="40"/>
      <c r="KYX209" s="40"/>
      <c r="KYY209" s="43"/>
      <c r="KYZ209" s="44"/>
      <c r="KZB209" s="39"/>
      <c r="KZC209" s="42"/>
      <c r="KZD209" s="40"/>
      <c r="KZE209" s="40"/>
      <c r="KZF209" s="40"/>
      <c r="KZG209" s="41"/>
      <c r="KZH209" s="41"/>
      <c r="KZI209" s="42"/>
      <c r="KZJ209" s="40"/>
      <c r="KZK209" s="40"/>
      <c r="KZL209" s="43"/>
      <c r="KZM209" s="44"/>
      <c r="KZO209" s="39"/>
      <c r="KZP209" s="42"/>
      <c r="KZQ209" s="40"/>
      <c r="KZR209" s="40"/>
      <c r="KZS209" s="40"/>
      <c r="KZT209" s="41"/>
      <c r="KZU209" s="41"/>
      <c r="KZV209" s="42"/>
      <c r="KZW209" s="40"/>
      <c r="KZX209" s="40"/>
      <c r="KZY209" s="43"/>
      <c r="KZZ209" s="44"/>
      <c r="LAB209" s="39"/>
      <c r="LAC209" s="42"/>
      <c r="LAD209" s="40"/>
      <c r="LAE209" s="40"/>
      <c r="LAF209" s="40"/>
      <c r="LAG209" s="41"/>
      <c r="LAH209" s="41"/>
      <c r="LAI209" s="42"/>
      <c r="LAJ209" s="40"/>
      <c r="LAK209" s="40"/>
      <c r="LAL209" s="43"/>
      <c r="LAM209" s="44"/>
      <c r="LAO209" s="39"/>
      <c r="LAP209" s="42"/>
      <c r="LAQ209" s="40"/>
      <c r="LAR209" s="40"/>
      <c r="LAS209" s="40"/>
      <c r="LAT209" s="41"/>
      <c r="LAU209" s="41"/>
      <c r="LAV209" s="42"/>
      <c r="LAW209" s="40"/>
      <c r="LAX209" s="40"/>
      <c r="LAY209" s="43"/>
      <c r="LAZ209" s="44"/>
      <c r="LBB209" s="39"/>
      <c r="LBC209" s="42"/>
      <c r="LBD209" s="40"/>
      <c r="LBE209" s="40"/>
      <c r="LBF209" s="40"/>
      <c r="LBG209" s="41"/>
      <c r="LBH209" s="41"/>
      <c r="LBI209" s="42"/>
      <c r="LBJ209" s="40"/>
      <c r="LBK209" s="40"/>
      <c r="LBL209" s="43"/>
      <c r="LBM209" s="44"/>
      <c r="LBO209" s="39"/>
      <c r="LBP209" s="42"/>
      <c r="LBQ209" s="40"/>
      <c r="LBR209" s="40"/>
      <c r="LBS209" s="40"/>
      <c r="LBT209" s="41"/>
      <c r="LBU209" s="41"/>
      <c r="LBV209" s="42"/>
      <c r="LBW209" s="40"/>
      <c r="LBX209" s="40"/>
      <c r="LBY209" s="43"/>
      <c r="LBZ209" s="44"/>
      <c r="LCB209" s="39"/>
      <c r="LCC209" s="42"/>
      <c r="LCD209" s="40"/>
      <c r="LCE209" s="40"/>
      <c r="LCF209" s="40"/>
      <c r="LCG209" s="41"/>
      <c r="LCH209" s="41"/>
      <c r="LCI209" s="42"/>
      <c r="LCJ209" s="40"/>
      <c r="LCK209" s="40"/>
      <c r="LCL209" s="43"/>
      <c r="LCM209" s="44"/>
      <c r="LCO209" s="39"/>
      <c r="LCP209" s="42"/>
      <c r="LCQ209" s="40"/>
      <c r="LCR209" s="40"/>
      <c r="LCS209" s="40"/>
      <c r="LCT209" s="41"/>
      <c r="LCU209" s="41"/>
      <c r="LCV209" s="42"/>
      <c r="LCW209" s="40"/>
      <c r="LCX209" s="40"/>
      <c r="LCY209" s="43"/>
      <c r="LCZ209" s="44"/>
      <c r="LDB209" s="39"/>
      <c r="LDC209" s="42"/>
      <c r="LDD209" s="40"/>
      <c r="LDE209" s="40"/>
      <c r="LDF209" s="40"/>
      <c r="LDG209" s="41"/>
      <c r="LDH209" s="41"/>
      <c r="LDI209" s="42"/>
      <c r="LDJ209" s="40"/>
      <c r="LDK209" s="40"/>
      <c r="LDL209" s="43"/>
      <c r="LDM209" s="44"/>
      <c r="LDO209" s="39"/>
      <c r="LDP209" s="42"/>
      <c r="LDQ209" s="40"/>
      <c r="LDR209" s="40"/>
      <c r="LDS209" s="40"/>
      <c r="LDT209" s="41"/>
      <c r="LDU209" s="41"/>
      <c r="LDV209" s="42"/>
      <c r="LDW209" s="40"/>
      <c r="LDX209" s="40"/>
      <c r="LDY209" s="43"/>
      <c r="LDZ209" s="44"/>
      <c r="LEB209" s="39"/>
      <c r="LEC209" s="42"/>
      <c r="LED209" s="40"/>
      <c r="LEE209" s="40"/>
      <c r="LEF209" s="40"/>
      <c r="LEG209" s="41"/>
      <c r="LEH209" s="41"/>
      <c r="LEI209" s="42"/>
      <c r="LEJ209" s="40"/>
      <c r="LEK209" s="40"/>
      <c r="LEL209" s="43"/>
      <c r="LEM209" s="44"/>
      <c r="LEO209" s="39"/>
      <c r="LEP209" s="42"/>
      <c r="LEQ209" s="40"/>
      <c r="LER209" s="40"/>
      <c r="LES209" s="40"/>
      <c r="LET209" s="41"/>
      <c r="LEU209" s="41"/>
      <c r="LEV209" s="42"/>
      <c r="LEW209" s="40"/>
      <c r="LEX209" s="40"/>
      <c r="LEY209" s="43"/>
      <c r="LEZ209" s="44"/>
      <c r="LFB209" s="39"/>
      <c r="LFC209" s="42"/>
      <c r="LFD209" s="40"/>
      <c r="LFE209" s="40"/>
      <c r="LFF209" s="40"/>
      <c r="LFG209" s="41"/>
      <c r="LFH209" s="41"/>
      <c r="LFI209" s="42"/>
      <c r="LFJ209" s="40"/>
      <c r="LFK209" s="40"/>
      <c r="LFL209" s="43"/>
      <c r="LFM209" s="44"/>
      <c r="LFO209" s="39"/>
      <c r="LFP209" s="42"/>
      <c r="LFQ209" s="40"/>
      <c r="LFR209" s="40"/>
      <c r="LFS209" s="40"/>
      <c r="LFT209" s="41"/>
      <c r="LFU209" s="41"/>
      <c r="LFV209" s="42"/>
      <c r="LFW209" s="40"/>
      <c r="LFX209" s="40"/>
      <c r="LFY209" s="43"/>
      <c r="LFZ209" s="44"/>
      <c r="LGB209" s="39"/>
      <c r="LGC209" s="42"/>
      <c r="LGD209" s="40"/>
      <c r="LGE209" s="40"/>
      <c r="LGF209" s="40"/>
      <c r="LGG209" s="41"/>
      <c r="LGH209" s="41"/>
      <c r="LGI209" s="42"/>
      <c r="LGJ209" s="40"/>
      <c r="LGK209" s="40"/>
      <c r="LGL209" s="43"/>
      <c r="LGM209" s="44"/>
      <c r="LGO209" s="39"/>
      <c r="LGP209" s="42"/>
      <c r="LGQ209" s="40"/>
      <c r="LGR209" s="40"/>
      <c r="LGS209" s="40"/>
      <c r="LGT209" s="41"/>
      <c r="LGU209" s="41"/>
      <c r="LGV209" s="42"/>
      <c r="LGW209" s="40"/>
      <c r="LGX209" s="40"/>
      <c r="LGY209" s="43"/>
      <c r="LGZ209" s="44"/>
      <c r="LHB209" s="39"/>
      <c r="LHC209" s="42"/>
      <c r="LHD209" s="40"/>
      <c r="LHE209" s="40"/>
      <c r="LHF209" s="40"/>
      <c r="LHG209" s="41"/>
      <c r="LHH209" s="41"/>
      <c r="LHI209" s="42"/>
      <c r="LHJ209" s="40"/>
      <c r="LHK209" s="40"/>
      <c r="LHL209" s="43"/>
      <c r="LHM209" s="44"/>
      <c r="LHO209" s="39"/>
      <c r="LHP209" s="42"/>
      <c r="LHQ209" s="40"/>
      <c r="LHR209" s="40"/>
      <c r="LHS209" s="40"/>
      <c r="LHT209" s="41"/>
      <c r="LHU209" s="41"/>
      <c r="LHV209" s="42"/>
      <c r="LHW209" s="40"/>
      <c r="LHX209" s="40"/>
      <c r="LHY209" s="43"/>
      <c r="LHZ209" s="44"/>
      <c r="LIB209" s="39"/>
      <c r="LIC209" s="42"/>
      <c r="LID209" s="40"/>
      <c r="LIE209" s="40"/>
      <c r="LIF209" s="40"/>
      <c r="LIG209" s="41"/>
      <c r="LIH209" s="41"/>
      <c r="LII209" s="42"/>
      <c r="LIJ209" s="40"/>
      <c r="LIK209" s="40"/>
      <c r="LIL209" s="43"/>
      <c r="LIM209" s="44"/>
      <c r="LIO209" s="39"/>
      <c r="LIP209" s="42"/>
      <c r="LIQ209" s="40"/>
      <c r="LIR209" s="40"/>
      <c r="LIS209" s="40"/>
      <c r="LIT209" s="41"/>
      <c r="LIU209" s="41"/>
      <c r="LIV209" s="42"/>
      <c r="LIW209" s="40"/>
      <c r="LIX209" s="40"/>
      <c r="LIY209" s="43"/>
      <c r="LIZ209" s="44"/>
      <c r="LJB209" s="39"/>
      <c r="LJC209" s="42"/>
      <c r="LJD209" s="40"/>
      <c r="LJE209" s="40"/>
      <c r="LJF209" s="40"/>
      <c r="LJG209" s="41"/>
      <c r="LJH209" s="41"/>
      <c r="LJI209" s="42"/>
      <c r="LJJ209" s="40"/>
      <c r="LJK209" s="40"/>
      <c r="LJL209" s="43"/>
      <c r="LJM209" s="44"/>
      <c r="LJO209" s="39"/>
      <c r="LJP209" s="42"/>
      <c r="LJQ209" s="40"/>
      <c r="LJR209" s="40"/>
      <c r="LJS209" s="40"/>
      <c r="LJT209" s="41"/>
      <c r="LJU209" s="41"/>
      <c r="LJV209" s="42"/>
      <c r="LJW209" s="40"/>
      <c r="LJX209" s="40"/>
      <c r="LJY209" s="43"/>
      <c r="LJZ209" s="44"/>
      <c r="LKB209" s="39"/>
      <c r="LKC209" s="42"/>
      <c r="LKD209" s="40"/>
      <c r="LKE209" s="40"/>
      <c r="LKF209" s="40"/>
      <c r="LKG209" s="41"/>
      <c r="LKH209" s="41"/>
      <c r="LKI209" s="42"/>
      <c r="LKJ209" s="40"/>
      <c r="LKK209" s="40"/>
      <c r="LKL209" s="43"/>
      <c r="LKM209" s="44"/>
      <c r="LKO209" s="39"/>
      <c r="LKP209" s="42"/>
      <c r="LKQ209" s="40"/>
      <c r="LKR209" s="40"/>
      <c r="LKS209" s="40"/>
      <c r="LKT209" s="41"/>
      <c r="LKU209" s="41"/>
      <c r="LKV209" s="42"/>
      <c r="LKW209" s="40"/>
      <c r="LKX209" s="40"/>
      <c r="LKY209" s="43"/>
      <c r="LKZ209" s="44"/>
      <c r="LLB209" s="39"/>
      <c r="LLC209" s="42"/>
      <c r="LLD209" s="40"/>
      <c r="LLE209" s="40"/>
      <c r="LLF209" s="40"/>
      <c r="LLG209" s="41"/>
      <c r="LLH209" s="41"/>
      <c r="LLI209" s="42"/>
      <c r="LLJ209" s="40"/>
      <c r="LLK209" s="40"/>
      <c r="LLL209" s="43"/>
      <c r="LLM209" s="44"/>
      <c r="LLO209" s="39"/>
      <c r="LLP209" s="42"/>
      <c r="LLQ209" s="40"/>
      <c r="LLR209" s="40"/>
      <c r="LLS209" s="40"/>
      <c r="LLT209" s="41"/>
      <c r="LLU209" s="41"/>
      <c r="LLV209" s="42"/>
      <c r="LLW209" s="40"/>
      <c r="LLX209" s="40"/>
      <c r="LLY209" s="43"/>
      <c r="LLZ209" s="44"/>
      <c r="LMB209" s="39"/>
      <c r="LMC209" s="42"/>
      <c r="LMD209" s="40"/>
      <c r="LME209" s="40"/>
      <c r="LMF209" s="40"/>
      <c r="LMG209" s="41"/>
      <c r="LMH209" s="41"/>
      <c r="LMI209" s="42"/>
      <c r="LMJ209" s="40"/>
      <c r="LMK209" s="40"/>
      <c r="LML209" s="43"/>
      <c r="LMM209" s="44"/>
      <c r="LMO209" s="39"/>
      <c r="LMP209" s="42"/>
      <c r="LMQ209" s="40"/>
      <c r="LMR209" s="40"/>
      <c r="LMS209" s="40"/>
      <c r="LMT209" s="41"/>
      <c r="LMU209" s="41"/>
      <c r="LMV209" s="42"/>
      <c r="LMW209" s="40"/>
      <c r="LMX209" s="40"/>
      <c r="LMY209" s="43"/>
      <c r="LMZ209" s="44"/>
      <c r="LNB209" s="39"/>
      <c r="LNC209" s="42"/>
      <c r="LND209" s="40"/>
      <c r="LNE209" s="40"/>
      <c r="LNF209" s="40"/>
      <c r="LNG209" s="41"/>
      <c r="LNH209" s="41"/>
      <c r="LNI209" s="42"/>
      <c r="LNJ209" s="40"/>
      <c r="LNK209" s="40"/>
      <c r="LNL209" s="43"/>
      <c r="LNM209" s="44"/>
      <c r="LNO209" s="39"/>
      <c r="LNP209" s="42"/>
      <c r="LNQ209" s="40"/>
      <c r="LNR209" s="40"/>
      <c r="LNS209" s="40"/>
      <c r="LNT209" s="41"/>
      <c r="LNU209" s="41"/>
      <c r="LNV209" s="42"/>
      <c r="LNW209" s="40"/>
      <c r="LNX209" s="40"/>
      <c r="LNY209" s="43"/>
      <c r="LNZ209" s="44"/>
      <c r="LOB209" s="39"/>
      <c r="LOC209" s="42"/>
      <c r="LOD209" s="40"/>
      <c r="LOE209" s="40"/>
      <c r="LOF209" s="40"/>
      <c r="LOG209" s="41"/>
      <c r="LOH209" s="41"/>
      <c r="LOI209" s="42"/>
      <c r="LOJ209" s="40"/>
      <c r="LOK209" s="40"/>
      <c r="LOL209" s="43"/>
      <c r="LOM209" s="44"/>
      <c r="LOO209" s="39"/>
      <c r="LOP209" s="42"/>
      <c r="LOQ209" s="40"/>
      <c r="LOR209" s="40"/>
      <c r="LOS209" s="40"/>
      <c r="LOT209" s="41"/>
      <c r="LOU209" s="41"/>
      <c r="LOV209" s="42"/>
      <c r="LOW209" s="40"/>
      <c r="LOX209" s="40"/>
      <c r="LOY209" s="43"/>
      <c r="LOZ209" s="44"/>
      <c r="LPB209" s="39"/>
      <c r="LPC209" s="42"/>
      <c r="LPD209" s="40"/>
      <c r="LPE209" s="40"/>
      <c r="LPF209" s="40"/>
      <c r="LPG209" s="41"/>
      <c r="LPH209" s="41"/>
      <c r="LPI209" s="42"/>
      <c r="LPJ209" s="40"/>
      <c r="LPK209" s="40"/>
      <c r="LPL209" s="43"/>
      <c r="LPM209" s="44"/>
      <c r="LPO209" s="39"/>
      <c r="LPP209" s="42"/>
      <c r="LPQ209" s="40"/>
      <c r="LPR209" s="40"/>
      <c r="LPS209" s="40"/>
      <c r="LPT209" s="41"/>
      <c r="LPU209" s="41"/>
      <c r="LPV209" s="42"/>
      <c r="LPW209" s="40"/>
      <c r="LPX209" s="40"/>
      <c r="LPY209" s="43"/>
      <c r="LPZ209" s="44"/>
      <c r="LQB209" s="39"/>
      <c r="LQC209" s="42"/>
      <c r="LQD209" s="40"/>
      <c r="LQE209" s="40"/>
      <c r="LQF209" s="40"/>
      <c r="LQG209" s="41"/>
      <c r="LQH209" s="41"/>
      <c r="LQI209" s="42"/>
      <c r="LQJ209" s="40"/>
      <c r="LQK209" s="40"/>
      <c r="LQL209" s="43"/>
      <c r="LQM209" s="44"/>
      <c r="LQO209" s="39"/>
      <c r="LQP209" s="42"/>
      <c r="LQQ209" s="40"/>
      <c r="LQR209" s="40"/>
      <c r="LQS209" s="40"/>
      <c r="LQT209" s="41"/>
      <c r="LQU209" s="41"/>
      <c r="LQV209" s="42"/>
      <c r="LQW209" s="40"/>
      <c r="LQX209" s="40"/>
      <c r="LQY209" s="43"/>
      <c r="LQZ209" s="44"/>
      <c r="LRB209" s="39"/>
      <c r="LRC209" s="42"/>
      <c r="LRD209" s="40"/>
      <c r="LRE209" s="40"/>
      <c r="LRF209" s="40"/>
      <c r="LRG209" s="41"/>
      <c r="LRH209" s="41"/>
      <c r="LRI209" s="42"/>
      <c r="LRJ209" s="40"/>
      <c r="LRK209" s="40"/>
      <c r="LRL209" s="43"/>
      <c r="LRM209" s="44"/>
      <c r="LRO209" s="39"/>
      <c r="LRP209" s="42"/>
      <c r="LRQ209" s="40"/>
      <c r="LRR209" s="40"/>
      <c r="LRS209" s="40"/>
      <c r="LRT209" s="41"/>
      <c r="LRU209" s="41"/>
      <c r="LRV209" s="42"/>
      <c r="LRW209" s="40"/>
      <c r="LRX209" s="40"/>
      <c r="LRY209" s="43"/>
      <c r="LRZ209" s="44"/>
      <c r="LSB209" s="39"/>
      <c r="LSC209" s="42"/>
      <c r="LSD209" s="40"/>
      <c r="LSE209" s="40"/>
      <c r="LSF209" s="40"/>
      <c r="LSG209" s="41"/>
      <c r="LSH209" s="41"/>
      <c r="LSI209" s="42"/>
      <c r="LSJ209" s="40"/>
      <c r="LSK209" s="40"/>
      <c r="LSL209" s="43"/>
      <c r="LSM209" s="44"/>
      <c r="LSO209" s="39"/>
      <c r="LSP209" s="42"/>
      <c r="LSQ209" s="40"/>
      <c r="LSR209" s="40"/>
      <c r="LSS209" s="40"/>
      <c r="LST209" s="41"/>
      <c r="LSU209" s="41"/>
      <c r="LSV209" s="42"/>
      <c r="LSW209" s="40"/>
      <c r="LSX209" s="40"/>
      <c r="LSY209" s="43"/>
      <c r="LSZ209" s="44"/>
      <c r="LTB209" s="39"/>
      <c r="LTC209" s="42"/>
      <c r="LTD209" s="40"/>
      <c r="LTE209" s="40"/>
      <c r="LTF209" s="40"/>
      <c r="LTG209" s="41"/>
      <c r="LTH209" s="41"/>
      <c r="LTI209" s="42"/>
      <c r="LTJ209" s="40"/>
      <c r="LTK209" s="40"/>
      <c r="LTL209" s="43"/>
      <c r="LTM209" s="44"/>
      <c r="LTO209" s="39"/>
      <c r="LTP209" s="42"/>
      <c r="LTQ209" s="40"/>
      <c r="LTR209" s="40"/>
      <c r="LTS209" s="40"/>
      <c r="LTT209" s="41"/>
      <c r="LTU209" s="41"/>
      <c r="LTV209" s="42"/>
      <c r="LTW209" s="40"/>
      <c r="LTX209" s="40"/>
      <c r="LTY209" s="43"/>
      <c r="LTZ209" s="44"/>
      <c r="LUB209" s="39"/>
      <c r="LUC209" s="42"/>
      <c r="LUD209" s="40"/>
      <c r="LUE209" s="40"/>
      <c r="LUF209" s="40"/>
      <c r="LUG209" s="41"/>
      <c r="LUH209" s="41"/>
      <c r="LUI209" s="42"/>
      <c r="LUJ209" s="40"/>
      <c r="LUK209" s="40"/>
      <c r="LUL209" s="43"/>
      <c r="LUM209" s="44"/>
      <c r="LUO209" s="39"/>
      <c r="LUP209" s="42"/>
      <c r="LUQ209" s="40"/>
      <c r="LUR209" s="40"/>
      <c r="LUS209" s="40"/>
      <c r="LUT209" s="41"/>
      <c r="LUU209" s="41"/>
      <c r="LUV209" s="42"/>
      <c r="LUW209" s="40"/>
      <c r="LUX209" s="40"/>
      <c r="LUY209" s="43"/>
      <c r="LUZ209" s="44"/>
      <c r="LVB209" s="39"/>
      <c r="LVC209" s="42"/>
      <c r="LVD209" s="40"/>
      <c r="LVE209" s="40"/>
      <c r="LVF209" s="40"/>
      <c r="LVG209" s="41"/>
      <c r="LVH209" s="41"/>
      <c r="LVI209" s="42"/>
      <c r="LVJ209" s="40"/>
      <c r="LVK209" s="40"/>
      <c r="LVL209" s="43"/>
      <c r="LVM209" s="44"/>
      <c r="LVO209" s="39"/>
      <c r="LVP209" s="42"/>
      <c r="LVQ209" s="40"/>
      <c r="LVR209" s="40"/>
      <c r="LVS209" s="40"/>
      <c r="LVT209" s="41"/>
      <c r="LVU209" s="41"/>
      <c r="LVV209" s="42"/>
      <c r="LVW209" s="40"/>
      <c r="LVX209" s="40"/>
      <c r="LVY209" s="43"/>
      <c r="LVZ209" s="44"/>
      <c r="LWB209" s="39"/>
      <c r="LWC209" s="42"/>
      <c r="LWD209" s="40"/>
      <c r="LWE209" s="40"/>
      <c r="LWF209" s="40"/>
      <c r="LWG209" s="41"/>
      <c r="LWH209" s="41"/>
      <c r="LWI209" s="42"/>
      <c r="LWJ209" s="40"/>
      <c r="LWK209" s="40"/>
      <c r="LWL209" s="43"/>
      <c r="LWM209" s="44"/>
      <c r="LWO209" s="39"/>
      <c r="LWP209" s="42"/>
      <c r="LWQ209" s="40"/>
      <c r="LWR209" s="40"/>
      <c r="LWS209" s="40"/>
      <c r="LWT209" s="41"/>
      <c r="LWU209" s="41"/>
      <c r="LWV209" s="42"/>
      <c r="LWW209" s="40"/>
      <c r="LWX209" s="40"/>
      <c r="LWY209" s="43"/>
      <c r="LWZ209" s="44"/>
      <c r="LXB209" s="39"/>
      <c r="LXC209" s="42"/>
      <c r="LXD209" s="40"/>
      <c r="LXE209" s="40"/>
      <c r="LXF209" s="40"/>
      <c r="LXG209" s="41"/>
      <c r="LXH209" s="41"/>
      <c r="LXI209" s="42"/>
      <c r="LXJ209" s="40"/>
      <c r="LXK209" s="40"/>
      <c r="LXL209" s="43"/>
      <c r="LXM209" s="44"/>
      <c r="LXO209" s="39"/>
      <c r="LXP209" s="42"/>
      <c r="LXQ209" s="40"/>
      <c r="LXR209" s="40"/>
      <c r="LXS209" s="40"/>
      <c r="LXT209" s="41"/>
      <c r="LXU209" s="41"/>
      <c r="LXV209" s="42"/>
      <c r="LXW209" s="40"/>
      <c r="LXX209" s="40"/>
      <c r="LXY209" s="43"/>
      <c r="LXZ209" s="44"/>
      <c r="LYB209" s="39"/>
      <c r="LYC209" s="42"/>
      <c r="LYD209" s="40"/>
      <c r="LYE209" s="40"/>
      <c r="LYF209" s="40"/>
      <c r="LYG209" s="41"/>
      <c r="LYH209" s="41"/>
      <c r="LYI209" s="42"/>
      <c r="LYJ209" s="40"/>
      <c r="LYK209" s="40"/>
      <c r="LYL209" s="43"/>
      <c r="LYM209" s="44"/>
      <c r="LYO209" s="39"/>
      <c r="LYP209" s="42"/>
      <c r="LYQ209" s="40"/>
      <c r="LYR209" s="40"/>
      <c r="LYS209" s="40"/>
      <c r="LYT209" s="41"/>
      <c r="LYU209" s="41"/>
      <c r="LYV209" s="42"/>
      <c r="LYW209" s="40"/>
      <c r="LYX209" s="40"/>
      <c r="LYY209" s="43"/>
      <c r="LYZ209" s="44"/>
      <c r="LZB209" s="39"/>
      <c r="LZC209" s="42"/>
      <c r="LZD209" s="40"/>
      <c r="LZE209" s="40"/>
      <c r="LZF209" s="40"/>
      <c r="LZG209" s="41"/>
      <c r="LZH209" s="41"/>
      <c r="LZI209" s="42"/>
      <c r="LZJ209" s="40"/>
      <c r="LZK209" s="40"/>
      <c r="LZL209" s="43"/>
      <c r="LZM209" s="44"/>
      <c r="LZO209" s="39"/>
      <c r="LZP209" s="42"/>
      <c r="LZQ209" s="40"/>
      <c r="LZR209" s="40"/>
      <c r="LZS209" s="40"/>
      <c r="LZT209" s="41"/>
      <c r="LZU209" s="41"/>
      <c r="LZV209" s="42"/>
      <c r="LZW209" s="40"/>
      <c r="LZX209" s="40"/>
      <c r="LZY209" s="43"/>
      <c r="LZZ209" s="44"/>
      <c r="MAB209" s="39"/>
      <c r="MAC209" s="42"/>
      <c r="MAD209" s="40"/>
      <c r="MAE209" s="40"/>
      <c r="MAF209" s="40"/>
      <c r="MAG209" s="41"/>
      <c r="MAH209" s="41"/>
      <c r="MAI209" s="42"/>
      <c r="MAJ209" s="40"/>
      <c r="MAK209" s="40"/>
      <c r="MAL209" s="43"/>
      <c r="MAM209" s="44"/>
      <c r="MAO209" s="39"/>
      <c r="MAP209" s="42"/>
      <c r="MAQ209" s="40"/>
      <c r="MAR209" s="40"/>
      <c r="MAS209" s="40"/>
      <c r="MAT209" s="41"/>
      <c r="MAU209" s="41"/>
      <c r="MAV209" s="42"/>
      <c r="MAW209" s="40"/>
      <c r="MAX209" s="40"/>
      <c r="MAY209" s="43"/>
      <c r="MAZ209" s="44"/>
      <c r="MBB209" s="39"/>
      <c r="MBC209" s="42"/>
      <c r="MBD209" s="40"/>
      <c r="MBE209" s="40"/>
      <c r="MBF209" s="40"/>
      <c r="MBG209" s="41"/>
      <c r="MBH209" s="41"/>
      <c r="MBI209" s="42"/>
      <c r="MBJ209" s="40"/>
      <c r="MBK209" s="40"/>
      <c r="MBL209" s="43"/>
      <c r="MBM209" s="44"/>
      <c r="MBO209" s="39"/>
      <c r="MBP209" s="42"/>
      <c r="MBQ209" s="40"/>
      <c r="MBR209" s="40"/>
      <c r="MBS209" s="40"/>
      <c r="MBT209" s="41"/>
      <c r="MBU209" s="41"/>
      <c r="MBV209" s="42"/>
      <c r="MBW209" s="40"/>
      <c r="MBX209" s="40"/>
      <c r="MBY209" s="43"/>
      <c r="MBZ209" s="44"/>
      <c r="MCB209" s="39"/>
      <c r="MCC209" s="42"/>
      <c r="MCD209" s="40"/>
      <c r="MCE209" s="40"/>
      <c r="MCF209" s="40"/>
      <c r="MCG209" s="41"/>
      <c r="MCH209" s="41"/>
      <c r="MCI209" s="42"/>
      <c r="MCJ209" s="40"/>
      <c r="MCK209" s="40"/>
      <c r="MCL209" s="43"/>
      <c r="MCM209" s="44"/>
      <c r="MCO209" s="39"/>
      <c r="MCP209" s="42"/>
      <c r="MCQ209" s="40"/>
      <c r="MCR209" s="40"/>
      <c r="MCS209" s="40"/>
      <c r="MCT209" s="41"/>
      <c r="MCU209" s="41"/>
      <c r="MCV209" s="42"/>
      <c r="MCW209" s="40"/>
      <c r="MCX209" s="40"/>
      <c r="MCY209" s="43"/>
      <c r="MCZ209" s="44"/>
      <c r="MDB209" s="39"/>
      <c r="MDC209" s="42"/>
      <c r="MDD209" s="40"/>
      <c r="MDE209" s="40"/>
      <c r="MDF209" s="40"/>
      <c r="MDG209" s="41"/>
      <c r="MDH209" s="41"/>
      <c r="MDI209" s="42"/>
      <c r="MDJ209" s="40"/>
      <c r="MDK209" s="40"/>
      <c r="MDL209" s="43"/>
      <c r="MDM209" s="44"/>
      <c r="MDO209" s="39"/>
      <c r="MDP209" s="42"/>
      <c r="MDQ209" s="40"/>
      <c r="MDR209" s="40"/>
      <c r="MDS209" s="40"/>
      <c r="MDT209" s="41"/>
      <c r="MDU209" s="41"/>
      <c r="MDV209" s="42"/>
      <c r="MDW209" s="40"/>
      <c r="MDX209" s="40"/>
      <c r="MDY209" s="43"/>
      <c r="MDZ209" s="44"/>
      <c r="MEB209" s="39"/>
      <c r="MEC209" s="42"/>
      <c r="MED209" s="40"/>
      <c r="MEE209" s="40"/>
      <c r="MEF209" s="40"/>
      <c r="MEG209" s="41"/>
      <c r="MEH209" s="41"/>
      <c r="MEI209" s="42"/>
      <c r="MEJ209" s="40"/>
      <c r="MEK209" s="40"/>
      <c r="MEL209" s="43"/>
      <c r="MEM209" s="44"/>
      <c r="MEO209" s="39"/>
      <c r="MEP209" s="42"/>
      <c r="MEQ209" s="40"/>
      <c r="MER209" s="40"/>
      <c r="MES209" s="40"/>
      <c r="MET209" s="41"/>
      <c r="MEU209" s="41"/>
      <c r="MEV209" s="42"/>
      <c r="MEW209" s="40"/>
      <c r="MEX209" s="40"/>
      <c r="MEY209" s="43"/>
      <c r="MEZ209" s="44"/>
      <c r="MFB209" s="39"/>
      <c r="MFC209" s="42"/>
      <c r="MFD209" s="40"/>
      <c r="MFE209" s="40"/>
      <c r="MFF209" s="40"/>
      <c r="MFG209" s="41"/>
      <c r="MFH209" s="41"/>
      <c r="MFI209" s="42"/>
      <c r="MFJ209" s="40"/>
      <c r="MFK209" s="40"/>
      <c r="MFL209" s="43"/>
      <c r="MFM209" s="44"/>
      <c r="MFO209" s="39"/>
      <c r="MFP209" s="42"/>
      <c r="MFQ209" s="40"/>
      <c r="MFR209" s="40"/>
      <c r="MFS209" s="40"/>
      <c r="MFT209" s="41"/>
      <c r="MFU209" s="41"/>
      <c r="MFV209" s="42"/>
      <c r="MFW209" s="40"/>
      <c r="MFX209" s="40"/>
      <c r="MFY209" s="43"/>
      <c r="MFZ209" s="44"/>
      <c r="MGB209" s="39"/>
      <c r="MGC209" s="42"/>
      <c r="MGD209" s="40"/>
      <c r="MGE209" s="40"/>
      <c r="MGF209" s="40"/>
      <c r="MGG209" s="41"/>
      <c r="MGH209" s="41"/>
      <c r="MGI209" s="42"/>
      <c r="MGJ209" s="40"/>
      <c r="MGK209" s="40"/>
      <c r="MGL209" s="43"/>
      <c r="MGM209" s="44"/>
      <c r="MGO209" s="39"/>
      <c r="MGP209" s="42"/>
      <c r="MGQ209" s="40"/>
      <c r="MGR209" s="40"/>
      <c r="MGS209" s="40"/>
      <c r="MGT209" s="41"/>
      <c r="MGU209" s="41"/>
      <c r="MGV209" s="42"/>
      <c r="MGW209" s="40"/>
      <c r="MGX209" s="40"/>
      <c r="MGY209" s="43"/>
      <c r="MGZ209" s="44"/>
      <c r="MHB209" s="39"/>
      <c r="MHC209" s="42"/>
      <c r="MHD209" s="40"/>
      <c r="MHE209" s="40"/>
      <c r="MHF209" s="40"/>
      <c r="MHG209" s="41"/>
      <c r="MHH209" s="41"/>
      <c r="MHI209" s="42"/>
      <c r="MHJ209" s="40"/>
      <c r="MHK209" s="40"/>
      <c r="MHL209" s="43"/>
      <c r="MHM209" s="44"/>
      <c r="MHO209" s="39"/>
      <c r="MHP209" s="42"/>
      <c r="MHQ209" s="40"/>
      <c r="MHR209" s="40"/>
      <c r="MHS209" s="40"/>
      <c r="MHT209" s="41"/>
      <c r="MHU209" s="41"/>
      <c r="MHV209" s="42"/>
      <c r="MHW209" s="40"/>
      <c r="MHX209" s="40"/>
      <c r="MHY209" s="43"/>
      <c r="MHZ209" s="44"/>
      <c r="MIB209" s="39"/>
      <c r="MIC209" s="42"/>
      <c r="MID209" s="40"/>
      <c r="MIE209" s="40"/>
      <c r="MIF209" s="40"/>
      <c r="MIG209" s="41"/>
      <c r="MIH209" s="41"/>
      <c r="MII209" s="42"/>
      <c r="MIJ209" s="40"/>
      <c r="MIK209" s="40"/>
      <c r="MIL209" s="43"/>
      <c r="MIM209" s="44"/>
      <c r="MIO209" s="39"/>
      <c r="MIP209" s="42"/>
      <c r="MIQ209" s="40"/>
      <c r="MIR209" s="40"/>
      <c r="MIS209" s="40"/>
      <c r="MIT209" s="41"/>
      <c r="MIU209" s="41"/>
      <c r="MIV209" s="42"/>
      <c r="MIW209" s="40"/>
      <c r="MIX209" s="40"/>
      <c r="MIY209" s="43"/>
      <c r="MIZ209" s="44"/>
      <c r="MJB209" s="39"/>
      <c r="MJC209" s="42"/>
      <c r="MJD209" s="40"/>
      <c r="MJE209" s="40"/>
      <c r="MJF209" s="40"/>
      <c r="MJG209" s="41"/>
      <c r="MJH209" s="41"/>
      <c r="MJI209" s="42"/>
      <c r="MJJ209" s="40"/>
      <c r="MJK209" s="40"/>
      <c r="MJL209" s="43"/>
      <c r="MJM209" s="44"/>
      <c r="MJO209" s="39"/>
      <c r="MJP209" s="42"/>
      <c r="MJQ209" s="40"/>
      <c r="MJR209" s="40"/>
      <c r="MJS209" s="40"/>
      <c r="MJT209" s="41"/>
      <c r="MJU209" s="41"/>
      <c r="MJV209" s="42"/>
      <c r="MJW209" s="40"/>
      <c r="MJX209" s="40"/>
      <c r="MJY209" s="43"/>
      <c r="MJZ209" s="44"/>
      <c r="MKB209" s="39"/>
      <c r="MKC209" s="42"/>
      <c r="MKD209" s="40"/>
      <c r="MKE209" s="40"/>
      <c r="MKF209" s="40"/>
      <c r="MKG209" s="41"/>
      <c r="MKH209" s="41"/>
      <c r="MKI209" s="42"/>
      <c r="MKJ209" s="40"/>
      <c r="MKK209" s="40"/>
      <c r="MKL209" s="43"/>
      <c r="MKM209" s="44"/>
      <c r="MKO209" s="39"/>
      <c r="MKP209" s="42"/>
      <c r="MKQ209" s="40"/>
      <c r="MKR209" s="40"/>
      <c r="MKS209" s="40"/>
      <c r="MKT209" s="41"/>
      <c r="MKU209" s="41"/>
      <c r="MKV209" s="42"/>
      <c r="MKW209" s="40"/>
      <c r="MKX209" s="40"/>
      <c r="MKY209" s="43"/>
      <c r="MKZ209" s="44"/>
      <c r="MLB209" s="39"/>
      <c r="MLC209" s="42"/>
      <c r="MLD209" s="40"/>
      <c r="MLE209" s="40"/>
      <c r="MLF209" s="40"/>
      <c r="MLG209" s="41"/>
      <c r="MLH209" s="41"/>
      <c r="MLI209" s="42"/>
      <c r="MLJ209" s="40"/>
      <c r="MLK209" s="40"/>
      <c r="MLL209" s="43"/>
      <c r="MLM209" s="44"/>
      <c r="MLO209" s="39"/>
      <c r="MLP209" s="42"/>
      <c r="MLQ209" s="40"/>
      <c r="MLR209" s="40"/>
      <c r="MLS209" s="40"/>
      <c r="MLT209" s="41"/>
      <c r="MLU209" s="41"/>
      <c r="MLV209" s="42"/>
      <c r="MLW209" s="40"/>
      <c r="MLX209" s="40"/>
      <c r="MLY209" s="43"/>
      <c r="MLZ209" s="44"/>
      <c r="MMB209" s="39"/>
      <c r="MMC209" s="42"/>
      <c r="MMD209" s="40"/>
      <c r="MME209" s="40"/>
      <c r="MMF209" s="40"/>
      <c r="MMG209" s="41"/>
      <c r="MMH209" s="41"/>
      <c r="MMI209" s="42"/>
      <c r="MMJ209" s="40"/>
      <c r="MMK209" s="40"/>
      <c r="MML209" s="43"/>
      <c r="MMM209" s="44"/>
      <c r="MMO209" s="39"/>
      <c r="MMP209" s="42"/>
      <c r="MMQ209" s="40"/>
      <c r="MMR209" s="40"/>
      <c r="MMS209" s="40"/>
      <c r="MMT209" s="41"/>
      <c r="MMU209" s="41"/>
      <c r="MMV209" s="42"/>
      <c r="MMW209" s="40"/>
      <c r="MMX209" s="40"/>
      <c r="MMY209" s="43"/>
      <c r="MMZ209" s="44"/>
      <c r="MNB209" s="39"/>
      <c r="MNC209" s="42"/>
      <c r="MND209" s="40"/>
      <c r="MNE209" s="40"/>
      <c r="MNF209" s="40"/>
      <c r="MNG209" s="41"/>
      <c r="MNH209" s="41"/>
      <c r="MNI209" s="42"/>
      <c r="MNJ209" s="40"/>
      <c r="MNK209" s="40"/>
      <c r="MNL209" s="43"/>
      <c r="MNM209" s="44"/>
      <c r="MNO209" s="39"/>
      <c r="MNP209" s="42"/>
      <c r="MNQ209" s="40"/>
      <c r="MNR209" s="40"/>
      <c r="MNS209" s="40"/>
      <c r="MNT209" s="41"/>
      <c r="MNU209" s="41"/>
      <c r="MNV209" s="42"/>
      <c r="MNW209" s="40"/>
      <c r="MNX209" s="40"/>
      <c r="MNY209" s="43"/>
      <c r="MNZ209" s="44"/>
      <c r="MOB209" s="39"/>
      <c r="MOC209" s="42"/>
      <c r="MOD209" s="40"/>
      <c r="MOE209" s="40"/>
      <c r="MOF209" s="40"/>
      <c r="MOG209" s="41"/>
      <c r="MOH209" s="41"/>
      <c r="MOI209" s="42"/>
      <c r="MOJ209" s="40"/>
      <c r="MOK209" s="40"/>
      <c r="MOL209" s="43"/>
      <c r="MOM209" s="44"/>
      <c r="MOO209" s="39"/>
      <c r="MOP209" s="42"/>
      <c r="MOQ209" s="40"/>
      <c r="MOR209" s="40"/>
      <c r="MOS209" s="40"/>
      <c r="MOT209" s="41"/>
      <c r="MOU209" s="41"/>
      <c r="MOV209" s="42"/>
      <c r="MOW209" s="40"/>
      <c r="MOX209" s="40"/>
      <c r="MOY209" s="43"/>
      <c r="MOZ209" s="44"/>
      <c r="MPB209" s="39"/>
      <c r="MPC209" s="42"/>
      <c r="MPD209" s="40"/>
      <c r="MPE209" s="40"/>
      <c r="MPF209" s="40"/>
      <c r="MPG209" s="41"/>
      <c r="MPH209" s="41"/>
      <c r="MPI209" s="42"/>
      <c r="MPJ209" s="40"/>
      <c r="MPK209" s="40"/>
      <c r="MPL209" s="43"/>
      <c r="MPM209" s="44"/>
      <c r="MPO209" s="39"/>
      <c r="MPP209" s="42"/>
      <c r="MPQ209" s="40"/>
      <c r="MPR209" s="40"/>
      <c r="MPS209" s="40"/>
      <c r="MPT209" s="41"/>
      <c r="MPU209" s="41"/>
      <c r="MPV209" s="42"/>
      <c r="MPW209" s="40"/>
      <c r="MPX209" s="40"/>
      <c r="MPY209" s="43"/>
      <c r="MPZ209" s="44"/>
      <c r="MQB209" s="39"/>
      <c r="MQC209" s="42"/>
      <c r="MQD209" s="40"/>
      <c r="MQE209" s="40"/>
      <c r="MQF209" s="40"/>
      <c r="MQG209" s="41"/>
      <c r="MQH209" s="41"/>
      <c r="MQI209" s="42"/>
      <c r="MQJ209" s="40"/>
      <c r="MQK209" s="40"/>
      <c r="MQL209" s="43"/>
      <c r="MQM209" s="44"/>
      <c r="MQO209" s="39"/>
      <c r="MQP209" s="42"/>
      <c r="MQQ209" s="40"/>
      <c r="MQR209" s="40"/>
      <c r="MQS209" s="40"/>
      <c r="MQT209" s="41"/>
      <c r="MQU209" s="41"/>
      <c r="MQV209" s="42"/>
      <c r="MQW209" s="40"/>
      <c r="MQX209" s="40"/>
      <c r="MQY209" s="43"/>
      <c r="MQZ209" s="44"/>
      <c r="MRB209" s="39"/>
      <c r="MRC209" s="42"/>
      <c r="MRD209" s="40"/>
      <c r="MRE209" s="40"/>
      <c r="MRF209" s="40"/>
      <c r="MRG209" s="41"/>
      <c r="MRH209" s="41"/>
      <c r="MRI209" s="42"/>
      <c r="MRJ209" s="40"/>
      <c r="MRK209" s="40"/>
      <c r="MRL209" s="43"/>
      <c r="MRM209" s="44"/>
      <c r="MRO209" s="39"/>
      <c r="MRP209" s="42"/>
      <c r="MRQ209" s="40"/>
      <c r="MRR209" s="40"/>
      <c r="MRS209" s="40"/>
      <c r="MRT209" s="41"/>
      <c r="MRU209" s="41"/>
      <c r="MRV209" s="42"/>
      <c r="MRW209" s="40"/>
      <c r="MRX209" s="40"/>
      <c r="MRY209" s="43"/>
      <c r="MRZ209" s="44"/>
      <c r="MSB209" s="39"/>
      <c r="MSC209" s="42"/>
      <c r="MSD209" s="40"/>
      <c r="MSE209" s="40"/>
      <c r="MSF209" s="40"/>
      <c r="MSG209" s="41"/>
      <c r="MSH209" s="41"/>
      <c r="MSI209" s="42"/>
      <c r="MSJ209" s="40"/>
      <c r="MSK209" s="40"/>
      <c r="MSL209" s="43"/>
      <c r="MSM209" s="44"/>
      <c r="MSO209" s="39"/>
      <c r="MSP209" s="42"/>
      <c r="MSQ209" s="40"/>
      <c r="MSR209" s="40"/>
      <c r="MSS209" s="40"/>
      <c r="MST209" s="41"/>
      <c r="MSU209" s="41"/>
      <c r="MSV209" s="42"/>
      <c r="MSW209" s="40"/>
      <c r="MSX209" s="40"/>
      <c r="MSY209" s="43"/>
      <c r="MSZ209" s="44"/>
      <c r="MTB209" s="39"/>
      <c r="MTC209" s="42"/>
      <c r="MTD209" s="40"/>
      <c r="MTE209" s="40"/>
      <c r="MTF209" s="40"/>
      <c r="MTG209" s="41"/>
      <c r="MTH209" s="41"/>
      <c r="MTI209" s="42"/>
      <c r="MTJ209" s="40"/>
      <c r="MTK209" s="40"/>
      <c r="MTL209" s="43"/>
      <c r="MTM209" s="44"/>
      <c r="MTO209" s="39"/>
      <c r="MTP209" s="42"/>
      <c r="MTQ209" s="40"/>
      <c r="MTR209" s="40"/>
      <c r="MTS209" s="40"/>
      <c r="MTT209" s="41"/>
      <c r="MTU209" s="41"/>
      <c r="MTV209" s="42"/>
      <c r="MTW209" s="40"/>
      <c r="MTX209" s="40"/>
      <c r="MTY209" s="43"/>
      <c r="MTZ209" s="44"/>
      <c r="MUB209" s="39"/>
      <c r="MUC209" s="42"/>
      <c r="MUD209" s="40"/>
      <c r="MUE209" s="40"/>
      <c r="MUF209" s="40"/>
      <c r="MUG209" s="41"/>
      <c r="MUH209" s="41"/>
      <c r="MUI209" s="42"/>
      <c r="MUJ209" s="40"/>
      <c r="MUK209" s="40"/>
      <c r="MUL209" s="43"/>
      <c r="MUM209" s="44"/>
      <c r="MUO209" s="39"/>
      <c r="MUP209" s="42"/>
      <c r="MUQ209" s="40"/>
      <c r="MUR209" s="40"/>
      <c r="MUS209" s="40"/>
      <c r="MUT209" s="41"/>
      <c r="MUU209" s="41"/>
      <c r="MUV209" s="42"/>
      <c r="MUW209" s="40"/>
      <c r="MUX209" s="40"/>
      <c r="MUY209" s="43"/>
      <c r="MUZ209" s="44"/>
      <c r="MVB209" s="39"/>
      <c r="MVC209" s="42"/>
      <c r="MVD209" s="40"/>
      <c r="MVE209" s="40"/>
      <c r="MVF209" s="40"/>
      <c r="MVG209" s="41"/>
      <c r="MVH209" s="41"/>
      <c r="MVI209" s="42"/>
      <c r="MVJ209" s="40"/>
      <c r="MVK209" s="40"/>
      <c r="MVL209" s="43"/>
      <c r="MVM209" s="44"/>
      <c r="MVO209" s="39"/>
      <c r="MVP209" s="42"/>
      <c r="MVQ209" s="40"/>
      <c r="MVR209" s="40"/>
      <c r="MVS209" s="40"/>
      <c r="MVT209" s="41"/>
      <c r="MVU209" s="41"/>
      <c r="MVV209" s="42"/>
      <c r="MVW209" s="40"/>
      <c r="MVX209" s="40"/>
      <c r="MVY209" s="43"/>
      <c r="MVZ209" s="44"/>
      <c r="MWB209" s="39"/>
      <c r="MWC209" s="42"/>
      <c r="MWD209" s="40"/>
      <c r="MWE209" s="40"/>
      <c r="MWF209" s="40"/>
      <c r="MWG209" s="41"/>
      <c r="MWH209" s="41"/>
      <c r="MWI209" s="42"/>
      <c r="MWJ209" s="40"/>
      <c r="MWK209" s="40"/>
      <c r="MWL209" s="43"/>
      <c r="MWM209" s="44"/>
      <c r="MWO209" s="39"/>
      <c r="MWP209" s="42"/>
      <c r="MWQ209" s="40"/>
      <c r="MWR209" s="40"/>
      <c r="MWS209" s="40"/>
      <c r="MWT209" s="41"/>
      <c r="MWU209" s="41"/>
      <c r="MWV209" s="42"/>
      <c r="MWW209" s="40"/>
      <c r="MWX209" s="40"/>
      <c r="MWY209" s="43"/>
      <c r="MWZ209" s="44"/>
      <c r="MXB209" s="39"/>
      <c r="MXC209" s="42"/>
      <c r="MXD209" s="40"/>
      <c r="MXE209" s="40"/>
      <c r="MXF209" s="40"/>
      <c r="MXG209" s="41"/>
      <c r="MXH209" s="41"/>
      <c r="MXI209" s="42"/>
      <c r="MXJ209" s="40"/>
      <c r="MXK209" s="40"/>
      <c r="MXL209" s="43"/>
      <c r="MXM209" s="44"/>
      <c r="MXO209" s="39"/>
      <c r="MXP209" s="42"/>
      <c r="MXQ209" s="40"/>
      <c r="MXR209" s="40"/>
      <c r="MXS209" s="40"/>
      <c r="MXT209" s="41"/>
      <c r="MXU209" s="41"/>
      <c r="MXV209" s="42"/>
      <c r="MXW209" s="40"/>
      <c r="MXX209" s="40"/>
      <c r="MXY209" s="43"/>
      <c r="MXZ209" s="44"/>
      <c r="MYB209" s="39"/>
      <c r="MYC209" s="42"/>
      <c r="MYD209" s="40"/>
      <c r="MYE209" s="40"/>
      <c r="MYF209" s="40"/>
      <c r="MYG209" s="41"/>
      <c r="MYH209" s="41"/>
      <c r="MYI209" s="42"/>
      <c r="MYJ209" s="40"/>
      <c r="MYK209" s="40"/>
      <c r="MYL209" s="43"/>
      <c r="MYM209" s="44"/>
      <c r="MYO209" s="39"/>
      <c r="MYP209" s="42"/>
      <c r="MYQ209" s="40"/>
      <c r="MYR209" s="40"/>
      <c r="MYS209" s="40"/>
      <c r="MYT209" s="41"/>
      <c r="MYU209" s="41"/>
      <c r="MYV209" s="42"/>
      <c r="MYW209" s="40"/>
      <c r="MYX209" s="40"/>
      <c r="MYY209" s="43"/>
      <c r="MYZ209" s="44"/>
      <c r="MZB209" s="39"/>
      <c r="MZC209" s="42"/>
      <c r="MZD209" s="40"/>
      <c r="MZE209" s="40"/>
      <c r="MZF209" s="40"/>
      <c r="MZG209" s="41"/>
      <c r="MZH209" s="41"/>
      <c r="MZI209" s="42"/>
      <c r="MZJ209" s="40"/>
      <c r="MZK209" s="40"/>
      <c r="MZL209" s="43"/>
      <c r="MZM209" s="44"/>
      <c r="MZO209" s="39"/>
      <c r="MZP209" s="42"/>
      <c r="MZQ209" s="40"/>
      <c r="MZR209" s="40"/>
      <c r="MZS209" s="40"/>
      <c r="MZT209" s="41"/>
      <c r="MZU209" s="41"/>
      <c r="MZV209" s="42"/>
      <c r="MZW209" s="40"/>
      <c r="MZX209" s="40"/>
      <c r="MZY209" s="43"/>
      <c r="MZZ209" s="44"/>
      <c r="NAB209" s="39"/>
      <c r="NAC209" s="42"/>
      <c r="NAD209" s="40"/>
      <c r="NAE209" s="40"/>
      <c r="NAF209" s="40"/>
      <c r="NAG209" s="41"/>
      <c r="NAH209" s="41"/>
      <c r="NAI209" s="42"/>
      <c r="NAJ209" s="40"/>
      <c r="NAK209" s="40"/>
      <c r="NAL209" s="43"/>
      <c r="NAM209" s="44"/>
      <c r="NAO209" s="39"/>
      <c r="NAP209" s="42"/>
      <c r="NAQ209" s="40"/>
      <c r="NAR209" s="40"/>
      <c r="NAS209" s="40"/>
      <c r="NAT209" s="41"/>
      <c r="NAU209" s="41"/>
      <c r="NAV209" s="42"/>
      <c r="NAW209" s="40"/>
      <c r="NAX209" s="40"/>
      <c r="NAY209" s="43"/>
      <c r="NAZ209" s="44"/>
      <c r="NBB209" s="39"/>
      <c r="NBC209" s="42"/>
      <c r="NBD209" s="40"/>
      <c r="NBE209" s="40"/>
      <c r="NBF209" s="40"/>
      <c r="NBG209" s="41"/>
      <c r="NBH209" s="41"/>
      <c r="NBI209" s="42"/>
      <c r="NBJ209" s="40"/>
      <c r="NBK209" s="40"/>
      <c r="NBL209" s="43"/>
      <c r="NBM209" s="44"/>
      <c r="NBO209" s="39"/>
      <c r="NBP209" s="42"/>
      <c r="NBQ209" s="40"/>
      <c r="NBR209" s="40"/>
      <c r="NBS209" s="40"/>
      <c r="NBT209" s="41"/>
      <c r="NBU209" s="41"/>
      <c r="NBV209" s="42"/>
      <c r="NBW209" s="40"/>
      <c r="NBX209" s="40"/>
      <c r="NBY209" s="43"/>
      <c r="NBZ209" s="44"/>
      <c r="NCB209" s="39"/>
      <c r="NCC209" s="42"/>
      <c r="NCD209" s="40"/>
      <c r="NCE209" s="40"/>
      <c r="NCF209" s="40"/>
      <c r="NCG209" s="41"/>
      <c r="NCH209" s="41"/>
      <c r="NCI209" s="42"/>
      <c r="NCJ209" s="40"/>
      <c r="NCK209" s="40"/>
      <c r="NCL209" s="43"/>
      <c r="NCM209" s="44"/>
      <c r="NCO209" s="39"/>
      <c r="NCP209" s="42"/>
      <c r="NCQ209" s="40"/>
      <c r="NCR209" s="40"/>
      <c r="NCS209" s="40"/>
      <c r="NCT209" s="41"/>
      <c r="NCU209" s="41"/>
      <c r="NCV209" s="42"/>
      <c r="NCW209" s="40"/>
      <c r="NCX209" s="40"/>
      <c r="NCY209" s="43"/>
      <c r="NCZ209" s="44"/>
      <c r="NDB209" s="39"/>
      <c r="NDC209" s="42"/>
      <c r="NDD209" s="40"/>
      <c r="NDE209" s="40"/>
      <c r="NDF209" s="40"/>
      <c r="NDG209" s="41"/>
      <c r="NDH209" s="41"/>
      <c r="NDI209" s="42"/>
      <c r="NDJ209" s="40"/>
      <c r="NDK209" s="40"/>
      <c r="NDL209" s="43"/>
      <c r="NDM209" s="44"/>
      <c r="NDO209" s="39"/>
      <c r="NDP209" s="42"/>
      <c r="NDQ209" s="40"/>
      <c r="NDR209" s="40"/>
      <c r="NDS209" s="40"/>
      <c r="NDT209" s="41"/>
      <c r="NDU209" s="41"/>
      <c r="NDV209" s="42"/>
      <c r="NDW209" s="40"/>
      <c r="NDX209" s="40"/>
      <c r="NDY209" s="43"/>
      <c r="NDZ209" s="44"/>
      <c r="NEB209" s="39"/>
      <c r="NEC209" s="42"/>
      <c r="NED209" s="40"/>
      <c r="NEE209" s="40"/>
      <c r="NEF209" s="40"/>
      <c r="NEG209" s="41"/>
      <c r="NEH209" s="41"/>
      <c r="NEI209" s="42"/>
      <c r="NEJ209" s="40"/>
      <c r="NEK209" s="40"/>
      <c r="NEL209" s="43"/>
      <c r="NEM209" s="44"/>
      <c r="NEO209" s="39"/>
      <c r="NEP209" s="42"/>
      <c r="NEQ209" s="40"/>
      <c r="NER209" s="40"/>
      <c r="NES209" s="40"/>
      <c r="NET209" s="41"/>
      <c r="NEU209" s="41"/>
      <c r="NEV209" s="42"/>
      <c r="NEW209" s="40"/>
      <c r="NEX209" s="40"/>
      <c r="NEY209" s="43"/>
      <c r="NEZ209" s="44"/>
      <c r="NFB209" s="39"/>
      <c r="NFC209" s="42"/>
      <c r="NFD209" s="40"/>
      <c r="NFE209" s="40"/>
      <c r="NFF209" s="40"/>
      <c r="NFG209" s="41"/>
      <c r="NFH209" s="41"/>
      <c r="NFI209" s="42"/>
      <c r="NFJ209" s="40"/>
      <c r="NFK209" s="40"/>
      <c r="NFL209" s="43"/>
      <c r="NFM209" s="44"/>
      <c r="NFO209" s="39"/>
      <c r="NFP209" s="42"/>
      <c r="NFQ209" s="40"/>
      <c r="NFR209" s="40"/>
      <c r="NFS209" s="40"/>
      <c r="NFT209" s="41"/>
      <c r="NFU209" s="41"/>
      <c r="NFV209" s="42"/>
      <c r="NFW209" s="40"/>
      <c r="NFX209" s="40"/>
      <c r="NFY209" s="43"/>
      <c r="NFZ209" s="44"/>
      <c r="NGB209" s="39"/>
      <c r="NGC209" s="42"/>
      <c r="NGD209" s="40"/>
      <c r="NGE209" s="40"/>
      <c r="NGF209" s="40"/>
      <c r="NGG209" s="41"/>
      <c r="NGH209" s="41"/>
      <c r="NGI209" s="42"/>
      <c r="NGJ209" s="40"/>
      <c r="NGK209" s="40"/>
      <c r="NGL209" s="43"/>
      <c r="NGM209" s="44"/>
      <c r="NGO209" s="39"/>
      <c r="NGP209" s="42"/>
      <c r="NGQ209" s="40"/>
      <c r="NGR209" s="40"/>
      <c r="NGS209" s="40"/>
      <c r="NGT209" s="41"/>
      <c r="NGU209" s="41"/>
      <c r="NGV209" s="42"/>
      <c r="NGW209" s="40"/>
      <c r="NGX209" s="40"/>
      <c r="NGY209" s="43"/>
      <c r="NGZ209" s="44"/>
      <c r="NHB209" s="39"/>
      <c r="NHC209" s="42"/>
      <c r="NHD209" s="40"/>
      <c r="NHE209" s="40"/>
      <c r="NHF209" s="40"/>
      <c r="NHG209" s="41"/>
      <c r="NHH209" s="41"/>
      <c r="NHI209" s="42"/>
      <c r="NHJ209" s="40"/>
      <c r="NHK209" s="40"/>
      <c r="NHL209" s="43"/>
      <c r="NHM209" s="44"/>
      <c r="NHO209" s="39"/>
      <c r="NHP209" s="42"/>
      <c r="NHQ209" s="40"/>
      <c r="NHR209" s="40"/>
      <c r="NHS209" s="40"/>
      <c r="NHT209" s="41"/>
      <c r="NHU209" s="41"/>
      <c r="NHV209" s="42"/>
      <c r="NHW209" s="40"/>
      <c r="NHX209" s="40"/>
      <c r="NHY209" s="43"/>
      <c r="NHZ209" s="44"/>
      <c r="NIB209" s="39"/>
      <c r="NIC209" s="42"/>
      <c r="NID209" s="40"/>
      <c r="NIE209" s="40"/>
      <c r="NIF209" s="40"/>
      <c r="NIG209" s="41"/>
      <c r="NIH209" s="41"/>
      <c r="NII209" s="42"/>
      <c r="NIJ209" s="40"/>
      <c r="NIK209" s="40"/>
      <c r="NIL209" s="43"/>
      <c r="NIM209" s="44"/>
      <c r="NIO209" s="39"/>
      <c r="NIP209" s="42"/>
      <c r="NIQ209" s="40"/>
      <c r="NIR209" s="40"/>
      <c r="NIS209" s="40"/>
      <c r="NIT209" s="41"/>
      <c r="NIU209" s="41"/>
      <c r="NIV209" s="42"/>
      <c r="NIW209" s="40"/>
      <c r="NIX209" s="40"/>
      <c r="NIY209" s="43"/>
      <c r="NIZ209" s="44"/>
      <c r="NJB209" s="39"/>
      <c r="NJC209" s="42"/>
      <c r="NJD209" s="40"/>
      <c r="NJE209" s="40"/>
      <c r="NJF209" s="40"/>
      <c r="NJG209" s="41"/>
      <c r="NJH209" s="41"/>
      <c r="NJI209" s="42"/>
      <c r="NJJ209" s="40"/>
      <c r="NJK209" s="40"/>
      <c r="NJL209" s="43"/>
      <c r="NJM209" s="44"/>
      <c r="NJO209" s="39"/>
      <c r="NJP209" s="42"/>
      <c r="NJQ209" s="40"/>
      <c r="NJR209" s="40"/>
      <c r="NJS209" s="40"/>
      <c r="NJT209" s="41"/>
      <c r="NJU209" s="41"/>
      <c r="NJV209" s="42"/>
      <c r="NJW209" s="40"/>
      <c r="NJX209" s="40"/>
      <c r="NJY209" s="43"/>
      <c r="NJZ209" s="44"/>
      <c r="NKB209" s="39"/>
      <c r="NKC209" s="42"/>
      <c r="NKD209" s="40"/>
      <c r="NKE209" s="40"/>
      <c r="NKF209" s="40"/>
      <c r="NKG209" s="41"/>
      <c r="NKH209" s="41"/>
      <c r="NKI209" s="42"/>
      <c r="NKJ209" s="40"/>
      <c r="NKK209" s="40"/>
      <c r="NKL209" s="43"/>
      <c r="NKM209" s="44"/>
      <c r="NKO209" s="39"/>
      <c r="NKP209" s="42"/>
      <c r="NKQ209" s="40"/>
      <c r="NKR209" s="40"/>
      <c r="NKS209" s="40"/>
      <c r="NKT209" s="41"/>
      <c r="NKU209" s="41"/>
      <c r="NKV209" s="42"/>
      <c r="NKW209" s="40"/>
      <c r="NKX209" s="40"/>
      <c r="NKY209" s="43"/>
      <c r="NKZ209" s="44"/>
      <c r="NLB209" s="39"/>
      <c r="NLC209" s="42"/>
      <c r="NLD209" s="40"/>
      <c r="NLE209" s="40"/>
      <c r="NLF209" s="40"/>
      <c r="NLG209" s="41"/>
      <c r="NLH209" s="41"/>
      <c r="NLI209" s="42"/>
      <c r="NLJ209" s="40"/>
      <c r="NLK209" s="40"/>
      <c r="NLL209" s="43"/>
      <c r="NLM209" s="44"/>
      <c r="NLO209" s="39"/>
      <c r="NLP209" s="42"/>
      <c r="NLQ209" s="40"/>
      <c r="NLR209" s="40"/>
      <c r="NLS209" s="40"/>
      <c r="NLT209" s="41"/>
      <c r="NLU209" s="41"/>
      <c r="NLV209" s="42"/>
      <c r="NLW209" s="40"/>
      <c r="NLX209" s="40"/>
      <c r="NLY209" s="43"/>
      <c r="NLZ209" s="44"/>
      <c r="NMB209" s="39"/>
      <c r="NMC209" s="42"/>
      <c r="NMD209" s="40"/>
      <c r="NME209" s="40"/>
      <c r="NMF209" s="40"/>
      <c r="NMG209" s="41"/>
      <c r="NMH209" s="41"/>
      <c r="NMI209" s="42"/>
      <c r="NMJ209" s="40"/>
      <c r="NMK209" s="40"/>
      <c r="NML209" s="43"/>
      <c r="NMM209" s="44"/>
      <c r="NMO209" s="39"/>
      <c r="NMP209" s="42"/>
      <c r="NMQ209" s="40"/>
      <c r="NMR209" s="40"/>
      <c r="NMS209" s="40"/>
      <c r="NMT209" s="41"/>
      <c r="NMU209" s="41"/>
      <c r="NMV209" s="42"/>
      <c r="NMW209" s="40"/>
      <c r="NMX209" s="40"/>
      <c r="NMY209" s="43"/>
      <c r="NMZ209" s="44"/>
      <c r="NNB209" s="39"/>
      <c r="NNC209" s="42"/>
      <c r="NND209" s="40"/>
      <c r="NNE209" s="40"/>
      <c r="NNF209" s="40"/>
      <c r="NNG209" s="41"/>
      <c r="NNH209" s="41"/>
      <c r="NNI209" s="42"/>
      <c r="NNJ209" s="40"/>
      <c r="NNK209" s="40"/>
      <c r="NNL209" s="43"/>
      <c r="NNM209" s="44"/>
      <c r="NNO209" s="39"/>
      <c r="NNP209" s="42"/>
      <c r="NNQ209" s="40"/>
      <c r="NNR209" s="40"/>
      <c r="NNS209" s="40"/>
      <c r="NNT209" s="41"/>
      <c r="NNU209" s="41"/>
      <c r="NNV209" s="42"/>
      <c r="NNW209" s="40"/>
      <c r="NNX209" s="40"/>
      <c r="NNY209" s="43"/>
      <c r="NNZ209" s="44"/>
      <c r="NOB209" s="39"/>
      <c r="NOC209" s="42"/>
      <c r="NOD209" s="40"/>
      <c r="NOE209" s="40"/>
      <c r="NOF209" s="40"/>
      <c r="NOG209" s="41"/>
      <c r="NOH209" s="41"/>
      <c r="NOI209" s="42"/>
      <c r="NOJ209" s="40"/>
      <c r="NOK209" s="40"/>
      <c r="NOL209" s="43"/>
      <c r="NOM209" s="44"/>
      <c r="NOO209" s="39"/>
      <c r="NOP209" s="42"/>
      <c r="NOQ209" s="40"/>
      <c r="NOR209" s="40"/>
      <c r="NOS209" s="40"/>
      <c r="NOT209" s="41"/>
      <c r="NOU209" s="41"/>
      <c r="NOV209" s="42"/>
      <c r="NOW209" s="40"/>
      <c r="NOX209" s="40"/>
      <c r="NOY209" s="43"/>
      <c r="NOZ209" s="44"/>
      <c r="NPB209" s="39"/>
      <c r="NPC209" s="42"/>
      <c r="NPD209" s="40"/>
      <c r="NPE209" s="40"/>
      <c r="NPF209" s="40"/>
      <c r="NPG209" s="41"/>
      <c r="NPH209" s="41"/>
      <c r="NPI209" s="42"/>
      <c r="NPJ209" s="40"/>
      <c r="NPK209" s="40"/>
      <c r="NPL209" s="43"/>
      <c r="NPM209" s="44"/>
      <c r="NPO209" s="39"/>
      <c r="NPP209" s="42"/>
      <c r="NPQ209" s="40"/>
      <c r="NPR209" s="40"/>
      <c r="NPS209" s="40"/>
      <c r="NPT209" s="41"/>
      <c r="NPU209" s="41"/>
      <c r="NPV209" s="42"/>
      <c r="NPW209" s="40"/>
      <c r="NPX209" s="40"/>
      <c r="NPY209" s="43"/>
      <c r="NPZ209" s="44"/>
      <c r="NQB209" s="39"/>
      <c r="NQC209" s="42"/>
      <c r="NQD209" s="40"/>
      <c r="NQE209" s="40"/>
      <c r="NQF209" s="40"/>
      <c r="NQG209" s="41"/>
      <c r="NQH209" s="41"/>
      <c r="NQI209" s="42"/>
      <c r="NQJ209" s="40"/>
      <c r="NQK209" s="40"/>
      <c r="NQL209" s="43"/>
      <c r="NQM209" s="44"/>
      <c r="NQO209" s="39"/>
      <c r="NQP209" s="42"/>
      <c r="NQQ209" s="40"/>
      <c r="NQR209" s="40"/>
      <c r="NQS209" s="40"/>
      <c r="NQT209" s="41"/>
      <c r="NQU209" s="41"/>
      <c r="NQV209" s="42"/>
      <c r="NQW209" s="40"/>
      <c r="NQX209" s="40"/>
      <c r="NQY209" s="43"/>
      <c r="NQZ209" s="44"/>
      <c r="NRB209" s="39"/>
      <c r="NRC209" s="42"/>
      <c r="NRD209" s="40"/>
      <c r="NRE209" s="40"/>
      <c r="NRF209" s="40"/>
      <c r="NRG209" s="41"/>
      <c r="NRH209" s="41"/>
      <c r="NRI209" s="42"/>
      <c r="NRJ209" s="40"/>
      <c r="NRK209" s="40"/>
      <c r="NRL209" s="43"/>
      <c r="NRM209" s="44"/>
      <c r="NRO209" s="39"/>
      <c r="NRP209" s="42"/>
      <c r="NRQ209" s="40"/>
      <c r="NRR209" s="40"/>
      <c r="NRS209" s="40"/>
      <c r="NRT209" s="41"/>
      <c r="NRU209" s="41"/>
      <c r="NRV209" s="42"/>
      <c r="NRW209" s="40"/>
      <c r="NRX209" s="40"/>
      <c r="NRY209" s="43"/>
      <c r="NRZ209" s="44"/>
      <c r="NSB209" s="39"/>
      <c r="NSC209" s="42"/>
      <c r="NSD209" s="40"/>
      <c r="NSE209" s="40"/>
      <c r="NSF209" s="40"/>
      <c r="NSG209" s="41"/>
      <c r="NSH209" s="41"/>
      <c r="NSI209" s="42"/>
      <c r="NSJ209" s="40"/>
      <c r="NSK209" s="40"/>
      <c r="NSL209" s="43"/>
      <c r="NSM209" s="44"/>
      <c r="NSO209" s="39"/>
      <c r="NSP209" s="42"/>
      <c r="NSQ209" s="40"/>
      <c r="NSR209" s="40"/>
      <c r="NSS209" s="40"/>
      <c r="NST209" s="41"/>
      <c r="NSU209" s="41"/>
      <c r="NSV209" s="42"/>
      <c r="NSW209" s="40"/>
      <c r="NSX209" s="40"/>
      <c r="NSY209" s="43"/>
      <c r="NSZ209" s="44"/>
      <c r="NTB209" s="39"/>
      <c r="NTC209" s="42"/>
      <c r="NTD209" s="40"/>
      <c r="NTE209" s="40"/>
      <c r="NTF209" s="40"/>
      <c r="NTG209" s="41"/>
      <c r="NTH209" s="41"/>
      <c r="NTI209" s="42"/>
      <c r="NTJ209" s="40"/>
      <c r="NTK209" s="40"/>
      <c r="NTL209" s="43"/>
      <c r="NTM209" s="44"/>
      <c r="NTO209" s="39"/>
      <c r="NTP209" s="42"/>
      <c r="NTQ209" s="40"/>
      <c r="NTR209" s="40"/>
      <c r="NTS209" s="40"/>
      <c r="NTT209" s="41"/>
      <c r="NTU209" s="41"/>
      <c r="NTV209" s="42"/>
      <c r="NTW209" s="40"/>
      <c r="NTX209" s="40"/>
      <c r="NTY209" s="43"/>
      <c r="NTZ209" s="44"/>
      <c r="NUB209" s="39"/>
      <c r="NUC209" s="42"/>
      <c r="NUD209" s="40"/>
      <c r="NUE209" s="40"/>
      <c r="NUF209" s="40"/>
      <c r="NUG209" s="41"/>
      <c r="NUH209" s="41"/>
      <c r="NUI209" s="42"/>
      <c r="NUJ209" s="40"/>
      <c r="NUK209" s="40"/>
      <c r="NUL209" s="43"/>
      <c r="NUM209" s="44"/>
      <c r="NUO209" s="39"/>
      <c r="NUP209" s="42"/>
      <c r="NUQ209" s="40"/>
      <c r="NUR209" s="40"/>
      <c r="NUS209" s="40"/>
      <c r="NUT209" s="41"/>
      <c r="NUU209" s="41"/>
      <c r="NUV209" s="42"/>
      <c r="NUW209" s="40"/>
      <c r="NUX209" s="40"/>
      <c r="NUY209" s="43"/>
      <c r="NUZ209" s="44"/>
      <c r="NVB209" s="39"/>
      <c r="NVC209" s="42"/>
      <c r="NVD209" s="40"/>
      <c r="NVE209" s="40"/>
      <c r="NVF209" s="40"/>
      <c r="NVG209" s="41"/>
      <c r="NVH209" s="41"/>
      <c r="NVI209" s="42"/>
      <c r="NVJ209" s="40"/>
      <c r="NVK209" s="40"/>
      <c r="NVL209" s="43"/>
      <c r="NVM209" s="44"/>
      <c r="NVO209" s="39"/>
      <c r="NVP209" s="42"/>
      <c r="NVQ209" s="40"/>
      <c r="NVR209" s="40"/>
      <c r="NVS209" s="40"/>
      <c r="NVT209" s="41"/>
      <c r="NVU209" s="41"/>
      <c r="NVV209" s="42"/>
      <c r="NVW209" s="40"/>
      <c r="NVX209" s="40"/>
      <c r="NVY209" s="43"/>
      <c r="NVZ209" s="44"/>
      <c r="NWB209" s="39"/>
      <c r="NWC209" s="42"/>
      <c r="NWD209" s="40"/>
      <c r="NWE209" s="40"/>
      <c r="NWF209" s="40"/>
      <c r="NWG209" s="41"/>
      <c r="NWH209" s="41"/>
      <c r="NWI209" s="42"/>
      <c r="NWJ209" s="40"/>
      <c r="NWK209" s="40"/>
      <c r="NWL209" s="43"/>
      <c r="NWM209" s="44"/>
      <c r="NWO209" s="39"/>
      <c r="NWP209" s="42"/>
      <c r="NWQ209" s="40"/>
      <c r="NWR209" s="40"/>
      <c r="NWS209" s="40"/>
      <c r="NWT209" s="41"/>
      <c r="NWU209" s="41"/>
      <c r="NWV209" s="42"/>
      <c r="NWW209" s="40"/>
      <c r="NWX209" s="40"/>
      <c r="NWY209" s="43"/>
      <c r="NWZ209" s="44"/>
      <c r="NXB209" s="39"/>
      <c r="NXC209" s="42"/>
      <c r="NXD209" s="40"/>
      <c r="NXE209" s="40"/>
      <c r="NXF209" s="40"/>
      <c r="NXG209" s="41"/>
      <c r="NXH209" s="41"/>
      <c r="NXI209" s="42"/>
      <c r="NXJ209" s="40"/>
      <c r="NXK209" s="40"/>
      <c r="NXL209" s="43"/>
      <c r="NXM209" s="44"/>
      <c r="NXO209" s="39"/>
      <c r="NXP209" s="42"/>
      <c r="NXQ209" s="40"/>
      <c r="NXR209" s="40"/>
      <c r="NXS209" s="40"/>
      <c r="NXT209" s="41"/>
      <c r="NXU209" s="41"/>
      <c r="NXV209" s="42"/>
      <c r="NXW209" s="40"/>
      <c r="NXX209" s="40"/>
      <c r="NXY209" s="43"/>
      <c r="NXZ209" s="44"/>
      <c r="NYB209" s="39"/>
      <c r="NYC209" s="42"/>
      <c r="NYD209" s="40"/>
      <c r="NYE209" s="40"/>
      <c r="NYF209" s="40"/>
      <c r="NYG209" s="41"/>
      <c r="NYH209" s="41"/>
      <c r="NYI209" s="42"/>
      <c r="NYJ209" s="40"/>
      <c r="NYK209" s="40"/>
      <c r="NYL209" s="43"/>
      <c r="NYM209" s="44"/>
      <c r="NYO209" s="39"/>
      <c r="NYP209" s="42"/>
      <c r="NYQ209" s="40"/>
      <c r="NYR209" s="40"/>
      <c r="NYS209" s="40"/>
      <c r="NYT209" s="41"/>
      <c r="NYU209" s="41"/>
      <c r="NYV209" s="42"/>
      <c r="NYW209" s="40"/>
      <c r="NYX209" s="40"/>
      <c r="NYY209" s="43"/>
      <c r="NYZ209" s="44"/>
      <c r="NZB209" s="39"/>
      <c r="NZC209" s="42"/>
      <c r="NZD209" s="40"/>
      <c r="NZE209" s="40"/>
      <c r="NZF209" s="40"/>
      <c r="NZG209" s="41"/>
      <c r="NZH209" s="41"/>
      <c r="NZI209" s="42"/>
      <c r="NZJ209" s="40"/>
      <c r="NZK209" s="40"/>
      <c r="NZL209" s="43"/>
      <c r="NZM209" s="44"/>
      <c r="NZO209" s="39"/>
      <c r="NZP209" s="42"/>
      <c r="NZQ209" s="40"/>
      <c r="NZR209" s="40"/>
      <c r="NZS209" s="40"/>
      <c r="NZT209" s="41"/>
      <c r="NZU209" s="41"/>
      <c r="NZV209" s="42"/>
      <c r="NZW209" s="40"/>
      <c r="NZX209" s="40"/>
      <c r="NZY209" s="43"/>
      <c r="NZZ209" s="44"/>
      <c r="OAB209" s="39"/>
      <c r="OAC209" s="42"/>
      <c r="OAD209" s="40"/>
      <c r="OAE209" s="40"/>
      <c r="OAF209" s="40"/>
      <c r="OAG209" s="41"/>
      <c r="OAH209" s="41"/>
      <c r="OAI209" s="42"/>
      <c r="OAJ209" s="40"/>
      <c r="OAK209" s="40"/>
      <c r="OAL209" s="43"/>
      <c r="OAM209" s="44"/>
      <c r="OAO209" s="39"/>
      <c r="OAP209" s="42"/>
      <c r="OAQ209" s="40"/>
      <c r="OAR209" s="40"/>
      <c r="OAS209" s="40"/>
      <c r="OAT209" s="41"/>
      <c r="OAU209" s="41"/>
      <c r="OAV209" s="42"/>
      <c r="OAW209" s="40"/>
      <c r="OAX209" s="40"/>
      <c r="OAY209" s="43"/>
      <c r="OAZ209" s="44"/>
      <c r="OBB209" s="39"/>
      <c r="OBC209" s="42"/>
      <c r="OBD209" s="40"/>
      <c r="OBE209" s="40"/>
      <c r="OBF209" s="40"/>
      <c r="OBG209" s="41"/>
      <c r="OBH209" s="41"/>
      <c r="OBI209" s="42"/>
      <c r="OBJ209" s="40"/>
      <c r="OBK209" s="40"/>
      <c r="OBL209" s="43"/>
      <c r="OBM209" s="44"/>
      <c r="OBO209" s="39"/>
      <c r="OBP209" s="42"/>
      <c r="OBQ209" s="40"/>
      <c r="OBR209" s="40"/>
      <c r="OBS209" s="40"/>
      <c r="OBT209" s="41"/>
      <c r="OBU209" s="41"/>
      <c r="OBV209" s="42"/>
      <c r="OBW209" s="40"/>
      <c r="OBX209" s="40"/>
      <c r="OBY209" s="43"/>
      <c r="OBZ209" s="44"/>
      <c r="OCB209" s="39"/>
      <c r="OCC209" s="42"/>
      <c r="OCD209" s="40"/>
      <c r="OCE209" s="40"/>
      <c r="OCF209" s="40"/>
      <c r="OCG209" s="41"/>
      <c r="OCH209" s="41"/>
      <c r="OCI209" s="42"/>
      <c r="OCJ209" s="40"/>
      <c r="OCK209" s="40"/>
      <c r="OCL209" s="43"/>
      <c r="OCM209" s="44"/>
      <c r="OCO209" s="39"/>
      <c r="OCP209" s="42"/>
      <c r="OCQ209" s="40"/>
      <c r="OCR209" s="40"/>
      <c r="OCS209" s="40"/>
      <c r="OCT209" s="41"/>
      <c r="OCU209" s="41"/>
      <c r="OCV209" s="42"/>
      <c r="OCW209" s="40"/>
      <c r="OCX209" s="40"/>
      <c r="OCY209" s="43"/>
      <c r="OCZ209" s="44"/>
      <c r="ODB209" s="39"/>
      <c r="ODC209" s="42"/>
      <c r="ODD209" s="40"/>
      <c r="ODE209" s="40"/>
      <c r="ODF209" s="40"/>
      <c r="ODG209" s="41"/>
      <c r="ODH209" s="41"/>
      <c r="ODI209" s="42"/>
      <c r="ODJ209" s="40"/>
      <c r="ODK209" s="40"/>
      <c r="ODL209" s="43"/>
      <c r="ODM209" s="44"/>
      <c r="ODO209" s="39"/>
      <c r="ODP209" s="42"/>
      <c r="ODQ209" s="40"/>
      <c r="ODR209" s="40"/>
      <c r="ODS209" s="40"/>
      <c r="ODT209" s="41"/>
      <c r="ODU209" s="41"/>
      <c r="ODV209" s="42"/>
      <c r="ODW209" s="40"/>
      <c r="ODX209" s="40"/>
      <c r="ODY209" s="43"/>
      <c r="ODZ209" s="44"/>
      <c r="OEB209" s="39"/>
      <c r="OEC209" s="42"/>
      <c r="OED209" s="40"/>
      <c r="OEE209" s="40"/>
      <c r="OEF209" s="40"/>
      <c r="OEG209" s="41"/>
      <c r="OEH209" s="41"/>
      <c r="OEI209" s="42"/>
      <c r="OEJ209" s="40"/>
      <c r="OEK209" s="40"/>
      <c r="OEL209" s="43"/>
      <c r="OEM209" s="44"/>
      <c r="OEO209" s="39"/>
      <c r="OEP209" s="42"/>
      <c r="OEQ209" s="40"/>
      <c r="OER209" s="40"/>
      <c r="OES209" s="40"/>
      <c r="OET209" s="41"/>
      <c r="OEU209" s="41"/>
      <c r="OEV209" s="42"/>
      <c r="OEW209" s="40"/>
      <c r="OEX209" s="40"/>
      <c r="OEY209" s="43"/>
      <c r="OEZ209" s="44"/>
      <c r="OFB209" s="39"/>
      <c r="OFC209" s="42"/>
      <c r="OFD209" s="40"/>
      <c r="OFE209" s="40"/>
      <c r="OFF209" s="40"/>
      <c r="OFG209" s="41"/>
      <c r="OFH209" s="41"/>
      <c r="OFI209" s="42"/>
      <c r="OFJ209" s="40"/>
      <c r="OFK209" s="40"/>
      <c r="OFL209" s="43"/>
      <c r="OFM209" s="44"/>
      <c r="OFO209" s="39"/>
      <c r="OFP209" s="42"/>
      <c r="OFQ209" s="40"/>
      <c r="OFR209" s="40"/>
      <c r="OFS209" s="40"/>
      <c r="OFT209" s="41"/>
      <c r="OFU209" s="41"/>
      <c r="OFV209" s="42"/>
      <c r="OFW209" s="40"/>
      <c r="OFX209" s="40"/>
      <c r="OFY209" s="43"/>
      <c r="OFZ209" s="44"/>
      <c r="OGB209" s="39"/>
      <c r="OGC209" s="42"/>
      <c r="OGD209" s="40"/>
      <c r="OGE209" s="40"/>
      <c r="OGF209" s="40"/>
      <c r="OGG209" s="41"/>
      <c r="OGH209" s="41"/>
      <c r="OGI209" s="42"/>
      <c r="OGJ209" s="40"/>
      <c r="OGK209" s="40"/>
      <c r="OGL209" s="43"/>
      <c r="OGM209" s="44"/>
      <c r="OGO209" s="39"/>
      <c r="OGP209" s="42"/>
      <c r="OGQ209" s="40"/>
      <c r="OGR209" s="40"/>
      <c r="OGS209" s="40"/>
      <c r="OGT209" s="41"/>
      <c r="OGU209" s="41"/>
      <c r="OGV209" s="42"/>
      <c r="OGW209" s="40"/>
      <c r="OGX209" s="40"/>
      <c r="OGY209" s="43"/>
      <c r="OGZ209" s="44"/>
      <c r="OHB209" s="39"/>
      <c r="OHC209" s="42"/>
      <c r="OHD209" s="40"/>
      <c r="OHE209" s="40"/>
      <c r="OHF209" s="40"/>
      <c r="OHG209" s="41"/>
      <c r="OHH209" s="41"/>
      <c r="OHI209" s="42"/>
      <c r="OHJ209" s="40"/>
      <c r="OHK209" s="40"/>
      <c r="OHL209" s="43"/>
      <c r="OHM209" s="44"/>
      <c r="OHO209" s="39"/>
      <c r="OHP209" s="42"/>
      <c r="OHQ209" s="40"/>
      <c r="OHR209" s="40"/>
      <c r="OHS209" s="40"/>
      <c r="OHT209" s="41"/>
      <c r="OHU209" s="41"/>
      <c r="OHV209" s="42"/>
      <c r="OHW209" s="40"/>
      <c r="OHX209" s="40"/>
      <c r="OHY209" s="43"/>
      <c r="OHZ209" s="44"/>
      <c r="OIB209" s="39"/>
      <c r="OIC209" s="42"/>
      <c r="OID209" s="40"/>
      <c r="OIE209" s="40"/>
      <c r="OIF209" s="40"/>
      <c r="OIG209" s="41"/>
      <c r="OIH209" s="41"/>
      <c r="OII209" s="42"/>
      <c r="OIJ209" s="40"/>
      <c r="OIK209" s="40"/>
      <c r="OIL209" s="43"/>
      <c r="OIM209" s="44"/>
      <c r="OIO209" s="39"/>
      <c r="OIP209" s="42"/>
      <c r="OIQ209" s="40"/>
      <c r="OIR209" s="40"/>
      <c r="OIS209" s="40"/>
      <c r="OIT209" s="41"/>
      <c r="OIU209" s="41"/>
      <c r="OIV209" s="42"/>
      <c r="OIW209" s="40"/>
      <c r="OIX209" s="40"/>
      <c r="OIY209" s="43"/>
      <c r="OIZ209" s="44"/>
      <c r="OJB209" s="39"/>
      <c r="OJC209" s="42"/>
      <c r="OJD209" s="40"/>
      <c r="OJE209" s="40"/>
      <c r="OJF209" s="40"/>
      <c r="OJG209" s="41"/>
      <c r="OJH209" s="41"/>
      <c r="OJI209" s="42"/>
      <c r="OJJ209" s="40"/>
      <c r="OJK209" s="40"/>
      <c r="OJL209" s="43"/>
      <c r="OJM209" s="44"/>
      <c r="OJO209" s="39"/>
      <c r="OJP209" s="42"/>
      <c r="OJQ209" s="40"/>
      <c r="OJR209" s="40"/>
      <c r="OJS209" s="40"/>
      <c r="OJT209" s="41"/>
      <c r="OJU209" s="41"/>
      <c r="OJV209" s="42"/>
      <c r="OJW209" s="40"/>
      <c r="OJX209" s="40"/>
      <c r="OJY209" s="43"/>
      <c r="OJZ209" s="44"/>
      <c r="OKB209" s="39"/>
      <c r="OKC209" s="42"/>
      <c r="OKD209" s="40"/>
      <c r="OKE209" s="40"/>
      <c r="OKF209" s="40"/>
      <c r="OKG209" s="41"/>
      <c r="OKH209" s="41"/>
      <c r="OKI209" s="42"/>
      <c r="OKJ209" s="40"/>
      <c r="OKK209" s="40"/>
      <c r="OKL209" s="43"/>
      <c r="OKM209" s="44"/>
      <c r="OKO209" s="39"/>
      <c r="OKP209" s="42"/>
      <c r="OKQ209" s="40"/>
      <c r="OKR209" s="40"/>
      <c r="OKS209" s="40"/>
      <c r="OKT209" s="41"/>
      <c r="OKU209" s="41"/>
      <c r="OKV209" s="42"/>
      <c r="OKW209" s="40"/>
      <c r="OKX209" s="40"/>
      <c r="OKY209" s="43"/>
      <c r="OKZ209" s="44"/>
      <c r="OLB209" s="39"/>
      <c r="OLC209" s="42"/>
      <c r="OLD209" s="40"/>
      <c r="OLE209" s="40"/>
      <c r="OLF209" s="40"/>
      <c r="OLG209" s="41"/>
      <c r="OLH209" s="41"/>
      <c r="OLI209" s="42"/>
      <c r="OLJ209" s="40"/>
      <c r="OLK209" s="40"/>
      <c r="OLL209" s="43"/>
      <c r="OLM209" s="44"/>
      <c r="OLO209" s="39"/>
      <c r="OLP209" s="42"/>
      <c r="OLQ209" s="40"/>
      <c r="OLR209" s="40"/>
      <c r="OLS209" s="40"/>
      <c r="OLT209" s="41"/>
      <c r="OLU209" s="41"/>
      <c r="OLV209" s="42"/>
      <c r="OLW209" s="40"/>
      <c r="OLX209" s="40"/>
      <c r="OLY209" s="43"/>
      <c r="OLZ209" s="44"/>
      <c r="OMB209" s="39"/>
      <c r="OMC209" s="42"/>
      <c r="OMD209" s="40"/>
      <c r="OME209" s="40"/>
      <c r="OMF209" s="40"/>
      <c r="OMG209" s="41"/>
      <c r="OMH209" s="41"/>
      <c r="OMI209" s="42"/>
      <c r="OMJ209" s="40"/>
      <c r="OMK209" s="40"/>
      <c r="OML209" s="43"/>
      <c r="OMM209" s="44"/>
      <c r="OMO209" s="39"/>
      <c r="OMP209" s="42"/>
      <c r="OMQ209" s="40"/>
      <c r="OMR209" s="40"/>
      <c r="OMS209" s="40"/>
      <c r="OMT209" s="41"/>
      <c r="OMU209" s="41"/>
      <c r="OMV209" s="42"/>
      <c r="OMW209" s="40"/>
      <c r="OMX209" s="40"/>
      <c r="OMY209" s="43"/>
      <c r="OMZ209" s="44"/>
      <c r="ONB209" s="39"/>
      <c r="ONC209" s="42"/>
      <c r="OND209" s="40"/>
      <c r="ONE209" s="40"/>
      <c r="ONF209" s="40"/>
      <c r="ONG209" s="41"/>
      <c r="ONH209" s="41"/>
      <c r="ONI209" s="42"/>
      <c r="ONJ209" s="40"/>
      <c r="ONK209" s="40"/>
      <c r="ONL209" s="43"/>
      <c r="ONM209" s="44"/>
      <c r="ONO209" s="39"/>
      <c r="ONP209" s="42"/>
      <c r="ONQ209" s="40"/>
      <c r="ONR209" s="40"/>
      <c r="ONS209" s="40"/>
      <c r="ONT209" s="41"/>
      <c r="ONU209" s="41"/>
      <c r="ONV209" s="42"/>
      <c r="ONW209" s="40"/>
      <c r="ONX209" s="40"/>
      <c r="ONY209" s="43"/>
      <c r="ONZ209" s="44"/>
      <c r="OOB209" s="39"/>
      <c r="OOC209" s="42"/>
      <c r="OOD209" s="40"/>
      <c r="OOE209" s="40"/>
      <c r="OOF209" s="40"/>
      <c r="OOG209" s="41"/>
      <c r="OOH209" s="41"/>
      <c r="OOI209" s="42"/>
      <c r="OOJ209" s="40"/>
      <c r="OOK209" s="40"/>
      <c r="OOL209" s="43"/>
      <c r="OOM209" s="44"/>
      <c r="OOO209" s="39"/>
      <c r="OOP209" s="42"/>
      <c r="OOQ209" s="40"/>
      <c r="OOR209" s="40"/>
      <c r="OOS209" s="40"/>
      <c r="OOT209" s="41"/>
      <c r="OOU209" s="41"/>
      <c r="OOV209" s="42"/>
      <c r="OOW209" s="40"/>
      <c r="OOX209" s="40"/>
      <c r="OOY209" s="43"/>
      <c r="OOZ209" s="44"/>
      <c r="OPB209" s="39"/>
      <c r="OPC209" s="42"/>
      <c r="OPD209" s="40"/>
      <c r="OPE209" s="40"/>
      <c r="OPF209" s="40"/>
      <c r="OPG209" s="41"/>
      <c r="OPH209" s="41"/>
      <c r="OPI209" s="42"/>
      <c r="OPJ209" s="40"/>
      <c r="OPK209" s="40"/>
      <c r="OPL209" s="43"/>
      <c r="OPM209" s="44"/>
      <c r="OPO209" s="39"/>
      <c r="OPP209" s="42"/>
      <c r="OPQ209" s="40"/>
      <c r="OPR209" s="40"/>
      <c r="OPS209" s="40"/>
      <c r="OPT209" s="41"/>
      <c r="OPU209" s="41"/>
      <c r="OPV209" s="42"/>
      <c r="OPW209" s="40"/>
      <c r="OPX209" s="40"/>
      <c r="OPY209" s="43"/>
      <c r="OPZ209" s="44"/>
      <c r="OQB209" s="39"/>
      <c r="OQC209" s="42"/>
      <c r="OQD209" s="40"/>
      <c r="OQE209" s="40"/>
      <c r="OQF209" s="40"/>
      <c r="OQG209" s="41"/>
      <c r="OQH209" s="41"/>
      <c r="OQI209" s="42"/>
      <c r="OQJ209" s="40"/>
      <c r="OQK209" s="40"/>
      <c r="OQL209" s="43"/>
      <c r="OQM209" s="44"/>
      <c r="OQO209" s="39"/>
      <c r="OQP209" s="42"/>
      <c r="OQQ209" s="40"/>
      <c r="OQR209" s="40"/>
      <c r="OQS209" s="40"/>
      <c r="OQT209" s="41"/>
      <c r="OQU209" s="41"/>
      <c r="OQV209" s="42"/>
      <c r="OQW209" s="40"/>
      <c r="OQX209" s="40"/>
      <c r="OQY209" s="43"/>
      <c r="OQZ209" s="44"/>
      <c r="ORB209" s="39"/>
      <c r="ORC209" s="42"/>
      <c r="ORD209" s="40"/>
      <c r="ORE209" s="40"/>
      <c r="ORF209" s="40"/>
      <c r="ORG209" s="41"/>
      <c r="ORH209" s="41"/>
      <c r="ORI209" s="42"/>
      <c r="ORJ209" s="40"/>
      <c r="ORK209" s="40"/>
      <c r="ORL209" s="43"/>
      <c r="ORM209" s="44"/>
      <c r="ORO209" s="39"/>
      <c r="ORP209" s="42"/>
      <c r="ORQ209" s="40"/>
      <c r="ORR209" s="40"/>
      <c r="ORS209" s="40"/>
      <c r="ORT209" s="41"/>
      <c r="ORU209" s="41"/>
      <c r="ORV209" s="42"/>
      <c r="ORW209" s="40"/>
      <c r="ORX209" s="40"/>
      <c r="ORY209" s="43"/>
      <c r="ORZ209" s="44"/>
      <c r="OSB209" s="39"/>
      <c r="OSC209" s="42"/>
      <c r="OSD209" s="40"/>
      <c r="OSE209" s="40"/>
      <c r="OSF209" s="40"/>
      <c r="OSG209" s="41"/>
      <c r="OSH209" s="41"/>
      <c r="OSI209" s="42"/>
      <c r="OSJ209" s="40"/>
      <c r="OSK209" s="40"/>
      <c r="OSL209" s="43"/>
      <c r="OSM209" s="44"/>
      <c r="OSO209" s="39"/>
      <c r="OSP209" s="42"/>
      <c r="OSQ209" s="40"/>
      <c r="OSR209" s="40"/>
      <c r="OSS209" s="40"/>
      <c r="OST209" s="41"/>
      <c r="OSU209" s="41"/>
      <c r="OSV209" s="42"/>
      <c r="OSW209" s="40"/>
      <c r="OSX209" s="40"/>
      <c r="OSY209" s="43"/>
      <c r="OSZ209" s="44"/>
      <c r="OTB209" s="39"/>
      <c r="OTC209" s="42"/>
      <c r="OTD209" s="40"/>
      <c r="OTE209" s="40"/>
      <c r="OTF209" s="40"/>
      <c r="OTG209" s="41"/>
      <c r="OTH209" s="41"/>
      <c r="OTI209" s="42"/>
      <c r="OTJ209" s="40"/>
      <c r="OTK209" s="40"/>
      <c r="OTL209" s="43"/>
      <c r="OTM209" s="44"/>
      <c r="OTO209" s="39"/>
      <c r="OTP209" s="42"/>
      <c r="OTQ209" s="40"/>
      <c r="OTR209" s="40"/>
      <c r="OTS209" s="40"/>
      <c r="OTT209" s="41"/>
      <c r="OTU209" s="41"/>
      <c r="OTV209" s="42"/>
      <c r="OTW209" s="40"/>
      <c r="OTX209" s="40"/>
      <c r="OTY209" s="43"/>
      <c r="OTZ209" s="44"/>
      <c r="OUB209" s="39"/>
      <c r="OUC209" s="42"/>
      <c r="OUD209" s="40"/>
      <c r="OUE209" s="40"/>
      <c r="OUF209" s="40"/>
      <c r="OUG209" s="41"/>
      <c r="OUH209" s="41"/>
      <c r="OUI209" s="42"/>
      <c r="OUJ209" s="40"/>
      <c r="OUK209" s="40"/>
      <c r="OUL209" s="43"/>
      <c r="OUM209" s="44"/>
      <c r="OUO209" s="39"/>
      <c r="OUP209" s="42"/>
      <c r="OUQ209" s="40"/>
      <c r="OUR209" s="40"/>
      <c r="OUS209" s="40"/>
      <c r="OUT209" s="41"/>
      <c r="OUU209" s="41"/>
      <c r="OUV209" s="42"/>
      <c r="OUW209" s="40"/>
      <c r="OUX209" s="40"/>
      <c r="OUY209" s="43"/>
      <c r="OUZ209" s="44"/>
      <c r="OVB209" s="39"/>
      <c r="OVC209" s="42"/>
      <c r="OVD209" s="40"/>
      <c r="OVE209" s="40"/>
      <c r="OVF209" s="40"/>
      <c r="OVG209" s="41"/>
      <c r="OVH209" s="41"/>
      <c r="OVI209" s="42"/>
      <c r="OVJ209" s="40"/>
      <c r="OVK209" s="40"/>
      <c r="OVL209" s="43"/>
      <c r="OVM209" s="44"/>
      <c r="OVO209" s="39"/>
      <c r="OVP209" s="42"/>
      <c r="OVQ209" s="40"/>
      <c r="OVR209" s="40"/>
      <c r="OVS209" s="40"/>
      <c r="OVT209" s="41"/>
      <c r="OVU209" s="41"/>
      <c r="OVV209" s="42"/>
      <c r="OVW209" s="40"/>
      <c r="OVX209" s="40"/>
      <c r="OVY209" s="43"/>
      <c r="OVZ209" s="44"/>
      <c r="OWB209" s="39"/>
      <c r="OWC209" s="42"/>
      <c r="OWD209" s="40"/>
      <c r="OWE209" s="40"/>
      <c r="OWF209" s="40"/>
      <c r="OWG209" s="41"/>
      <c r="OWH209" s="41"/>
      <c r="OWI209" s="42"/>
      <c r="OWJ209" s="40"/>
      <c r="OWK209" s="40"/>
      <c r="OWL209" s="43"/>
      <c r="OWM209" s="44"/>
      <c r="OWO209" s="39"/>
      <c r="OWP209" s="42"/>
      <c r="OWQ209" s="40"/>
      <c r="OWR209" s="40"/>
      <c r="OWS209" s="40"/>
      <c r="OWT209" s="41"/>
      <c r="OWU209" s="41"/>
      <c r="OWV209" s="42"/>
      <c r="OWW209" s="40"/>
      <c r="OWX209" s="40"/>
      <c r="OWY209" s="43"/>
      <c r="OWZ209" s="44"/>
      <c r="OXB209" s="39"/>
      <c r="OXC209" s="42"/>
      <c r="OXD209" s="40"/>
      <c r="OXE209" s="40"/>
      <c r="OXF209" s="40"/>
      <c r="OXG209" s="41"/>
      <c r="OXH209" s="41"/>
      <c r="OXI209" s="42"/>
      <c r="OXJ209" s="40"/>
      <c r="OXK209" s="40"/>
      <c r="OXL209" s="43"/>
      <c r="OXM209" s="44"/>
      <c r="OXO209" s="39"/>
      <c r="OXP209" s="42"/>
      <c r="OXQ209" s="40"/>
      <c r="OXR209" s="40"/>
      <c r="OXS209" s="40"/>
      <c r="OXT209" s="41"/>
      <c r="OXU209" s="41"/>
      <c r="OXV209" s="42"/>
      <c r="OXW209" s="40"/>
      <c r="OXX209" s="40"/>
      <c r="OXY209" s="43"/>
      <c r="OXZ209" s="44"/>
      <c r="OYB209" s="39"/>
      <c r="OYC209" s="42"/>
      <c r="OYD209" s="40"/>
      <c r="OYE209" s="40"/>
      <c r="OYF209" s="40"/>
      <c r="OYG209" s="41"/>
      <c r="OYH209" s="41"/>
      <c r="OYI209" s="42"/>
      <c r="OYJ209" s="40"/>
      <c r="OYK209" s="40"/>
      <c r="OYL209" s="43"/>
      <c r="OYM209" s="44"/>
      <c r="OYO209" s="39"/>
      <c r="OYP209" s="42"/>
      <c r="OYQ209" s="40"/>
      <c r="OYR209" s="40"/>
      <c r="OYS209" s="40"/>
      <c r="OYT209" s="41"/>
      <c r="OYU209" s="41"/>
      <c r="OYV209" s="42"/>
      <c r="OYW209" s="40"/>
      <c r="OYX209" s="40"/>
      <c r="OYY209" s="43"/>
      <c r="OYZ209" s="44"/>
      <c r="OZB209" s="39"/>
      <c r="OZC209" s="42"/>
      <c r="OZD209" s="40"/>
      <c r="OZE209" s="40"/>
      <c r="OZF209" s="40"/>
      <c r="OZG209" s="41"/>
      <c r="OZH209" s="41"/>
      <c r="OZI209" s="42"/>
      <c r="OZJ209" s="40"/>
      <c r="OZK209" s="40"/>
      <c r="OZL209" s="43"/>
      <c r="OZM209" s="44"/>
      <c r="OZO209" s="39"/>
      <c r="OZP209" s="42"/>
      <c r="OZQ209" s="40"/>
      <c r="OZR209" s="40"/>
      <c r="OZS209" s="40"/>
      <c r="OZT209" s="41"/>
      <c r="OZU209" s="41"/>
      <c r="OZV209" s="42"/>
      <c r="OZW209" s="40"/>
      <c r="OZX209" s="40"/>
      <c r="OZY209" s="43"/>
      <c r="OZZ209" s="44"/>
      <c r="PAB209" s="39"/>
      <c r="PAC209" s="42"/>
      <c r="PAD209" s="40"/>
      <c r="PAE209" s="40"/>
      <c r="PAF209" s="40"/>
      <c r="PAG209" s="41"/>
      <c r="PAH209" s="41"/>
      <c r="PAI209" s="42"/>
      <c r="PAJ209" s="40"/>
      <c r="PAK209" s="40"/>
      <c r="PAL209" s="43"/>
      <c r="PAM209" s="44"/>
      <c r="PAO209" s="39"/>
      <c r="PAP209" s="42"/>
      <c r="PAQ209" s="40"/>
      <c r="PAR209" s="40"/>
      <c r="PAS209" s="40"/>
      <c r="PAT209" s="41"/>
      <c r="PAU209" s="41"/>
      <c r="PAV209" s="42"/>
      <c r="PAW209" s="40"/>
      <c r="PAX209" s="40"/>
      <c r="PAY209" s="43"/>
      <c r="PAZ209" s="44"/>
      <c r="PBB209" s="39"/>
      <c r="PBC209" s="42"/>
      <c r="PBD209" s="40"/>
      <c r="PBE209" s="40"/>
      <c r="PBF209" s="40"/>
      <c r="PBG209" s="41"/>
      <c r="PBH209" s="41"/>
      <c r="PBI209" s="42"/>
      <c r="PBJ209" s="40"/>
      <c r="PBK209" s="40"/>
      <c r="PBL209" s="43"/>
      <c r="PBM209" s="44"/>
      <c r="PBO209" s="39"/>
      <c r="PBP209" s="42"/>
      <c r="PBQ209" s="40"/>
      <c r="PBR209" s="40"/>
      <c r="PBS209" s="40"/>
      <c r="PBT209" s="41"/>
      <c r="PBU209" s="41"/>
      <c r="PBV209" s="42"/>
      <c r="PBW209" s="40"/>
      <c r="PBX209" s="40"/>
      <c r="PBY209" s="43"/>
      <c r="PBZ209" s="44"/>
      <c r="PCB209" s="39"/>
      <c r="PCC209" s="42"/>
      <c r="PCD209" s="40"/>
      <c r="PCE209" s="40"/>
      <c r="PCF209" s="40"/>
      <c r="PCG209" s="41"/>
      <c r="PCH209" s="41"/>
      <c r="PCI209" s="42"/>
      <c r="PCJ209" s="40"/>
      <c r="PCK209" s="40"/>
      <c r="PCL209" s="43"/>
      <c r="PCM209" s="44"/>
      <c r="PCO209" s="39"/>
      <c r="PCP209" s="42"/>
      <c r="PCQ209" s="40"/>
      <c r="PCR209" s="40"/>
      <c r="PCS209" s="40"/>
      <c r="PCT209" s="41"/>
      <c r="PCU209" s="41"/>
      <c r="PCV209" s="42"/>
      <c r="PCW209" s="40"/>
      <c r="PCX209" s="40"/>
      <c r="PCY209" s="43"/>
      <c r="PCZ209" s="44"/>
      <c r="PDB209" s="39"/>
      <c r="PDC209" s="42"/>
      <c r="PDD209" s="40"/>
      <c r="PDE209" s="40"/>
      <c r="PDF209" s="40"/>
      <c r="PDG209" s="41"/>
      <c r="PDH209" s="41"/>
      <c r="PDI209" s="42"/>
      <c r="PDJ209" s="40"/>
      <c r="PDK209" s="40"/>
      <c r="PDL209" s="43"/>
      <c r="PDM209" s="44"/>
      <c r="PDO209" s="39"/>
      <c r="PDP209" s="42"/>
      <c r="PDQ209" s="40"/>
      <c r="PDR209" s="40"/>
      <c r="PDS209" s="40"/>
      <c r="PDT209" s="41"/>
      <c r="PDU209" s="41"/>
      <c r="PDV209" s="42"/>
      <c r="PDW209" s="40"/>
      <c r="PDX209" s="40"/>
      <c r="PDY209" s="43"/>
      <c r="PDZ209" s="44"/>
      <c r="PEB209" s="39"/>
      <c r="PEC209" s="42"/>
      <c r="PED209" s="40"/>
      <c r="PEE209" s="40"/>
      <c r="PEF209" s="40"/>
      <c r="PEG209" s="41"/>
      <c r="PEH209" s="41"/>
      <c r="PEI209" s="42"/>
      <c r="PEJ209" s="40"/>
      <c r="PEK209" s="40"/>
      <c r="PEL209" s="43"/>
      <c r="PEM209" s="44"/>
      <c r="PEO209" s="39"/>
      <c r="PEP209" s="42"/>
      <c r="PEQ209" s="40"/>
      <c r="PER209" s="40"/>
      <c r="PES209" s="40"/>
      <c r="PET209" s="41"/>
      <c r="PEU209" s="41"/>
      <c r="PEV209" s="42"/>
      <c r="PEW209" s="40"/>
      <c r="PEX209" s="40"/>
      <c r="PEY209" s="43"/>
      <c r="PEZ209" s="44"/>
      <c r="PFB209" s="39"/>
      <c r="PFC209" s="42"/>
      <c r="PFD209" s="40"/>
      <c r="PFE209" s="40"/>
      <c r="PFF209" s="40"/>
      <c r="PFG209" s="41"/>
      <c r="PFH209" s="41"/>
      <c r="PFI209" s="42"/>
      <c r="PFJ209" s="40"/>
      <c r="PFK209" s="40"/>
      <c r="PFL209" s="43"/>
      <c r="PFM209" s="44"/>
      <c r="PFO209" s="39"/>
      <c r="PFP209" s="42"/>
      <c r="PFQ209" s="40"/>
      <c r="PFR209" s="40"/>
      <c r="PFS209" s="40"/>
      <c r="PFT209" s="41"/>
      <c r="PFU209" s="41"/>
      <c r="PFV209" s="42"/>
      <c r="PFW209" s="40"/>
      <c r="PFX209" s="40"/>
      <c r="PFY209" s="43"/>
      <c r="PFZ209" s="44"/>
      <c r="PGB209" s="39"/>
      <c r="PGC209" s="42"/>
      <c r="PGD209" s="40"/>
      <c r="PGE209" s="40"/>
      <c r="PGF209" s="40"/>
      <c r="PGG209" s="41"/>
      <c r="PGH209" s="41"/>
      <c r="PGI209" s="42"/>
      <c r="PGJ209" s="40"/>
      <c r="PGK209" s="40"/>
      <c r="PGL209" s="43"/>
      <c r="PGM209" s="44"/>
      <c r="PGO209" s="39"/>
      <c r="PGP209" s="42"/>
      <c r="PGQ209" s="40"/>
      <c r="PGR209" s="40"/>
      <c r="PGS209" s="40"/>
      <c r="PGT209" s="41"/>
      <c r="PGU209" s="41"/>
      <c r="PGV209" s="42"/>
      <c r="PGW209" s="40"/>
      <c r="PGX209" s="40"/>
      <c r="PGY209" s="43"/>
      <c r="PGZ209" s="44"/>
      <c r="PHB209" s="39"/>
      <c r="PHC209" s="42"/>
      <c r="PHD209" s="40"/>
      <c r="PHE209" s="40"/>
      <c r="PHF209" s="40"/>
      <c r="PHG209" s="41"/>
      <c r="PHH209" s="41"/>
      <c r="PHI209" s="42"/>
      <c r="PHJ209" s="40"/>
      <c r="PHK209" s="40"/>
      <c r="PHL209" s="43"/>
      <c r="PHM209" s="44"/>
      <c r="PHO209" s="39"/>
      <c r="PHP209" s="42"/>
      <c r="PHQ209" s="40"/>
      <c r="PHR209" s="40"/>
      <c r="PHS209" s="40"/>
      <c r="PHT209" s="41"/>
      <c r="PHU209" s="41"/>
      <c r="PHV209" s="42"/>
      <c r="PHW209" s="40"/>
      <c r="PHX209" s="40"/>
      <c r="PHY209" s="43"/>
      <c r="PHZ209" s="44"/>
      <c r="PIB209" s="39"/>
      <c r="PIC209" s="42"/>
      <c r="PID209" s="40"/>
      <c r="PIE209" s="40"/>
      <c r="PIF209" s="40"/>
      <c r="PIG209" s="41"/>
      <c r="PIH209" s="41"/>
      <c r="PII209" s="42"/>
      <c r="PIJ209" s="40"/>
      <c r="PIK209" s="40"/>
      <c r="PIL209" s="43"/>
      <c r="PIM209" s="44"/>
      <c r="PIO209" s="39"/>
      <c r="PIP209" s="42"/>
      <c r="PIQ209" s="40"/>
      <c r="PIR209" s="40"/>
      <c r="PIS209" s="40"/>
      <c r="PIT209" s="41"/>
      <c r="PIU209" s="41"/>
      <c r="PIV209" s="42"/>
      <c r="PIW209" s="40"/>
      <c r="PIX209" s="40"/>
      <c r="PIY209" s="43"/>
      <c r="PIZ209" s="44"/>
      <c r="PJB209" s="39"/>
      <c r="PJC209" s="42"/>
      <c r="PJD209" s="40"/>
      <c r="PJE209" s="40"/>
      <c r="PJF209" s="40"/>
      <c r="PJG209" s="41"/>
      <c r="PJH209" s="41"/>
      <c r="PJI209" s="42"/>
      <c r="PJJ209" s="40"/>
      <c r="PJK209" s="40"/>
      <c r="PJL209" s="43"/>
      <c r="PJM209" s="44"/>
      <c r="PJO209" s="39"/>
      <c r="PJP209" s="42"/>
      <c r="PJQ209" s="40"/>
      <c r="PJR209" s="40"/>
      <c r="PJS209" s="40"/>
      <c r="PJT209" s="41"/>
      <c r="PJU209" s="41"/>
      <c r="PJV209" s="42"/>
      <c r="PJW209" s="40"/>
      <c r="PJX209" s="40"/>
      <c r="PJY209" s="43"/>
      <c r="PJZ209" s="44"/>
      <c r="PKB209" s="39"/>
      <c r="PKC209" s="42"/>
      <c r="PKD209" s="40"/>
      <c r="PKE209" s="40"/>
      <c r="PKF209" s="40"/>
      <c r="PKG209" s="41"/>
      <c r="PKH209" s="41"/>
      <c r="PKI209" s="42"/>
      <c r="PKJ209" s="40"/>
      <c r="PKK209" s="40"/>
      <c r="PKL209" s="43"/>
      <c r="PKM209" s="44"/>
      <c r="PKO209" s="39"/>
      <c r="PKP209" s="42"/>
      <c r="PKQ209" s="40"/>
      <c r="PKR209" s="40"/>
      <c r="PKS209" s="40"/>
      <c r="PKT209" s="41"/>
      <c r="PKU209" s="41"/>
      <c r="PKV209" s="42"/>
      <c r="PKW209" s="40"/>
      <c r="PKX209" s="40"/>
      <c r="PKY209" s="43"/>
      <c r="PKZ209" s="44"/>
      <c r="PLB209" s="39"/>
      <c r="PLC209" s="42"/>
      <c r="PLD209" s="40"/>
      <c r="PLE209" s="40"/>
      <c r="PLF209" s="40"/>
      <c r="PLG209" s="41"/>
      <c r="PLH209" s="41"/>
      <c r="PLI209" s="42"/>
      <c r="PLJ209" s="40"/>
      <c r="PLK209" s="40"/>
      <c r="PLL209" s="43"/>
      <c r="PLM209" s="44"/>
      <c r="PLO209" s="39"/>
      <c r="PLP209" s="42"/>
      <c r="PLQ209" s="40"/>
      <c r="PLR209" s="40"/>
      <c r="PLS209" s="40"/>
      <c r="PLT209" s="41"/>
      <c r="PLU209" s="41"/>
      <c r="PLV209" s="42"/>
      <c r="PLW209" s="40"/>
      <c r="PLX209" s="40"/>
      <c r="PLY209" s="43"/>
      <c r="PLZ209" s="44"/>
      <c r="PMB209" s="39"/>
      <c r="PMC209" s="42"/>
      <c r="PMD209" s="40"/>
      <c r="PME209" s="40"/>
      <c r="PMF209" s="40"/>
      <c r="PMG209" s="41"/>
      <c r="PMH209" s="41"/>
      <c r="PMI209" s="42"/>
      <c r="PMJ209" s="40"/>
      <c r="PMK209" s="40"/>
      <c r="PML209" s="43"/>
      <c r="PMM209" s="44"/>
      <c r="PMO209" s="39"/>
      <c r="PMP209" s="42"/>
      <c r="PMQ209" s="40"/>
      <c r="PMR209" s="40"/>
      <c r="PMS209" s="40"/>
      <c r="PMT209" s="41"/>
      <c r="PMU209" s="41"/>
      <c r="PMV209" s="42"/>
      <c r="PMW209" s="40"/>
      <c r="PMX209" s="40"/>
      <c r="PMY209" s="43"/>
      <c r="PMZ209" s="44"/>
      <c r="PNB209" s="39"/>
      <c r="PNC209" s="42"/>
      <c r="PND209" s="40"/>
      <c r="PNE209" s="40"/>
      <c r="PNF209" s="40"/>
      <c r="PNG209" s="41"/>
      <c r="PNH209" s="41"/>
      <c r="PNI209" s="42"/>
      <c r="PNJ209" s="40"/>
      <c r="PNK209" s="40"/>
      <c r="PNL209" s="43"/>
      <c r="PNM209" s="44"/>
      <c r="PNO209" s="39"/>
      <c r="PNP209" s="42"/>
      <c r="PNQ209" s="40"/>
      <c r="PNR209" s="40"/>
      <c r="PNS209" s="40"/>
      <c r="PNT209" s="41"/>
      <c r="PNU209" s="41"/>
      <c r="PNV209" s="42"/>
      <c r="PNW209" s="40"/>
      <c r="PNX209" s="40"/>
      <c r="PNY209" s="43"/>
      <c r="PNZ209" s="44"/>
      <c r="POB209" s="39"/>
      <c r="POC209" s="42"/>
      <c r="POD209" s="40"/>
      <c r="POE209" s="40"/>
      <c r="POF209" s="40"/>
      <c r="POG209" s="41"/>
      <c r="POH209" s="41"/>
      <c r="POI209" s="42"/>
      <c r="POJ209" s="40"/>
      <c r="POK209" s="40"/>
      <c r="POL209" s="43"/>
      <c r="POM209" s="44"/>
      <c r="POO209" s="39"/>
      <c r="POP209" s="42"/>
      <c r="POQ209" s="40"/>
      <c r="POR209" s="40"/>
      <c r="POS209" s="40"/>
      <c r="POT209" s="41"/>
      <c r="POU209" s="41"/>
      <c r="POV209" s="42"/>
      <c r="POW209" s="40"/>
      <c r="POX209" s="40"/>
      <c r="POY209" s="43"/>
      <c r="POZ209" s="44"/>
      <c r="PPB209" s="39"/>
      <c r="PPC209" s="42"/>
      <c r="PPD209" s="40"/>
      <c r="PPE209" s="40"/>
      <c r="PPF209" s="40"/>
      <c r="PPG209" s="41"/>
      <c r="PPH209" s="41"/>
      <c r="PPI209" s="42"/>
      <c r="PPJ209" s="40"/>
      <c r="PPK209" s="40"/>
      <c r="PPL209" s="43"/>
      <c r="PPM209" s="44"/>
      <c r="PPO209" s="39"/>
      <c r="PPP209" s="42"/>
      <c r="PPQ209" s="40"/>
      <c r="PPR209" s="40"/>
      <c r="PPS209" s="40"/>
      <c r="PPT209" s="41"/>
      <c r="PPU209" s="41"/>
      <c r="PPV209" s="42"/>
      <c r="PPW209" s="40"/>
      <c r="PPX209" s="40"/>
      <c r="PPY209" s="43"/>
      <c r="PPZ209" s="44"/>
      <c r="PQB209" s="39"/>
      <c r="PQC209" s="42"/>
      <c r="PQD209" s="40"/>
      <c r="PQE209" s="40"/>
      <c r="PQF209" s="40"/>
      <c r="PQG209" s="41"/>
      <c r="PQH209" s="41"/>
      <c r="PQI209" s="42"/>
      <c r="PQJ209" s="40"/>
      <c r="PQK209" s="40"/>
      <c r="PQL209" s="43"/>
      <c r="PQM209" s="44"/>
      <c r="PQO209" s="39"/>
      <c r="PQP209" s="42"/>
      <c r="PQQ209" s="40"/>
      <c r="PQR209" s="40"/>
      <c r="PQS209" s="40"/>
      <c r="PQT209" s="41"/>
      <c r="PQU209" s="41"/>
      <c r="PQV209" s="42"/>
      <c r="PQW209" s="40"/>
      <c r="PQX209" s="40"/>
      <c r="PQY209" s="43"/>
      <c r="PQZ209" s="44"/>
      <c r="PRB209" s="39"/>
      <c r="PRC209" s="42"/>
      <c r="PRD209" s="40"/>
      <c r="PRE209" s="40"/>
      <c r="PRF209" s="40"/>
      <c r="PRG209" s="41"/>
      <c r="PRH209" s="41"/>
      <c r="PRI209" s="42"/>
      <c r="PRJ209" s="40"/>
      <c r="PRK209" s="40"/>
      <c r="PRL209" s="43"/>
      <c r="PRM209" s="44"/>
      <c r="PRO209" s="39"/>
      <c r="PRP209" s="42"/>
      <c r="PRQ209" s="40"/>
      <c r="PRR209" s="40"/>
      <c r="PRS209" s="40"/>
      <c r="PRT209" s="41"/>
      <c r="PRU209" s="41"/>
      <c r="PRV209" s="42"/>
      <c r="PRW209" s="40"/>
      <c r="PRX209" s="40"/>
      <c r="PRY209" s="43"/>
      <c r="PRZ209" s="44"/>
      <c r="PSB209" s="39"/>
      <c r="PSC209" s="42"/>
      <c r="PSD209" s="40"/>
      <c r="PSE209" s="40"/>
      <c r="PSF209" s="40"/>
      <c r="PSG209" s="41"/>
      <c r="PSH209" s="41"/>
      <c r="PSI209" s="42"/>
      <c r="PSJ209" s="40"/>
      <c r="PSK209" s="40"/>
      <c r="PSL209" s="43"/>
      <c r="PSM209" s="44"/>
      <c r="PSO209" s="39"/>
      <c r="PSP209" s="42"/>
      <c r="PSQ209" s="40"/>
      <c r="PSR209" s="40"/>
      <c r="PSS209" s="40"/>
      <c r="PST209" s="41"/>
      <c r="PSU209" s="41"/>
      <c r="PSV209" s="42"/>
      <c r="PSW209" s="40"/>
      <c r="PSX209" s="40"/>
      <c r="PSY209" s="43"/>
      <c r="PSZ209" s="44"/>
      <c r="PTB209" s="39"/>
      <c r="PTC209" s="42"/>
      <c r="PTD209" s="40"/>
      <c r="PTE209" s="40"/>
      <c r="PTF209" s="40"/>
      <c r="PTG209" s="41"/>
      <c r="PTH209" s="41"/>
      <c r="PTI209" s="42"/>
      <c r="PTJ209" s="40"/>
      <c r="PTK209" s="40"/>
      <c r="PTL209" s="43"/>
      <c r="PTM209" s="44"/>
      <c r="PTO209" s="39"/>
      <c r="PTP209" s="42"/>
      <c r="PTQ209" s="40"/>
      <c r="PTR209" s="40"/>
      <c r="PTS209" s="40"/>
      <c r="PTT209" s="41"/>
      <c r="PTU209" s="41"/>
      <c r="PTV209" s="42"/>
      <c r="PTW209" s="40"/>
      <c r="PTX209" s="40"/>
      <c r="PTY209" s="43"/>
      <c r="PTZ209" s="44"/>
      <c r="PUB209" s="39"/>
      <c r="PUC209" s="42"/>
      <c r="PUD209" s="40"/>
      <c r="PUE209" s="40"/>
      <c r="PUF209" s="40"/>
      <c r="PUG209" s="41"/>
      <c r="PUH209" s="41"/>
      <c r="PUI209" s="42"/>
      <c r="PUJ209" s="40"/>
      <c r="PUK209" s="40"/>
      <c r="PUL209" s="43"/>
      <c r="PUM209" s="44"/>
      <c r="PUO209" s="39"/>
      <c r="PUP209" s="42"/>
      <c r="PUQ209" s="40"/>
      <c r="PUR209" s="40"/>
      <c r="PUS209" s="40"/>
      <c r="PUT209" s="41"/>
      <c r="PUU209" s="41"/>
      <c r="PUV209" s="42"/>
      <c r="PUW209" s="40"/>
      <c r="PUX209" s="40"/>
      <c r="PUY209" s="43"/>
      <c r="PUZ209" s="44"/>
      <c r="PVB209" s="39"/>
      <c r="PVC209" s="42"/>
      <c r="PVD209" s="40"/>
      <c r="PVE209" s="40"/>
      <c r="PVF209" s="40"/>
      <c r="PVG209" s="41"/>
      <c r="PVH209" s="41"/>
      <c r="PVI209" s="42"/>
      <c r="PVJ209" s="40"/>
      <c r="PVK209" s="40"/>
      <c r="PVL209" s="43"/>
      <c r="PVM209" s="44"/>
      <c r="PVO209" s="39"/>
      <c r="PVP209" s="42"/>
      <c r="PVQ209" s="40"/>
      <c r="PVR209" s="40"/>
      <c r="PVS209" s="40"/>
      <c r="PVT209" s="41"/>
      <c r="PVU209" s="41"/>
      <c r="PVV209" s="42"/>
      <c r="PVW209" s="40"/>
      <c r="PVX209" s="40"/>
      <c r="PVY209" s="43"/>
      <c r="PVZ209" s="44"/>
      <c r="PWB209" s="39"/>
      <c r="PWC209" s="42"/>
      <c r="PWD209" s="40"/>
      <c r="PWE209" s="40"/>
      <c r="PWF209" s="40"/>
      <c r="PWG209" s="41"/>
      <c r="PWH209" s="41"/>
      <c r="PWI209" s="42"/>
      <c r="PWJ209" s="40"/>
      <c r="PWK209" s="40"/>
      <c r="PWL209" s="43"/>
      <c r="PWM209" s="44"/>
      <c r="PWO209" s="39"/>
      <c r="PWP209" s="42"/>
      <c r="PWQ209" s="40"/>
      <c r="PWR209" s="40"/>
      <c r="PWS209" s="40"/>
      <c r="PWT209" s="41"/>
      <c r="PWU209" s="41"/>
      <c r="PWV209" s="42"/>
      <c r="PWW209" s="40"/>
      <c r="PWX209" s="40"/>
      <c r="PWY209" s="43"/>
      <c r="PWZ209" s="44"/>
      <c r="PXB209" s="39"/>
      <c r="PXC209" s="42"/>
      <c r="PXD209" s="40"/>
      <c r="PXE209" s="40"/>
      <c r="PXF209" s="40"/>
      <c r="PXG209" s="41"/>
      <c r="PXH209" s="41"/>
      <c r="PXI209" s="42"/>
      <c r="PXJ209" s="40"/>
      <c r="PXK209" s="40"/>
      <c r="PXL209" s="43"/>
      <c r="PXM209" s="44"/>
      <c r="PXO209" s="39"/>
      <c r="PXP209" s="42"/>
      <c r="PXQ209" s="40"/>
      <c r="PXR209" s="40"/>
      <c r="PXS209" s="40"/>
      <c r="PXT209" s="41"/>
      <c r="PXU209" s="41"/>
      <c r="PXV209" s="42"/>
      <c r="PXW209" s="40"/>
      <c r="PXX209" s="40"/>
      <c r="PXY209" s="43"/>
      <c r="PXZ209" s="44"/>
      <c r="PYB209" s="39"/>
      <c r="PYC209" s="42"/>
      <c r="PYD209" s="40"/>
      <c r="PYE209" s="40"/>
      <c r="PYF209" s="40"/>
      <c r="PYG209" s="41"/>
      <c r="PYH209" s="41"/>
      <c r="PYI209" s="42"/>
      <c r="PYJ209" s="40"/>
      <c r="PYK209" s="40"/>
      <c r="PYL209" s="43"/>
      <c r="PYM209" s="44"/>
      <c r="PYO209" s="39"/>
      <c r="PYP209" s="42"/>
      <c r="PYQ209" s="40"/>
      <c r="PYR209" s="40"/>
      <c r="PYS209" s="40"/>
      <c r="PYT209" s="41"/>
      <c r="PYU209" s="41"/>
      <c r="PYV209" s="42"/>
      <c r="PYW209" s="40"/>
      <c r="PYX209" s="40"/>
      <c r="PYY209" s="43"/>
      <c r="PYZ209" s="44"/>
      <c r="PZB209" s="39"/>
      <c r="PZC209" s="42"/>
      <c r="PZD209" s="40"/>
      <c r="PZE209" s="40"/>
      <c r="PZF209" s="40"/>
      <c r="PZG209" s="41"/>
      <c r="PZH209" s="41"/>
      <c r="PZI209" s="42"/>
      <c r="PZJ209" s="40"/>
      <c r="PZK209" s="40"/>
      <c r="PZL209" s="43"/>
      <c r="PZM209" s="44"/>
      <c r="PZO209" s="39"/>
      <c r="PZP209" s="42"/>
      <c r="PZQ209" s="40"/>
      <c r="PZR209" s="40"/>
      <c r="PZS209" s="40"/>
      <c r="PZT209" s="41"/>
      <c r="PZU209" s="41"/>
      <c r="PZV209" s="42"/>
      <c r="PZW209" s="40"/>
      <c r="PZX209" s="40"/>
      <c r="PZY209" s="43"/>
      <c r="PZZ209" s="44"/>
      <c r="QAB209" s="39"/>
      <c r="QAC209" s="42"/>
      <c r="QAD209" s="40"/>
      <c r="QAE209" s="40"/>
      <c r="QAF209" s="40"/>
      <c r="QAG209" s="41"/>
      <c r="QAH209" s="41"/>
      <c r="QAI209" s="42"/>
      <c r="QAJ209" s="40"/>
      <c r="QAK209" s="40"/>
      <c r="QAL209" s="43"/>
      <c r="QAM209" s="44"/>
      <c r="QAO209" s="39"/>
      <c r="QAP209" s="42"/>
      <c r="QAQ209" s="40"/>
      <c r="QAR209" s="40"/>
      <c r="QAS209" s="40"/>
      <c r="QAT209" s="41"/>
      <c r="QAU209" s="41"/>
      <c r="QAV209" s="42"/>
      <c r="QAW209" s="40"/>
      <c r="QAX209" s="40"/>
      <c r="QAY209" s="43"/>
      <c r="QAZ209" s="44"/>
      <c r="QBB209" s="39"/>
      <c r="QBC209" s="42"/>
      <c r="QBD209" s="40"/>
      <c r="QBE209" s="40"/>
      <c r="QBF209" s="40"/>
      <c r="QBG209" s="41"/>
      <c r="QBH209" s="41"/>
      <c r="QBI209" s="42"/>
      <c r="QBJ209" s="40"/>
      <c r="QBK209" s="40"/>
      <c r="QBL209" s="43"/>
      <c r="QBM209" s="44"/>
      <c r="QBO209" s="39"/>
      <c r="QBP209" s="42"/>
      <c r="QBQ209" s="40"/>
      <c r="QBR209" s="40"/>
      <c r="QBS209" s="40"/>
      <c r="QBT209" s="41"/>
      <c r="QBU209" s="41"/>
      <c r="QBV209" s="42"/>
      <c r="QBW209" s="40"/>
      <c r="QBX209" s="40"/>
      <c r="QBY209" s="43"/>
      <c r="QBZ209" s="44"/>
      <c r="QCB209" s="39"/>
      <c r="QCC209" s="42"/>
      <c r="QCD209" s="40"/>
      <c r="QCE209" s="40"/>
      <c r="QCF209" s="40"/>
      <c r="QCG209" s="41"/>
      <c r="QCH209" s="41"/>
      <c r="QCI209" s="42"/>
      <c r="QCJ209" s="40"/>
      <c r="QCK209" s="40"/>
      <c r="QCL209" s="43"/>
      <c r="QCM209" s="44"/>
      <c r="QCO209" s="39"/>
      <c r="QCP209" s="42"/>
      <c r="QCQ209" s="40"/>
      <c r="QCR209" s="40"/>
      <c r="QCS209" s="40"/>
      <c r="QCT209" s="41"/>
      <c r="QCU209" s="41"/>
      <c r="QCV209" s="42"/>
      <c r="QCW209" s="40"/>
      <c r="QCX209" s="40"/>
      <c r="QCY209" s="43"/>
      <c r="QCZ209" s="44"/>
      <c r="QDB209" s="39"/>
      <c r="QDC209" s="42"/>
      <c r="QDD209" s="40"/>
      <c r="QDE209" s="40"/>
      <c r="QDF209" s="40"/>
      <c r="QDG209" s="41"/>
      <c r="QDH209" s="41"/>
      <c r="QDI209" s="42"/>
      <c r="QDJ209" s="40"/>
      <c r="QDK209" s="40"/>
      <c r="QDL209" s="43"/>
      <c r="QDM209" s="44"/>
      <c r="QDO209" s="39"/>
      <c r="QDP209" s="42"/>
      <c r="QDQ209" s="40"/>
      <c r="QDR209" s="40"/>
      <c r="QDS209" s="40"/>
      <c r="QDT209" s="41"/>
      <c r="QDU209" s="41"/>
      <c r="QDV209" s="42"/>
      <c r="QDW209" s="40"/>
      <c r="QDX209" s="40"/>
      <c r="QDY209" s="43"/>
      <c r="QDZ209" s="44"/>
      <c r="QEB209" s="39"/>
      <c r="QEC209" s="42"/>
      <c r="QED209" s="40"/>
      <c r="QEE209" s="40"/>
      <c r="QEF209" s="40"/>
      <c r="QEG209" s="41"/>
      <c r="QEH209" s="41"/>
      <c r="QEI209" s="42"/>
      <c r="QEJ209" s="40"/>
      <c r="QEK209" s="40"/>
      <c r="QEL209" s="43"/>
      <c r="QEM209" s="44"/>
      <c r="QEO209" s="39"/>
      <c r="QEP209" s="42"/>
      <c r="QEQ209" s="40"/>
      <c r="QER209" s="40"/>
      <c r="QES209" s="40"/>
      <c r="QET209" s="41"/>
      <c r="QEU209" s="41"/>
      <c r="QEV209" s="42"/>
      <c r="QEW209" s="40"/>
      <c r="QEX209" s="40"/>
      <c r="QEY209" s="43"/>
      <c r="QEZ209" s="44"/>
      <c r="QFB209" s="39"/>
      <c r="QFC209" s="42"/>
      <c r="QFD209" s="40"/>
      <c r="QFE209" s="40"/>
      <c r="QFF209" s="40"/>
      <c r="QFG209" s="41"/>
      <c r="QFH209" s="41"/>
      <c r="QFI209" s="42"/>
      <c r="QFJ209" s="40"/>
      <c r="QFK209" s="40"/>
      <c r="QFL209" s="43"/>
      <c r="QFM209" s="44"/>
      <c r="QFO209" s="39"/>
      <c r="QFP209" s="42"/>
      <c r="QFQ209" s="40"/>
      <c r="QFR209" s="40"/>
      <c r="QFS209" s="40"/>
      <c r="QFT209" s="41"/>
      <c r="QFU209" s="41"/>
      <c r="QFV209" s="42"/>
      <c r="QFW209" s="40"/>
      <c r="QFX209" s="40"/>
      <c r="QFY209" s="43"/>
      <c r="QFZ209" s="44"/>
      <c r="QGB209" s="39"/>
      <c r="QGC209" s="42"/>
      <c r="QGD209" s="40"/>
      <c r="QGE209" s="40"/>
      <c r="QGF209" s="40"/>
      <c r="QGG209" s="41"/>
      <c r="QGH209" s="41"/>
      <c r="QGI209" s="42"/>
      <c r="QGJ209" s="40"/>
      <c r="QGK209" s="40"/>
      <c r="QGL209" s="43"/>
      <c r="QGM209" s="44"/>
      <c r="QGO209" s="39"/>
      <c r="QGP209" s="42"/>
      <c r="QGQ209" s="40"/>
      <c r="QGR209" s="40"/>
      <c r="QGS209" s="40"/>
      <c r="QGT209" s="41"/>
      <c r="QGU209" s="41"/>
      <c r="QGV209" s="42"/>
      <c r="QGW209" s="40"/>
      <c r="QGX209" s="40"/>
      <c r="QGY209" s="43"/>
      <c r="QGZ209" s="44"/>
      <c r="QHB209" s="39"/>
      <c r="QHC209" s="42"/>
      <c r="QHD209" s="40"/>
      <c r="QHE209" s="40"/>
      <c r="QHF209" s="40"/>
      <c r="QHG209" s="41"/>
      <c r="QHH209" s="41"/>
      <c r="QHI209" s="42"/>
      <c r="QHJ209" s="40"/>
      <c r="QHK209" s="40"/>
      <c r="QHL209" s="43"/>
      <c r="QHM209" s="44"/>
      <c r="QHO209" s="39"/>
      <c r="QHP209" s="42"/>
      <c r="QHQ209" s="40"/>
      <c r="QHR209" s="40"/>
      <c r="QHS209" s="40"/>
      <c r="QHT209" s="41"/>
      <c r="QHU209" s="41"/>
      <c r="QHV209" s="42"/>
      <c r="QHW209" s="40"/>
      <c r="QHX209" s="40"/>
      <c r="QHY209" s="43"/>
      <c r="QHZ209" s="44"/>
      <c r="QIB209" s="39"/>
      <c r="QIC209" s="42"/>
      <c r="QID209" s="40"/>
      <c r="QIE209" s="40"/>
      <c r="QIF209" s="40"/>
      <c r="QIG209" s="41"/>
      <c r="QIH209" s="41"/>
      <c r="QII209" s="42"/>
      <c r="QIJ209" s="40"/>
      <c r="QIK209" s="40"/>
      <c r="QIL209" s="43"/>
      <c r="QIM209" s="44"/>
      <c r="QIO209" s="39"/>
      <c r="QIP209" s="42"/>
      <c r="QIQ209" s="40"/>
      <c r="QIR209" s="40"/>
      <c r="QIS209" s="40"/>
      <c r="QIT209" s="41"/>
      <c r="QIU209" s="41"/>
      <c r="QIV209" s="42"/>
      <c r="QIW209" s="40"/>
      <c r="QIX209" s="40"/>
      <c r="QIY209" s="43"/>
      <c r="QIZ209" s="44"/>
      <c r="QJB209" s="39"/>
      <c r="QJC209" s="42"/>
      <c r="QJD209" s="40"/>
      <c r="QJE209" s="40"/>
      <c r="QJF209" s="40"/>
      <c r="QJG209" s="41"/>
      <c r="QJH209" s="41"/>
      <c r="QJI209" s="42"/>
      <c r="QJJ209" s="40"/>
      <c r="QJK209" s="40"/>
      <c r="QJL209" s="43"/>
      <c r="QJM209" s="44"/>
      <c r="QJO209" s="39"/>
      <c r="QJP209" s="42"/>
      <c r="QJQ209" s="40"/>
      <c r="QJR209" s="40"/>
      <c r="QJS209" s="40"/>
      <c r="QJT209" s="41"/>
      <c r="QJU209" s="41"/>
      <c r="QJV209" s="42"/>
      <c r="QJW209" s="40"/>
      <c r="QJX209" s="40"/>
      <c r="QJY209" s="43"/>
      <c r="QJZ209" s="44"/>
      <c r="QKB209" s="39"/>
      <c r="QKC209" s="42"/>
      <c r="QKD209" s="40"/>
      <c r="QKE209" s="40"/>
      <c r="QKF209" s="40"/>
      <c r="QKG209" s="41"/>
      <c r="QKH209" s="41"/>
      <c r="QKI209" s="42"/>
      <c r="QKJ209" s="40"/>
      <c r="QKK209" s="40"/>
      <c r="QKL209" s="43"/>
      <c r="QKM209" s="44"/>
      <c r="QKO209" s="39"/>
      <c r="QKP209" s="42"/>
      <c r="QKQ209" s="40"/>
      <c r="QKR209" s="40"/>
      <c r="QKS209" s="40"/>
      <c r="QKT209" s="41"/>
      <c r="QKU209" s="41"/>
      <c r="QKV209" s="42"/>
      <c r="QKW209" s="40"/>
      <c r="QKX209" s="40"/>
      <c r="QKY209" s="43"/>
      <c r="QKZ209" s="44"/>
      <c r="QLB209" s="39"/>
      <c r="QLC209" s="42"/>
      <c r="QLD209" s="40"/>
      <c r="QLE209" s="40"/>
      <c r="QLF209" s="40"/>
      <c r="QLG209" s="41"/>
      <c r="QLH209" s="41"/>
      <c r="QLI209" s="42"/>
      <c r="QLJ209" s="40"/>
      <c r="QLK209" s="40"/>
      <c r="QLL209" s="43"/>
      <c r="QLM209" s="44"/>
      <c r="QLO209" s="39"/>
      <c r="QLP209" s="42"/>
      <c r="QLQ209" s="40"/>
      <c r="QLR209" s="40"/>
      <c r="QLS209" s="40"/>
      <c r="QLT209" s="41"/>
      <c r="QLU209" s="41"/>
      <c r="QLV209" s="42"/>
      <c r="QLW209" s="40"/>
      <c r="QLX209" s="40"/>
      <c r="QLY209" s="43"/>
      <c r="QLZ209" s="44"/>
      <c r="QMB209" s="39"/>
      <c r="QMC209" s="42"/>
      <c r="QMD209" s="40"/>
      <c r="QME209" s="40"/>
      <c r="QMF209" s="40"/>
      <c r="QMG209" s="41"/>
      <c r="QMH209" s="41"/>
      <c r="QMI209" s="42"/>
      <c r="QMJ209" s="40"/>
      <c r="QMK209" s="40"/>
      <c r="QML209" s="43"/>
      <c r="QMM209" s="44"/>
      <c r="QMO209" s="39"/>
      <c r="QMP209" s="42"/>
      <c r="QMQ209" s="40"/>
      <c r="QMR209" s="40"/>
      <c r="QMS209" s="40"/>
      <c r="QMT209" s="41"/>
      <c r="QMU209" s="41"/>
      <c r="QMV209" s="42"/>
      <c r="QMW209" s="40"/>
      <c r="QMX209" s="40"/>
      <c r="QMY209" s="43"/>
      <c r="QMZ209" s="44"/>
      <c r="QNB209" s="39"/>
      <c r="QNC209" s="42"/>
      <c r="QND209" s="40"/>
      <c r="QNE209" s="40"/>
      <c r="QNF209" s="40"/>
      <c r="QNG209" s="41"/>
      <c r="QNH209" s="41"/>
      <c r="QNI209" s="42"/>
      <c r="QNJ209" s="40"/>
      <c r="QNK209" s="40"/>
      <c r="QNL209" s="43"/>
      <c r="QNM209" s="44"/>
      <c r="QNO209" s="39"/>
      <c r="QNP209" s="42"/>
      <c r="QNQ209" s="40"/>
      <c r="QNR209" s="40"/>
      <c r="QNS209" s="40"/>
      <c r="QNT209" s="41"/>
      <c r="QNU209" s="41"/>
      <c r="QNV209" s="42"/>
      <c r="QNW209" s="40"/>
      <c r="QNX209" s="40"/>
      <c r="QNY209" s="43"/>
      <c r="QNZ209" s="44"/>
      <c r="QOB209" s="39"/>
      <c r="QOC209" s="42"/>
      <c r="QOD209" s="40"/>
      <c r="QOE209" s="40"/>
      <c r="QOF209" s="40"/>
      <c r="QOG209" s="41"/>
      <c r="QOH209" s="41"/>
      <c r="QOI209" s="42"/>
      <c r="QOJ209" s="40"/>
      <c r="QOK209" s="40"/>
      <c r="QOL209" s="43"/>
      <c r="QOM209" s="44"/>
      <c r="QOO209" s="39"/>
      <c r="QOP209" s="42"/>
      <c r="QOQ209" s="40"/>
      <c r="QOR209" s="40"/>
      <c r="QOS209" s="40"/>
      <c r="QOT209" s="41"/>
      <c r="QOU209" s="41"/>
      <c r="QOV209" s="42"/>
      <c r="QOW209" s="40"/>
      <c r="QOX209" s="40"/>
      <c r="QOY209" s="43"/>
      <c r="QOZ209" s="44"/>
      <c r="QPB209" s="39"/>
      <c r="QPC209" s="42"/>
      <c r="QPD209" s="40"/>
      <c r="QPE209" s="40"/>
      <c r="QPF209" s="40"/>
      <c r="QPG209" s="41"/>
      <c r="QPH209" s="41"/>
      <c r="QPI209" s="42"/>
      <c r="QPJ209" s="40"/>
      <c r="QPK209" s="40"/>
      <c r="QPL209" s="43"/>
      <c r="QPM209" s="44"/>
      <c r="QPO209" s="39"/>
      <c r="QPP209" s="42"/>
      <c r="QPQ209" s="40"/>
      <c r="QPR209" s="40"/>
      <c r="QPS209" s="40"/>
      <c r="QPT209" s="41"/>
      <c r="QPU209" s="41"/>
      <c r="QPV209" s="42"/>
      <c r="QPW209" s="40"/>
      <c r="QPX209" s="40"/>
      <c r="QPY209" s="43"/>
      <c r="QPZ209" s="44"/>
      <c r="QQB209" s="39"/>
      <c r="QQC209" s="42"/>
      <c r="QQD209" s="40"/>
      <c r="QQE209" s="40"/>
      <c r="QQF209" s="40"/>
      <c r="QQG209" s="41"/>
      <c r="QQH209" s="41"/>
      <c r="QQI209" s="42"/>
      <c r="QQJ209" s="40"/>
      <c r="QQK209" s="40"/>
      <c r="QQL209" s="43"/>
      <c r="QQM209" s="44"/>
      <c r="QQO209" s="39"/>
      <c r="QQP209" s="42"/>
      <c r="QQQ209" s="40"/>
      <c r="QQR209" s="40"/>
      <c r="QQS209" s="40"/>
      <c r="QQT209" s="41"/>
      <c r="QQU209" s="41"/>
      <c r="QQV209" s="42"/>
      <c r="QQW209" s="40"/>
      <c r="QQX209" s="40"/>
      <c r="QQY209" s="43"/>
      <c r="QQZ209" s="44"/>
      <c r="QRB209" s="39"/>
      <c r="QRC209" s="42"/>
      <c r="QRD209" s="40"/>
      <c r="QRE209" s="40"/>
      <c r="QRF209" s="40"/>
      <c r="QRG209" s="41"/>
      <c r="QRH209" s="41"/>
      <c r="QRI209" s="42"/>
      <c r="QRJ209" s="40"/>
      <c r="QRK209" s="40"/>
      <c r="QRL209" s="43"/>
      <c r="QRM209" s="44"/>
      <c r="QRO209" s="39"/>
      <c r="QRP209" s="42"/>
      <c r="QRQ209" s="40"/>
      <c r="QRR209" s="40"/>
      <c r="QRS209" s="40"/>
      <c r="QRT209" s="41"/>
      <c r="QRU209" s="41"/>
      <c r="QRV209" s="42"/>
      <c r="QRW209" s="40"/>
      <c r="QRX209" s="40"/>
      <c r="QRY209" s="43"/>
      <c r="QRZ209" s="44"/>
      <c r="QSB209" s="39"/>
      <c r="QSC209" s="42"/>
      <c r="QSD209" s="40"/>
      <c r="QSE209" s="40"/>
      <c r="QSF209" s="40"/>
      <c r="QSG209" s="41"/>
      <c r="QSH209" s="41"/>
      <c r="QSI209" s="42"/>
      <c r="QSJ209" s="40"/>
      <c r="QSK209" s="40"/>
      <c r="QSL209" s="43"/>
      <c r="QSM209" s="44"/>
      <c r="QSO209" s="39"/>
      <c r="QSP209" s="42"/>
      <c r="QSQ209" s="40"/>
      <c r="QSR209" s="40"/>
      <c r="QSS209" s="40"/>
      <c r="QST209" s="41"/>
      <c r="QSU209" s="41"/>
      <c r="QSV209" s="42"/>
      <c r="QSW209" s="40"/>
      <c r="QSX209" s="40"/>
      <c r="QSY209" s="43"/>
      <c r="QSZ209" s="44"/>
      <c r="QTB209" s="39"/>
      <c r="QTC209" s="42"/>
      <c r="QTD209" s="40"/>
      <c r="QTE209" s="40"/>
      <c r="QTF209" s="40"/>
      <c r="QTG209" s="41"/>
      <c r="QTH209" s="41"/>
      <c r="QTI209" s="42"/>
      <c r="QTJ209" s="40"/>
      <c r="QTK209" s="40"/>
      <c r="QTL209" s="43"/>
      <c r="QTM209" s="44"/>
      <c r="QTO209" s="39"/>
      <c r="QTP209" s="42"/>
      <c r="QTQ209" s="40"/>
      <c r="QTR209" s="40"/>
      <c r="QTS209" s="40"/>
      <c r="QTT209" s="41"/>
      <c r="QTU209" s="41"/>
      <c r="QTV209" s="42"/>
      <c r="QTW209" s="40"/>
      <c r="QTX209" s="40"/>
      <c r="QTY209" s="43"/>
      <c r="QTZ209" s="44"/>
      <c r="QUB209" s="39"/>
      <c r="QUC209" s="42"/>
      <c r="QUD209" s="40"/>
      <c r="QUE209" s="40"/>
      <c r="QUF209" s="40"/>
      <c r="QUG209" s="41"/>
      <c r="QUH209" s="41"/>
      <c r="QUI209" s="42"/>
      <c r="QUJ209" s="40"/>
      <c r="QUK209" s="40"/>
      <c r="QUL209" s="43"/>
      <c r="QUM209" s="44"/>
      <c r="QUO209" s="39"/>
      <c r="QUP209" s="42"/>
      <c r="QUQ209" s="40"/>
      <c r="QUR209" s="40"/>
      <c r="QUS209" s="40"/>
      <c r="QUT209" s="41"/>
      <c r="QUU209" s="41"/>
      <c r="QUV209" s="42"/>
      <c r="QUW209" s="40"/>
      <c r="QUX209" s="40"/>
      <c r="QUY209" s="43"/>
      <c r="QUZ209" s="44"/>
      <c r="QVB209" s="39"/>
      <c r="QVC209" s="42"/>
      <c r="QVD209" s="40"/>
      <c r="QVE209" s="40"/>
      <c r="QVF209" s="40"/>
      <c r="QVG209" s="41"/>
      <c r="QVH209" s="41"/>
      <c r="QVI209" s="42"/>
      <c r="QVJ209" s="40"/>
      <c r="QVK209" s="40"/>
      <c r="QVL209" s="43"/>
      <c r="QVM209" s="44"/>
      <c r="QVO209" s="39"/>
      <c r="QVP209" s="42"/>
      <c r="QVQ209" s="40"/>
      <c r="QVR209" s="40"/>
      <c r="QVS209" s="40"/>
      <c r="QVT209" s="41"/>
      <c r="QVU209" s="41"/>
      <c r="QVV209" s="42"/>
      <c r="QVW209" s="40"/>
      <c r="QVX209" s="40"/>
      <c r="QVY209" s="43"/>
      <c r="QVZ209" s="44"/>
      <c r="QWB209" s="39"/>
      <c r="QWC209" s="42"/>
      <c r="QWD209" s="40"/>
      <c r="QWE209" s="40"/>
      <c r="QWF209" s="40"/>
      <c r="QWG209" s="41"/>
      <c r="QWH209" s="41"/>
      <c r="QWI209" s="42"/>
      <c r="QWJ209" s="40"/>
      <c r="QWK209" s="40"/>
      <c r="QWL209" s="43"/>
      <c r="QWM209" s="44"/>
      <c r="QWO209" s="39"/>
      <c r="QWP209" s="42"/>
      <c r="QWQ209" s="40"/>
      <c r="QWR209" s="40"/>
      <c r="QWS209" s="40"/>
      <c r="QWT209" s="41"/>
      <c r="QWU209" s="41"/>
      <c r="QWV209" s="42"/>
      <c r="QWW209" s="40"/>
      <c r="QWX209" s="40"/>
      <c r="QWY209" s="43"/>
      <c r="QWZ209" s="44"/>
      <c r="QXB209" s="39"/>
      <c r="QXC209" s="42"/>
      <c r="QXD209" s="40"/>
      <c r="QXE209" s="40"/>
      <c r="QXF209" s="40"/>
      <c r="QXG209" s="41"/>
      <c r="QXH209" s="41"/>
      <c r="QXI209" s="42"/>
      <c r="QXJ209" s="40"/>
      <c r="QXK209" s="40"/>
      <c r="QXL209" s="43"/>
      <c r="QXM209" s="44"/>
      <c r="QXO209" s="39"/>
      <c r="QXP209" s="42"/>
      <c r="QXQ209" s="40"/>
      <c r="QXR209" s="40"/>
      <c r="QXS209" s="40"/>
      <c r="QXT209" s="41"/>
      <c r="QXU209" s="41"/>
      <c r="QXV209" s="42"/>
      <c r="QXW209" s="40"/>
      <c r="QXX209" s="40"/>
      <c r="QXY209" s="43"/>
      <c r="QXZ209" s="44"/>
      <c r="QYB209" s="39"/>
      <c r="QYC209" s="42"/>
      <c r="QYD209" s="40"/>
      <c r="QYE209" s="40"/>
      <c r="QYF209" s="40"/>
      <c r="QYG209" s="41"/>
      <c r="QYH209" s="41"/>
      <c r="QYI209" s="42"/>
      <c r="QYJ209" s="40"/>
      <c r="QYK209" s="40"/>
      <c r="QYL209" s="43"/>
      <c r="QYM209" s="44"/>
      <c r="QYO209" s="39"/>
      <c r="QYP209" s="42"/>
      <c r="QYQ209" s="40"/>
      <c r="QYR209" s="40"/>
      <c r="QYS209" s="40"/>
      <c r="QYT209" s="41"/>
      <c r="QYU209" s="41"/>
      <c r="QYV209" s="42"/>
      <c r="QYW209" s="40"/>
      <c r="QYX209" s="40"/>
      <c r="QYY209" s="43"/>
      <c r="QYZ209" s="44"/>
      <c r="QZB209" s="39"/>
      <c r="QZC209" s="42"/>
      <c r="QZD209" s="40"/>
      <c r="QZE209" s="40"/>
      <c r="QZF209" s="40"/>
      <c r="QZG209" s="41"/>
      <c r="QZH209" s="41"/>
      <c r="QZI209" s="42"/>
      <c r="QZJ209" s="40"/>
      <c r="QZK209" s="40"/>
      <c r="QZL209" s="43"/>
      <c r="QZM209" s="44"/>
      <c r="QZO209" s="39"/>
      <c r="QZP209" s="42"/>
      <c r="QZQ209" s="40"/>
      <c r="QZR209" s="40"/>
      <c r="QZS209" s="40"/>
      <c r="QZT209" s="41"/>
      <c r="QZU209" s="41"/>
      <c r="QZV209" s="42"/>
      <c r="QZW209" s="40"/>
      <c r="QZX209" s="40"/>
      <c r="QZY209" s="43"/>
      <c r="QZZ209" s="44"/>
      <c r="RAB209" s="39"/>
      <c r="RAC209" s="42"/>
      <c r="RAD209" s="40"/>
      <c r="RAE209" s="40"/>
      <c r="RAF209" s="40"/>
      <c r="RAG209" s="41"/>
      <c r="RAH209" s="41"/>
      <c r="RAI209" s="42"/>
      <c r="RAJ209" s="40"/>
      <c r="RAK209" s="40"/>
      <c r="RAL209" s="43"/>
      <c r="RAM209" s="44"/>
      <c r="RAO209" s="39"/>
      <c r="RAP209" s="42"/>
      <c r="RAQ209" s="40"/>
      <c r="RAR209" s="40"/>
      <c r="RAS209" s="40"/>
      <c r="RAT209" s="41"/>
      <c r="RAU209" s="41"/>
      <c r="RAV209" s="42"/>
      <c r="RAW209" s="40"/>
      <c r="RAX209" s="40"/>
      <c r="RAY209" s="43"/>
      <c r="RAZ209" s="44"/>
      <c r="RBB209" s="39"/>
      <c r="RBC209" s="42"/>
      <c r="RBD209" s="40"/>
      <c r="RBE209" s="40"/>
      <c r="RBF209" s="40"/>
      <c r="RBG209" s="41"/>
      <c r="RBH209" s="41"/>
      <c r="RBI209" s="42"/>
      <c r="RBJ209" s="40"/>
      <c r="RBK209" s="40"/>
      <c r="RBL209" s="43"/>
      <c r="RBM209" s="44"/>
      <c r="RBO209" s="39"/>
      <c r="RBP209" s="42"/>
      <c r="RBQ209" s="40"/>
      <c r="RBR209" s="40"/>
      <c r="RBS209" s="40"/>
      <c r="RBT209" s="41"/>
      <c r="RBU209" s="41"/>
      <c r="RBV209" s="42"/>
      <c r="RBW209" s="40"/>
      <c r="RBX209" s="40"/>
      <c r="RBY209" s="43"/>
      <c r="RBZ209" s="44"/>
      <c r="RCB209" s="39"/>
      <c r="RCC209" s="42"/>
      <c r="RCD209" s="40"/>
      <c r="RCE209" s="40"/>
      <c r="RCF209" s="40"/>
      <c r="RCG209" s="41"/>
      <c r="RCH209" s="41"/>
      <c r="RCI209" s="42"/>
      <c r="RCJ209" s="40"/>
      <c r="RCK209" s="40"/>
      <c r="RCL209" s="43"/>
      <c r="RCM209" s="44"/>
      <c r="RCO209" s="39"/>
      <c r="RCP209" s="42"/>
      <c r="RCQ209" s="40"/>
      <c r="RCR209" s="40"/>
      <c r="RCS209" s="40"/>
      <c r="RCT209" s="41"/>
      <c r="RCU209" s="41"/>
      <c r="RCV209" s="42"/>
      <c r="RCW209" s="40"/>
      <c r="RCX209" s="40"/>
      <c r="RCY209" s="43"/>
      <c r="RCZ209" s="44"/>
      <c r="RDB209" s="39"/>
      <c r="RDC209" s="42"/>
      <c r="RDD209" s="40"/>
      <c r="RDE209" s="40"/>
      <c r="RDF209" s="40"/>
      <c r="RDG209" s="41"/>
      <c r="RDH209" s="41"/>
      <c r="RDI209" s="42"/>
      <c r="RDJ209" s="40"/>
      <c r="RDK209" s="40"/>
      <c r="RDL209" s="43"/>
      <c r="RDM209" s="44"/>
      <c r="RDO209" s="39"/>
      <c r="RDP209" s="42"/>
      <c r="RDQ209" s="40"/>
      <c r="RDR209" s="40"/>
      <c r="RDS209" s="40"/>
      <c r="RDT209" s="41"/>
      <c r="RDU209" s="41"/>
      <c r="RDV209" s="42"/>
      <c r="RDW209" s="40"/>
      <c r="RDX209" s="40"/>
      <c r="RDY209" s="43"/>
      <c r="RDZ209" s="44"/>
      <c r="REB209" s="39"/>
      <c r="REC209" s="42"/>
      <c r="RED209" s="40"/>
      <c r="REE209" s="40"/>
      <c r="REF209" s="40"/>
      <c r="REG209" s="41"/>
      <c r="REH209" s="41"/>
      <c r="REI209" s="42"/>
      <c r="REJ209" s="40"/>
      <c r="REK209" s="40"/>
      <c r="REL209" s="43"/>
      <c r="REM209" s="44"/>
      <c r="REO209" s="39"/>
      <c r="REP209" s="42"/>
      <c r="REQ209" s="40"/>
      <c r="RER209" s="40"/>
      <c r="RES209" s="40"/>
      <c r="RET209" s="41"/>
      <c r="REU209" s="41"/>
      <c r="REV209" s="42"/>
      <c r="REW209" s="40"/>
      <c r="REX209" s="40"/>
      <c r="REY209" s="43"/>
      <c r="REZ209" s="44"/>
      <c r="RFB209" s="39"/>
      <c r="RFC209" s="42"/>
      <c r="RFD209" s="40"/>
      <c r="RFE209" s="40"/>
      <c r="RFF209" s="40"/>
      <c r="RFG209" s="41"/>
      <c r="RFH209" s="41"/>
      <c r="RFI209" s="42"/>
      <c r="RFJ209" s="40"/>
      <c r="RFK209" s="40"/>
      <c r="RFL209" s="43"/>
      <c r="RFM209" s="44"/>
      <c r="RFO209" s="39"/>
      <c r="RFP209" s="42"/>
      <c r="RFQ209" s="40"/>
      <c r="RFR209" s="40"/>
      <c r="RFS209" s="40"/>
      <c r="RFT209" s="41"/>
      <c r="RFU209" s="41"/>
      <c r="RFV209" s="42"/>
      <c r="RFW209" s="40"/>
      <c r="RFX209" s="40"/>
      <c r="RFY209" s="43"/>
      <c r="RFZ209" s="44"/>
      <c r="RGB209" s="39"/>
      <c r="RGC209" s="42"/>
      <c r="RGD209" s="40"/>
      <c r="RGE209" s="40"/>
      <c r="RGF209" s="40"/>
      <c r="RGG209" s="41"/>
      <c r="RGH209" s="41"/>
      <c r="RGI209" s="42"/>
      <c r="RGJ209" s="40"/>
      <c r="RGK209" s="40"/>
      <c r="RGL209" s="43"/>
      <c r="RGM209" s="44"/>
      <c r="RGO209" s="39"/>
      <c r="RGP209" s="42"/>
      <c r="RGQ209" s="40"/>
      <c r="RGR209" s="40"/>
      <c r="RGS209" s="40"/>
      <c r="RGT209" s="41"/>
      <c r="RGU209" s="41"/>
      <c r="RGV209" s="42"/>
      <c r="RGW209" s="40"/>
      <c r="RGX209" s="40"/>
      <c r="RGY209" s="43"/>
      <c r="RGZ209" s="44"/>
      <c r="RHB209" s="39"/>
      <c r="RHC209" s="42"/>
      <c r="RHD209" s="40"/>
      <c r="RHE209" s="40"/>
      <c r="RHF209" s="40"/>
      <c r="RHG209" s="41"/>
      <c r="RHH209" s="41"/>
      <c r="RHI209" s="42"/>
      <c r="RHJ209" s="40"/>
      <c r="RHK209" s="40"/>
      <c r="RHL209" s="43"/>
      <c r="RHM209" s="44"/>
      <c r="RHO209" s="39"/>
      <c r="RHP209" s="42"/>
      <c r="RHQ209" s="40"/>
      <c r="RHR209" s="40"/>
      <c r="RHS209" s="40"/>
      <c r="RHT209" s="41"/>
      <c r="RHU209" s="41"/>
      <c r="RHV209" s="42"/>
      <c r="RHW209" s="40"/>
      <c r="RHX209" s="40"/>
      <c r="RHY209" s="43"/>
      <c r="RHZ209" s="44"/>
      <c r="RIB209" s="39"/>
      <c r="RIC209" s="42"/>
      <c r="RID209" s="40"/>
      <c r="RIE209" s="40"/>
      <c r="RIF209" s="40"/>
      <c r="RIG209" s="41"/>
      <c r="RIH209" s="41"/>
      <c r="RII209" s="42"/>
      <c r="RIJ209" s="40"/>
      <c r="RIK209" s="40"/>
      <c r="RIL209" s="43"/>
      <c r="RIM209" s="44"/>
      <c r="RIO209" s="39"/>
      <c r="RIP209" s="42"/>
      <c r="RIQ209" s="40"/>
      <c r="RIR209" s="40"/>
      <c r="RIS209" s="40"/>
      <c r="RIT209" s="41"/>
      <c r="RIU209" s="41"/>
      <c r="RIV209" s="42"/>
      <c r="RIW209" s="40"/>
      <c r="RIX209" s="40"/>
      <c r="RIY209" s="43"/>
      <c r="RIZ209" s="44"/>
      <c r="RJB209" s="39"/>
      <c r="RJC209" s="42"/>
      <c r="RJD209" s="40"/>
      <c r="RJE209" s="40"/>
      <c r="RJF209" s="40"/>
      <c r="RJG209" s="41"/>
      <c r="RJH209" s="41"/>
      <c r="RJI209" s="42"/>
      <c r="RJJ209" s="40"/>
      <c r="RJK209" s="40"/>
      <c r="RJL209" s="43"/>
      <c r="RJM209" s="44"/>
      <c r="RJO209" s="39"/>
      <c r="RJP209" s="42"/>
      <c r="RJQ209" s="40"/>
      <c r="RJR209" s="40"/>
      <c r="RJS209" s="40"/>
      <c r="RJT209" s="41"/>
      <c r="RJU209" s="41"/>
      <c r="RJV209" s="42"/>
      <c r="RJW209" s="40"/>
      <c r="RJX209" s="40"/>
      <c r="RJY209" s="43"/>
      <c r="RJZ209" s="44"/>
      <c r="RKB209" s="39"/>
      <c r="RKC209" s="42"/>
      <c r="RKD209" s="40"/>
      <c r="RKE209" s="40"/>
      <c r="RKF209" s="40"/>
      <c r="RKG209" s="41"/>
      <c r="RKH209" s="41"/>
      <c r="RKI209" s="42"/>
      <c r="RKJ209" s="40"/>
      <c r="RKK209" s="40"/>
      <c r="RKL209" s="43"/>
      <c r="RKM209" s="44"/>
      <c r="RKO209" s="39"/>
      <c r="RKP209" s="42"/>
      <c r="RKQ209" s="40"/>
      <c r="RKR209" s="40"/>
      <c r="RKS209" s="40"/>
      <c r="RKT209" s="41"/>
      <c r="RKU209" s="41"/>
      <c r="RKV209" s="42"/>
      <c r="RKW209" s="40"/>
      <c r="RKX209" s="40"/>
      <c r="RKY209" s="43"/>
      <c r="RKZ209" s="44"/>
      <c r="RLB209" s="39"/>
      <c r="RLC209" s="42"/>
      <c r="RLD209" s="40"/>
      <c r="RLE209" s="40"/>
      <c r="RLF209" s="40"/>
      <c r="RLG209" s="41"/>
      <c r="RLH209" s="41"/>
      <c r="RLI209" s="42"/>
      <c r="RLJ209" s="40"/>
      <c r="RLK209" s="40"/>
      <c r="RLL209" s="43"/>
      <c r="RLM209" s="44"/>
      <c r="RLO209" s="39"/>
      <c r="RLP209" s="42"/>
      <c r="RLQ209" s="40"/>
      <c r="RLR209" s="40"/>
      <c r="RLS209" s="40"/>
      <c r="RLT209" s="41"/>
      <c r="RLU209" s="41"/>
      <c r="RLV209" s="42"/>
      <c r="RLW209" s="40"/>
      <c r="RLX209" s="40"/>
      <c r="RLY209" s="43"/>
      <c r="RLZ209" s="44"/>
      <c r="RMB209" s="39"/>
      <c r="RMC209" s="42"/>
      <c r="RMD209" s="40"/>
      <c r="RME209" s="40"/>
      <c r="RMF209" s="40"/>
      <c r="RMG209" s="41"/>
      <c r="RMH209" s="41"/>
      <c r="RMI209" s="42"/>
      <c r="RMJ209" s="40"/>
      <c r="RMK209" s="40"/>
      <c r="RML209" s="43"/>
      <c r="RMM209" s="44"/>
      <c r="RMO209" s="39"/>
      <c r="RMP209" s="42"/>
      <c r="RMQ209" s="40"/>
      <c r="RMR209" s="40"/>
      <c r="RMS209" s="40"/>
      <c r="RMT209" s="41"/>
      <c r="RMU209" s="41"/>
      <c r="RMV209" s="42"/>
      <c r="RMW209" s="40"/>
      <c r="RMX209" s="40"/>
      <c r="RMY209" s="43"/>
      <c r="RMZ209" s="44"/>
      <c r="RNB209" s="39"/>
      <c r="RNC209" s="42"/>
      <c r="RND209" s="40"/>
      <c r="RNE209" s="40"/>
      <c r="RNF209" s="40"/>
      <c r="RNG209" s="41"/>
      <c r="RNH209" s="41"/>
      <c r="RNI209" s="42"/>
      <c r="RNJ209" s="40"/>
      <c r="RNK209" s="40"/>
      <c r="RNL209" s="43"/>
      <c r="RNM209" s="44"/>
      <c r="RNO209" s="39"/>
      <c r="RNP209" s="42"/>
      <c r="RNQ209" s="40"/>
      <c r="RNR209" s="40"/>
      <c r="RNS209" s="40"/>
      <c r="RNT209" s="41"/>
      <c r="RNU209" s="41"/>
      <c r="RNV209" s="42"/>
      <c r="RNW209" s="40"/>
      <c r="RNX209" s="40"/>
      <c r="RNY209" s="43"/>
      <c r="RNZ209" s="44"/>
      <c r="ROB209" s="39"/>
      <c r="ROC209" s="42"/>
      <c r="ROD209" s="40"/>
      <c r="ROE209" s="40"/>
      <c r="ROF209" s="40"/>
      <c r="ROG209" s="41"/>
      <c r="ROH209" s="41"/>
      <c r="ROI209" s="42"/>
      <c r="ROJ209" s="40"/>
      <c r="ROK209" s="40"/>
      <c r="ROL209" s="43"/>
      <c r="ROM209" s="44"/>
      <c r="ROO209" s="39"/>
      <c r="ROP209" s="42"/>
      <c r="ROQ209" s="40"/>
      <c r="ROR209" s="40"/>
      <c r="ROS209" s="40"/>
      <c r="ROT209" s="41"/>
      <c r="ROU209" s="41"/>
      <c r="ROV209" s="42"/>
      <c r="ROW209" s="40"/>
      <c r="ROX209" s="40"/>
      <c r="ROY209" s="43"/>
      <c r="ROZ209" s="44"/>
      <c r="RPB209" s="39"/>
      <c r="RPC209" s="42"/>
      <c r="RPD209" s="40"/>
      <c r="RPE209" s="40"/>
      <c r="RPF209" s="40"/>
      <c r="RPG209" s="41"/>
      <c r="RPH209" s="41"/>
      <c r="RPI209" s="42"/>
      <c r="RPJ209" s="40"/>
      <c r="RPK209" s="40"/>
      <c r="RPL209" s="43"/>
      <c r="RPM209" s="44"/>
      <c r="RPO209" s="39"/>
      <c r="RPP209" s="42"/>
      <c r="RPQ209" s="40"/>
      <c r="RPR209" s="40"/>
      <c r="RPS209" s="40"/>
      <c r="RPT209" s="41"/>
      <c r="RPU209" s="41"/>
      <c r="RPV209" s="42"/>
      <c r="RPW209" s="40"/>
      <c r="RPX209" s="40"/>
      <c r="RPY209" s="43"/>
      <c r="RPZ209" s="44"/>
      <c r="RQB209" s="39"/>
      <c r="RQC209" s="42"/>
      <c r="RQD209" s="40"/>
      <c r="RQE209" s="40"/>
      <c r="RQF209" s="40"/>
      <c r="RQG209" s="41"/>
      <c r="RQH209" s="41"/>
      <c r="RQI209" s="42"/>
      <c r="RQJ209" s="40"/>
      <c r="RQK209" s="40"/>
      <c r="RQL209" s="43"/>
      <c r="RQM209" s="44"/>
      <c r="RQO209" s="39"/>
      <c r="RQP209" s="42"/>
      <c r="RQQ209" s="40"/>
      <c r="RQR209" s="40"/>
      <c r="RQS209" s="40"/>
      <c r="RQT209" s="41"/>
      <c r="RQU209" s="41"/>
      <c r="RQV209" s="42"/>
      <c r="RQW209" s="40"/>
      <c r="RQX209" s="40"/>
      <c r="RQY209" s="43"/>
      <c r="RQZ209" s="44"/>
      <c r="RRB209" s="39"/>
      <c r="RRC209" s="42"/>
      <c r="RRD209" s="40"/>
      <c r="RRE209" s="40"/>
      <c r="RRF209" s="40"/>
      <c r="RRG209" s="41"/>
      <c r="RRH209" s="41"/>
      <c r="RRI209" s="42"/>
      <c r="RRJ209" s="40"/>
      <c r="RRK209" s="40"/>
      <c r="RRL209" s="43"/>
      <c r="RRM209" s="44"/>
      <c r="RRO209" s="39"/>
      <c r="RRP209" s="42"/>
      <c r="RRQ209" s="40"/>
      <c r="RRR209" s="40"/>
      <c r="RRS209" s="40"/>
      <c r="RRT209" s="41"/>
      <c r="RRU209" s="41"/>
      <c r="RRV209" s="42"/>
      <c r="RRW209" s="40"/>
      <c r="RRX209" s="40"/>
      <c r="RRY209" s="43"/>
      <c r="RRZ209" s="44"/>
      <c r="RSB209" s="39"/>
      <c r="RSC209" s="42"/>
      <c r="RSD209" s="40"/>
      <c r="RSE209" s="40"/>
      <c r="RSF209" s="40"/>
      <c r="RSG209" s="41"/>
      <c r="RSH209" s="41"/>
      <c r="RSI209" s="42"/>
      <c r="RSJ209" s="40"/>
      <c r="RSK209" s="40"/>
      <c r="RSL209" s="43"/>
      <c r="RSM209" s="44"/>
      <c r="RSO209" s="39"/>
      <c r="RSP209" s="42"/>
      <c r="RSQ209" s="40"/>
      <c r="RSR209" s="40"/>
      <c r="RSS209" s="40"/>
      <c r="RST209" s="41"/>
      <c r="RSU209" s="41"/>
      <c r="RSV209" s="42"/>
      <c r="RSW209" s="40"/>
      <c r="RSX209" s="40"/>
      <c r="RSY209" s="43"/>
      <c r="RSZ209" s="44"/>
      <c r="RTB209" s="39"/>
      <c r="RTC209" s="42"/>
      <c r="RTD209" s="40"/>
      <c r="RTE209" s="40"/>
      <c r="RTF209" s="40"/>
      <c r="RTG209" s="41"/>
      <c r="RTH209" s="41"/>
      <c r="RTI209" s="42"/>
      <c r="RTJ209" s="40"/>
      <c r="RTK209" s="40"/>
      <c r="RTL209" s="43"/>
      <c r="RTM209" s="44"/>
      <c r="RTO209" s="39"/>
      <c r="RTP209" s="42"/>
      <c r="RTQ209" s="40"/>
      <c r="RTR209" s="40"/>
      <c r="RTS209" s="40"/>
      <c r="RTT209" s="41"/>
      <c r="RTU209" s="41"/>
      <c r="RTV209" s="42"/>
      <c r="RTW209" s="40"/>
      <c r="RTX209" s="40"/>
      <c r="RTY209" s="43"/>
      <c r="RTZ209" s="44"/>
      <c r="RUB209" s="39"/>
      <c r="RUC209" s="42"/>
      <c r="RUD209" s="40"/>
      <c r="RUE209" s="40"/>
      <c r="RUF209" s="40"/>
      <c r="RUG209" s="41"/>
      <c r="RUH209" s="41"/>
      <c r="RUI209" s="42"/>
      <c r="RUJ209" s="40"/>
      <c r="RUK209" s="40"/>
      <c r="RUL209" s="43"/>
      <c r="RUM209" s="44"/>
      <c r="RUO209" s="39"/>
      <c r="RUP209" s="42"/>
      <c r="RUQ209" s="40"/>
      <c r="RUR209" s="40"/>
      <c r="RUS209" s="40"/>
      <c r="RUT209" s="41"/>
      <c r="RUU209" s="41"/>
      <c r="RUV209" s="42"/>
      <c r="RUW209" s="40"/>
      <c r="RUX209" s="40"/>
      <c r="RUY209" s="43"/>
      <c r="RUZ209" s="44"/>
      <c r="RVB209" s="39"/>
      <c r="RVC209" s="42"/>
      <c r="RVD209" s="40"/>
      <c r="RVE209" s="40"/>
      <c r="RVF209" s="40"/>
      <c r="RVG209" s="41"/>
      <c r="RVH209" s="41"/>
      <c r="RVI209" s="42"/>
      <c r="RVJ209" s="40"/>
      <c r="RVK209" s="40"/>
      <c r="RVL209" s="43"/>
      <c r="RVM209" s="44"/>
      <c r="RVO209" s="39"/>
      <c r="RVP209" s="42"/>
      <c r="RVQ209" s="40"/>
      <c r="RVR209" s="40"/>
      <c r="RVS209" s="40"/>
      <c r="RVT209" s="41"/>
      <c r="RVU209" s="41"/>
      <c r="RVV209" s="42"/>
      <c r="RVW209" s="40"/>
      <c r="RVX209" s="40"/>
      <c r="RVY209" s="43"/>
      <c r="RVZ209" s="44"/>
      <c r="RWB209" s="39"/>
      <c r="RWC209" s="42"/>
      <c r="RWD209" s="40"/>
      <c r="RWE209" s="40"/>
      <c r="RWF209" s="40"/>
      <c r="RWG209" s="41"/>
      <c r="RWH209" s="41"/>
      <c r="RWI209" s="42"/>
      <c r="RWJ209" s="40"/>
      <c r="RWK209" s="40"/>
      <c r="RWL209" s="43"/>
      <c r="RWM209" s="44"/>
      <c r="RWO209" s="39"/>
      <c r="RWP209" s="42"/>
      <c r="RWQ209" s="40"/>
      <c r="RWR209" s="40"/>
      <c r="RWS209" s="40"/>
      <c r="RWT209" s="41"/>
      <c r="RWU209" s="41"/>
      <c r="RWV209" s="42"/>
      <c r="RWW209" s="40"/>
      <c r="RWX209" s="40"/>
      <c r="RWY209" s="43"/>
      <c r="RWZ209" s="44"/>
      <c r="RXB209" s="39"/>
      <c r="RXC209" s="42"/>
      <c r="RXD209" s="40"/>
      <c r="RXE209" s="40"/>
      <c r="RXF209" s="40"/>
      <c r="RXG209" s="41"/>
      <c r="RXH209" s="41"/>
      <c r="RXI209" s="42"/>
      <c r="RXJ209" s="40"/>
      <c r="RXK209" s="40"/>
      <c r="RXL209" s="43"/>
      <c r="RXM209" s="44"/>
      <c r="RXO209" s="39"/>
      <c r="RXP209" s="42"/>
      <c r="RXQ209" s="40"/>
      <c r="RXR209" s="40"/>
      <c r="RXS209" s="40"/>
      <c r="RXT209" s="41"/>
      <c r="RXU209" s="41"/>
      <c r="RXV209" s="42"/>
      <c r="RXW209" s="40"/>
      <c r="RXX209" s="40"/>
      <c r="RXY209" s="43"/>
      <c r="RXZ209" s="44"/>
      <c r="RYB209" s="39"/>
      <c r="RYC209" s="42"/>
      <c r="RYD209" s="40"/>
      <c r="RYE209" s="40"/>
      <c r="RYF209" s="40"/>
      <c r="RYG209" s="41"/>
      <c r="RYH209" s="41"/>
      <c r="RYI209" s="42"/>
      <c r="RYJ209" s="40"/>
      <c r="RYK209" s="40"/>
      <c r="RYL209" s="43"/>
      <c r="RYM209" s="44"/>
      <c r="RYO209" s="39"/>
      <c r="RYP209" s="42"/>
      <c r="RYQ209" s="40"/>
      <c r="RYR209" s="40"/>
      <c r="RYS209" s="40"/>
      <c r="RYT209" s="41"/>
      <c r="RYU209" s="41"/>
      <c r="RYV209" s="42"/>
      <c r="RYW209" s="40"/>
      <c r="RYX209" s="40"/>
      <c r="RYY209" s="43"/>
      <c r="RYZ209" s="44"/>
      <c r="RZB209" s="39"/>
      <c r="RZC209" s="42"/>
      <c r="RZD209" s="40"/>
      <c r="RZE209" s="40"/>
      <c r="RZF209" s="40"/>
      <c r="RZG209" s="41"/>
      <c r="RZH209" s="41"/>
      <c r="RZI209" s="42"/>
      <c r="RZJ209" s="40"/>
      <c r="RZK209" s="40"/>
      <c r="RZL209" s="43"/>
      <c r="RZM209" s="44"/>
      <c r="RZO209" s="39"/>
      <c r="RZP209" s="42"/>
      <c r="RZQ209" s="40"/>
      <c r="RZR209" s="40"/>
      <c r="RZS209" s="40"/>
      <c r="RZT209" s="41"/>
      <c r="RZU209" s="41"/>
      <c r="RZV209" s="42"/>
      <c r="RZW209" s="40"/>
      <c r="RZX209" s="40"/>
      <c r="RZY209" s="43"/>
      <c r="RZZ209" s="44"/>
      <c r="SAB209" s="39"/>
      <c r="SAC209" s="42"/>
      <c r="SAD209" s="40"/>
      <c r="SAE209" s="40"/>
      <c r="SAF209" s="40"/>
      <c r="SAG209" s="41"/>
      <c r="SAH209" s="41"/>
      <c r="SAI209" s="42"/>
      <c r="SAJ209" s="40"/>
      <c r="SAK209" s="40"/>
      <c r="SAL209" s="43"/>
      <c r="SAM209" s="44"/>
      <c r="SAO209" s="39"/>
      <c r="SAP209" s="42"/>
      <c r="SAQ209" s="40"/>
      <c r="SAR209" s="40"/>
      <c r="SAS209" s="40"/>
      <c r="SAT209" s="41"/>
      <c r="SAU209" s="41"/>
      <c r="SAV209" s="42"/>
      <c r="SAW209" s="40"/>
      <c r="SAX209" s="40"/>
      <c r="SAY209" s="43"/>
      <c r="SAZ209" s="44"/>
      <c r="SBB209" s="39"/>
      <c r="SBC209" s="42"/>
      <c r="SBD209" s="40"/>
      <c r="SBE209" s="40"/>
      <c r="SBF209" s="40"/>
      <c r="SBG209" s="41"/>
      <c r="SBH209" s="41"/>
      <c r="SBI209" s="42"/>
      <c r="SBJ209" s="40"/>
      <c r="SBK209" s="40"/>
      <c r="SBL209" s="43"/>
      <c r="SBM209" s="44"/>
      <c r="SBO209" s="39"/>
      <c r="SBP209" s="42"/>
      <c r="SBQ209" s="40"/>
      <c r="SBR209" s="40"/>
      <c r="SBS209" s="40"/>
      <c r="SBT209" s="41"/>
      <c r="SBU209" s="41"/>
      <c r="SBV209" s="42"/>
      <c r="SBW209" s="40"/>
      <c r="SBX209" s="40"/>
      <c r="SBY209" s="43"/>
      <c r="SBZ209" s="44"/>
      <c r="SCB209" s="39"/>
      <c r="SCC209" s="42"/>
      <c r="SCD209" s="40"/>
      <c r="SCE209" s="40"/>
      <c r="SCF209" s="40"/>
      <c r="SCG209" s="41"/>
      <c r="SCH209" s="41"/>
      <c r="SCI209" s="42"/>
      <c r="SCJ209" s="40"/>
      <c r="SCK209" s="40"/>
      <c r="SCL209" s="43"/>
      <c r="SCM209" s="44"/>
      <c r="SCO209" s="39"/>
      <c r="SCP209" s="42"/>
      <c r="SCQ209" s="40"/>
      <c r="SCR209" s="40"/>
      <c r="SCS209" s="40"/>
      <c r="SCT209" s="41"/>
      <c r="SCU209" s="41"/>
      <c r="SCV209" s="42"/>
      <c r="SCW209" s="40"/>
      <c r="SCX209" s="40"/>
      <c r="SCY209" s="43"/>
      <c r="SCZ209" s="44"/>
      <c r="SDB209" s="39"/>
      <c r="SDC209" s="42"/>
      <c r="SDD209" s="40"/>
      <c r="SDE209" s="40"/>
      <c r="SDF209" s="40"/>
      <c r="SDG209" s="41"/>
      <c r="SDH209" s="41"/>
      <c r="SDI209" s="42"/>
      <c r="SDJ209" s="40"/>
      <c r="SDK209" s="40"/>
      <c r="SDL209" s="43"/>
      <c r="SDM209" s="44"/>
      <c r="SDO209" s="39"/>
      <c r="SDP209" s="42"/>
      <c r="SDQ209" s="40"/>
      <c r="SDR209" s="40"/>
      <c r="SDS209" s="40"/>
      <c r="SDT209" s="41"/>
      <c r="SDU209" s="41"/>
      <c r="SDV209" s="42"/>
      <c r="SDW209" s="40"/>
      <c r="SDX209" s="40"/>
      <c r="SDY209" s="43"/>
      <c r="SDZ209" s="44"/>
      <c r="SEB209" s="39"/>
      <c r="SEC209" s="42"/>
      <c r="SED209" s="40"/>
      <c r="SEE209" s="40"/>
      <c r="SEF209" s="40"/>
      <c r="SEG209" s="41"/>
      <c r="SEH209" s="41"/>
      <c r="SEI209" s="42"/>
      <c r="SEJ209" s="40"/>
      <c r="SEK209" s="40"/>
      <c r="SEL209" s="43"/>
      <c r="SEM209" s="44"/>
      <c r="SEO209" s="39"/>
      <c r="SEP209" s="42"/>
      <c r="SEQ209" s="40"/>
      <c r="SER209" s="40"/>
      <c r="SES209" s="40"/>
      <c r="SET209" s="41"/>
      <c r="SEU209" s="41"/>
      <c r="SEV209" s="42"/>
      <c r="SEW209" s="40"/>
      <c r="SEX209" s="40"/>
      <c r="SEY209" s="43"/>
      <c r="SEZ209" s="44"/>
      <c r="SFB209" s="39"/>
      <c r="SFC209" s="42"/>
      <c r="SFD209" s="40"/>
      <c r="SFE209" s="40"/>
      <c r="SFF209" s="40"/>
      <c r="SFG209" s="41"/>
      <c r="SFH209" s="41"/>
      <c r="SFI209" s="42"/>
      <c r="SFJ209" s="40"/>
      <c r="SFK209" s="40"/>
      <c r="SFL209" s="43"/>
      <c r="SFM209" s="44"/>
      <c r="SFO209" s="39"/>
      <c r="SFP209" s="42"/>
      <c r="SFQ209" s="40"/>
      <c r="SFR209" s="40"/>
      <c r="SFS209" s="40"/>
      <c r="SFT209" s="41"/>
      <c r="SFU209" s="41"/>
      <c r="SFV209" s="42"/>
      <c r="SFW209" s="40"/>
      <c r="SFX209" s="40"/>
      <c r="SFY209" s="43"/>
      <c r="SFZ209" s="44"/>
      <c r="SGB209" s="39"/>
      <c r="SGC209" s="42"/>
      <c r="SGD209" s="40"/>
      <c r="SGE209" s="40"/>
      <c r="SGF209" s="40"/>
      <c r="SGG209" s="41"/>
      <c r="SGH209" s="41"/>
      <c r="SGI209" s="42"/>
      <c r="SGJ209" s="40"/>
      <c r="SGK209" s="40"/>
      <c r="SGL209" s="43"/>
      <c r="SGM209" s="44"/>
      <c r="SGO209" s="39"/>
      <c r="SGP209" s="42"/>
      <c r="SGQ209" s="40"/>
      <c r="SGR209" s="40"/>
      <c r="SGS209" s="40"/>
      <c r="SGT209" s="41"/>
      <c r="SGU209" s="41"/>
      <c r="SGV209" s="42"/>
      <c r="SGW209" s="40"/>
      <c r="SGX209" s="40"/>
      <c r="SGY209" s="43"/>
      <c r="SGZ209" s="44"/>
      <c r="SHB209" s="39"/>
      <c r="SHC209" s="42"/>
      <c r="SHD209" s="40"/>
      <c r="SHE209" s="40"/>
      <c r="SHF209" s="40"/>
      <c r="SHG209" s="41"/>
      <c r="SHH209" s="41"/>
      <c r="SHI209" s="42"/>
      <c r="SHJ209" s="40"/>
      <c r="SHK209" s="40"/>
      <c r="SHL209" s="43"/>
      <c r="SHM209" s="44"/>
      <c r="SHO209" s="39"/>
      <c r="SHP209" s="42"/>
      <c r="SHQ209" s="40"/>
      <c r="SHR209" s="40"/>
      <c r="SHS209" s="40"/>
      <c r="SHT209" s="41"/>
      <c r="SHU209" s="41"/>
      <c r="SHV209" s="42"/>
      <c r="SHW209" s="40"/>
      <c r="SHX209" s="40"/>
      <c r="SHY209" s="43"/>
      <c r="SHZ209" s="44"/>
      <c r="SIB209" s="39"/>
      <c r="SIC209" s="42"/>
      <c r="SID209" s="40"/>
      <c r="SIE209" s="40"/>
      <c r="SIF209" s="40"/>
      <c r="SIG209" s="41"/>
      <c r="SIH209" s="41"/>
      <c r="SII209" s="42"/>
      <c r="SIJ209" s="40"/>
      <c r="SIK209" s="40"/>
      <c r="SIL209" s="43"/>
      <c r="SIM209" s="44"/>
      <c r="SIO209" s="39"/>
      <c r="SIP209" s="42"/>
      <c r="SIQ209" s="40"/>
      <c r="SIR209" s="40"/>
      <c r="SIS209" s="40"/>
      <c r="SIT209" s="41"/>
      <c r="SIU209" s="41"/>
      <c r="SIV209" s="42"/>
      <c r="SIW209" s="40"/>
      <c r="SIX209" s="40"/>
      <c r="SIY209" s="43"/>
      <c r="SIZ209" s="44"/>
      <c r="SJB209" s="39"/>
      <c r="SJC209" s="42"/>
      <c r="SJD209" s="40"/>
      <c r="SJE209" s="40"/>
      <c r="SJF209" s="40"/>
      <c r="SJG209" s="41"/>
      <c r="SJH209" s="41"/>
      <c r="SJI209" s="42"/>
      <c r="SJJ209" s="40"/>
      <c r="SJK209" s="40"/>
      <c r="SJL209" s="43"/>
      <c r="SJM209" s="44"/>
      <c r="SJO209" s="39"/>
      <c r="SJP209" s="42"/>
      <c r="SJQ209" s="40"/>
      <c r="SJR209" s="40"/>
      <c r="SJS209" s="40"/>
      <c r="SJT209" s="41"/>
      <c r="SJU209" s="41"/>
      <c r="SJV209" s="42"/>
      <c r="SJW209" s="40"/>
      <c r="SJX209" s="40"/>
      <c r="SJY209" s="43"/>
      <c r="SJZ209" s="44"/>
      <c r="SKB209" s="39"/>
      <c r="SKC209" s="42"/>
      <c r="SKD209" s="40"/>
      <c r="SKE209" s="40"/>
      <c r="SKF209" s="40"/>
      <c r="SKG209" s="41"/>
      <c r="SKH209" s="41"/>
      <c r="SKI209" s="42"/>
      <c r="SKJ209" s="40"/>
      <c r="SKK209" s="40"/>
      <c r="SKL209" s="43"/>
      <c r="SKM209" s="44"/>
      <c r="SKO209" s="39"/>
      <c r="SKP209" s="42"/>
      <c r="SKQ209" s="40"/>
      <c r="SKR209" s="40"/>
      <c r="SKS209" s="40"/>
      <c r="SKT209" s="41"/>
      <c r="SKU209" s="41"/>
      <c r="SKV209" s="42"/>
      <c r="SKW209" s="40"/>
      <c r="SKX209" s="40"/>
      <c r="SKY209" s="43"/>
      <c r="SKZ209" s="44"/>
      <c r="SLB209" s="39"/>
      <c r="SLC209" s="42"/>
      <c r="SLD209" s="40"/>
      <c r="SLE209" s="40"/>
      <c r="SLF209" s="40"/>
      <c r="SLG209" s="41"/>
      <c r="SLH209" s="41"/>
      <c r="SLI209" s="42"/>
      <c r="SLJ209" s="40"/>
      <c r="SLK209" s="40"/>
      <c r="SLL209" s="43"/>
      <c r="SLM209" s="44"/>
      <c r="SLO209" s="39"/>
      <c r="SLP209" s="42"/>
      <c r="SLQ209" s="40"/>
      <c r="SLR209" s="40"/>
      <c r="SLS209" s="40"/>
      <c r="SLT209" s="41"/>
      <c r="SLU209" s="41"/>
      <c r="SLV209" s="42"/>
      <c r="SLW209" s="40"/>
      <c r="SLX209" s="40"/>
      <c r="SLY209" s="43"/>
      <c r="SLZ209" s="44"/>
      <c r="SMB209" s="39"/>
      <c r="SMC209" s="42"/>
      <c r="SMD209" s="40"/>
      <c r="SME209" s="40"/>
      <c r="SMF209" s="40"/>
      <c r="SMG209" s="41"/>
      <c r="SMH209" s="41"/>
      <c r="SMI209" s="42"/>
      <c r="SMJ209" s="40"/>
      <c r="SMK209" s="40"/>
      <c r="SML209" s="43"/>
      <c r="SMM209" s="44"/>
      <c r="SMO209" s="39"/>
      <c r="SMP209" s="42"/>
      <c r="SMQ209" s="40"/>
      <c r="SMR209" s="40"/>
      <c r="SMS209" s="40"/>
      <c r="SMT209" s="41"/>
      <c r="SMU209" s="41"/>
      <c r="SMV209" s="42"/>
      <c r="SMW209" s="40"/>
      <c r="SMX209" s="40"/>
      <c r="SMY209" s="43"/>
      <c r="SMZ209" s="44"/>
      <c r="SNB209" s="39"/>
      <c r="SNC209" s="42"/>
      <c r="SND209" s="40"/>
      <c r="SNE209" s="40"/>
      <c r="SNF209" s="40"/>
      <c r="SNG209" s="41"/>
      <c r="SNH209" s="41"/>
      <c r="SNI209" s="42"/>
      <c r="SNJ209" s="40"/>
      <c r="SNK209" s="40"/>
      <c r="SNL209" s="43"/>
      <c r="SNM209" s="44"/>
      <c r="SNO209" s="39"/>
      <c r="SNP209" s="42"/>
      <c r="SNQ209" s="40"/>
      <c r="SNR209" s="40"/>
      <c r="SNS209" s="40"/>
      <c r="SNT209" s="41"/>
      <c r="SNU209" s="41"/>
      <c r="SNV209" s="42"/>
      <c r="SNW209" s="40"/>
      <c r="SNX209" s="40"/>
      <c r="SNY209" s="43"/>
      <c r="SNZ209" s="44"/>
      <c r="SOB209" s="39"/>
      <c r="SOC209" s="42"/>
      <c r="SOD209" s="40"/>
      <c r="SOE209" s="40"/>
      <c r="SOF209" s="40"/>
      <c r="SOG209" s="41"/>
      <c r="SOH209" s="41"/>
      <c r="SOI209" s="42"/>
      <c r="SOJ209" s="40"/>
      <c r="SOK209" s="40"/>
      <c r="SOL209" s="43"/>
      <c r="SOM209" s="44"/>
      <c r="SOO209" s="39"/>
      <c r="SOP209" s="42"/>
      <c r="SOQ209" s="40"/>
      <c r="SOR209" s="40"/>
      <c r="SOS209" s="40"/>
      <c r="SOT209" s="41"/>
      <c r="SOU209" s="41"/>
      <c r="SOV209" s="42"/>
      <c r="SOW209" s="40"/>
      <c r="SOX209" s="40"/>
      <c r="SOY209" s="43"/>
      <c r="SOZ209" s="44"/>
      <c r="SPB209" s="39"/>
      <c r="SPC209" s="42"/>
      <c r="SPD209" s="40"/>
      <c r="SPE209" s="40"/>
      <c r="SPF209" s="40"/>
      <c r="SPG209" s="41"/>
      <c r="SPH209" s="41"/>
      <c r="SPI209" s="42"/>
      <c r="SPJ209" s="40"/>
      <c r="SPK209" s="40"/>
      <c r="SPL209" s="43"/>
      <c r="SPM209" s="44"/>
      <c r="SPO209" s="39"/>
      <c r="SPP209" s="42"/>
      <c r="SPQ209" s="40"/>
      <c r="SPR209" s="40"/>
      <c r="SPS209" s="40"/>
      <c r="SPT209" s="41"/>
      <c r="SPU209" s="41"/>
      <c r="SPV209" s="42"/>
      <c r="SPW209" s="40"/>
      <c r="SPX209" s="40"/>
      <c r="SPY209" s="43"/>
      <c r="SPZ209" s="44"/>
      <c r="SQB209" s="39"/>
      <c r="SQC209" s="42"/>
      <c r="SQD209" s="40"/>
      <c r="SQE209" s="40"/>
      <c r="SQF209" s="40"/>
      <c r="SQG209" s="41"/>
      <c r="SQH209" s="41"/>
      <c r="SQI209" s="42"/>
      <c r="SQJ209" s="40"/>
      <c r="SQK209" s="40"/>
      <c r="SQL209" s="43"/>
      <c r="SQM209" s="44"/>
      <c r="SQO209" s="39"/>
      <c r="SQP209" s="42"/>
      <c r="SQQ209" s="40"/>
      <c r="SQR209" s="40"/>
      <c r="SQS209" s="40"/>
      <c r="SQT209" s="41"/>
      <c r="SQU209" s="41"/>
      <c r="SQV209" s="42"/>
      <c r="SQW209" s="40"/>
      <c r="SQX209" s="40"/>
      <c r="SQY209" s="43"/>
      <c r="SQZ209" s="44"/>
      <c r="SRB209" s="39"/>
      <c r="SRC209" s="42"/>
      <c r="SRD209" s="40"/>
      <c r="SRE209" s="40"/>
      <c r="SRF209" s="40"/>
      <c r="SRG209" s="41"/>
      <c r="SRH209" s="41"/>
      <c r="SRI209" s="42"/>
      <c r="SRJ209" s="40"/>
      <c r="SRK209" s="40"/>
      <c r="SRL209" s="43"/>
      <c r="SRM209" s="44"/>
      <c r="SRO209" s="39"/>
      <c r="SRP209" s="42"/>
      <c r="SRQ209" s="40"/>
      <c r="SRR209" s="40"/>
      <c r="SRS209" s="40"/>
      <c r="SRT209" s="41"/>
      <c r="SRU209" s="41"/>
      <c r="SRV209" s="42"/>
      <c r="SRW209" s="40"/>
      <c r="SRX209" s="40"/>
      <c r="SRY209" s="43"/>
      <c r="SRZ209" s="44"/>
      <c r="SSB209" s="39"/>
      <c r="SSC209" s="42"/>
      <c r="SSD209" s="40"/>
      <c r="SSE209" s="40"/>
      <c r="SSF209" s="40"/>
      <c r="SSG209" s="41"/>
      <c r="SSH209" s="41"/>
      <c r="SSI209" s="42"/>
      <c r="SSJ209" s="40"/>
      <c r="SSK209" s="40"/>
      <c r="SSL209" s="43"/>
      <c r="SSM209" s="44"/>
      <c r="SSO209" s="39"/>
      <c r="SSP209" s="42"/>
      <c r="SSQ209" s="40"/>
      <c r="SSR209" s="40"/>
      <c r="SSS209" s="40"/>
      <c r="SST209" s="41"/>
      <c r="SSU209" s="41"/>
      <c r="SSV209" s="42"/>
      <c r="SSW209" s="40"/>
      <c r="SSX209" s="40"/>
      <c r="SSY209" s="43"/>
      <c r="SSZ209" s="44"/>
      <c r="STB209" s="39"/>
      <c r="STC209" s="42"/>
      <c r="STD209" s="40"/>
      <c r="STE209" s="40"/>
      <c r="STF209" s="40"/>
      <c r="STG209" s="41"/>
      <c r="STH209" s="41"/>
      <c r="STI209" s="42"/>
      <c r="STJ209" s="40"/>
      <c r="STK209" s="40"/>
      <c r="STL209" s="43"/>
      <c r="STM209" s="44"/>
      <c r="STO209" s="39"/>
      <c r="STP209" s="42"/>
      <c r="STQ209" s="40"/>
      <c r="STR209" s="40"/>
      <c r="STS209" s="40"/>
      <c r="STT209" s="41"/>
      <c r="STU209" s="41"/>
      <c r="STV209" s="42"/>
      <c r="STW209" s="40"/>
      <c r="STX209" s="40"/>
      <c r="STY209" s="43"/>
      <c r="STZ209" s="44"/>
      <c r="SUB209" s="39"/>
      <c r="SUC209" s="42"/>
      <c r="SUD209" s="40"/>
      <c r="SUE209" s="40"/>
      <c r="SUF209" s="40"/>
      <c r="SUG209" s="41"/>
      <c r="SUH209" s="41"/>
      <c r="SUI209" s="42"/>
      <c r="SUJ209" s="40"/>
      <c r="SUK209" s="40"/>
      <c r="SUL209" s="43"/>
      <c r="SUM209" s="44"/>
      <c r="SUO209" s="39"/>
      <c r="SUP209" s="42"/>
      <c r="SUQ209" s="40"/>
      <c r="SUR209" s="40"/>
      <c r="SUS209" s="40"/>
      <c r="SUT209" s="41"/>
      <c r="SUU209" s="41"/>
      <c r="SUV209" s="42"/>
      <c r="SUW209" s="40"/>
      <c r="SUX209" s="40"/>
      <c r="SUY209" s="43"/>
      <c r="SUZ209" s="44"/>
      <c r="SVB209" s="39"/>
      <c r="SVC209" s="42"/>
      <c r="SVD209" s="40"/>
      <c r="SVE209" s="40"/>
      <c r="SVF209" s="40"/>
      <c r="SVG209" s="41"/>
      <c r="SVH209" s="41"/>
      <c r="SVI209" s="42"/>
      <c r="SVJ209" s="40"/>
      <c r="SVK209" s="40"/>
      <c r="SVL209" s="43"/>
      <c r="SVM209" s="44"/>
      <c r="SVO209" s="39"/>
      <c r="SVP209" s="42"/>
      <c r="SVQ209" s="40"/>
      <c r="SVR209" s="40"/>
      <c r="SVS209" s="40"/>
      <c r="SVT209" s="41"/>
      <c r="SVU209" s="41"/>
      <c r="SVV209" s="42"/>
      <c r="SVW209" s="40"/>
      <c r="SVX209" s="40"/>
      <c r="SVY209" s="43"/>
      <c r="SVZ209" s="44"/>
      <c r="SWB209" s="39"/>
      <c r="SWC209" s="42"/>
      <c r="SWD209" s="40"/>
      <c r="SWE209" s="40"/>
      <c r="SWF209" s="40"/>
      <c r="SWG209" s="41"/>
      <c r="SWH209" s="41"/>
      <c r="SWI209" s="42"/>
      <c r="SWJ209" s="40"/>
      <c r="SWK209" s="40"/>
      <c r="SWL209" s="43"/>
      <c r="SWM209" s="44"/>
      <c r="SWO209" s="39"/>
      <c r="SWP209" s="42"/>
      <c r="SWQ209" s="40"/>
      <c r="SWR209" s="40"/>
      <c r="SWS209" s="40"/>
      <c r="SWT209" s="41"/>
      <c r="SWU209" s="41"/>
      <c r="SWV209" s="42"/>
      <c r="SWW209" s="40"/>
      <c r="SWX209" s="40"/>
      <c r="SWY209" s="43"/>
      <c r="SWZ209" s="44"/>
      <c r="SXB209" s="39"/>
      <c r="SXC209" s="42"/>
      <c r="SXD209" s="40"/>
      <c r="SXE209" s="40"/>
      <c r="SXF209" s="40"/>
      <c r="SXG209" s="41"/>
      <c r="SXH209" s="41"/>
      <c r="SXI209" s="42"/>
      <c r="SXJ209" s="40"/>
      <c r="SXK209" s="40"/>
      <c r="SXL209" s="43"/>
      <c r="SXM209" s="44"/>
      <c r="SXO209" s="39"/>
      <c r="SXP209" s="42"/>
      <c r="SXQ209" s="40"/>
      <c r="SXR209" s="40"/>
      <c r="SXS209" s="40"/>
      <c r="SXT209" s="41"/>
      <c r="SXU209" s="41"/>
      <c r="SXV209" s="42"/>
      <c r="SXW209" s="40"/>
      <c r="SXX209" s="40"/>
      <c r="SXY209" s="43"/>
      <c r="SXZ209" s="44"/>
      <c r="SYB209" s="39"/>
      <c r="SYC209" s="42"/>
      <c r="SYD209" s="40"/>
      <c r="SYE209" s="40"/>
      <c r="SYF209" s="40"/>
      <c r="SYG209" s="41"/>
      <c r="SYH209" s="41"/>
      <c r="SYI209" s="42"/>
      <c r="SYJ209" s="40"/>
      <c r="SYK209" s="40"/>
      <c r="SYL209" s="43"/>
      <c r="SYM209" s="44"/>
      <c r="SYO209" s="39"/>
      <c r="SYP209" s="42"/>
      <c r="SYQ209" s="40"/>
      <c r="SYR209" s="40"/>
      <c r="SYS209" s="40"/>
      <c r="SYT209" s="41"/>
      <c r="SYU209" s="41"/>
      <c r="SYV209" s="42"/>
      <c r="SYW209" s="40"/>
      <c r="SYX209" s="40"/>
      <c r="SYY209" s="43"/>
      <c r="SYZ209" s="44"/>
      <c r="SZB209" s="39"/>
      <c r="SZC209" s="42"/>
      <c r="SZD209" s="40"/>
      <c r="SZE209" s="40"/>
      <c r="SZF209" s="40"/>
      <c r="SZG209" s="41"/>
      <c r="SZH209" s="41"/>
      <c r="SZI209" s="42"/>
      <c r="SZJ209" s="40"/>
      <c r="SZK209" s="40"/>
      <c r="SZL209" s="43"/>
      <c r="SZM209" s="44"/>
      <c r="SZO209" s="39"/>
      <c r="SZP209" s="42"/>
      <c r="SZQ209" s="40"/>
      <c r="SZR209" s="40"/>
      <c r="SZS209" s="40"/>
      <c r="SZT209" s="41"/>
      <c r="SZU209" s="41"/>
      <c r="SZV209" s="42"/>
      <c r="SZW209" s="40"/>
      <c r="SZX209" s="40"/>
      <c r="SZY209" s="43"/>
      <c r="SZZ209" s="44"/>
      <c r="TAB209" s="39"/>
      <c r="TAC209" s="42"/>
      <c r="TAD209" s="40"/>
      <c r="TAE209" s="40"/>
      <c r="TAF209" s="40"/>
      <c r="TAG209" s="41"/>
      <c r="TAH209" s="41"/>
      <c r="TAI209" s="42"/>
      <c r="TAJ209" s="40"/>
      <c r="TAK209" s="40"/>
      <c r="TAL209" s="43"/>
      <c r="TAM209" s="44"/>
      <c r="TAO209" s="39"/>
      <c r="TAP209" s="42"/>
      <c r="TAQ209" s="40"/>
      <c r="TAR209" s="40"/>
      <c r="TAS209" s="40"/>
      <c r="TAT209" s="41"/>
      <c r="TAU209" s="41"/>
      <c r="TAV209" s="42"/>
      <c r="TAW209" s="40"/>
      <c r="TAX209" s="40"/>
      <c r="TAY209" s="43"/>
      <c r="TAZ209" s="44"/>
      <c r="TBB209" s="39"/>
      <c r="TBC209" s="42"/>
      <c r="TBD209" s="40"/>
      <c r="TBE209" s="40"/>
      <c r="TBF209" s="40"/>
      <c r="TBG209" s="41"/>
      <c r="TBH209" s="41"/>
      <c r="TBI209" s="42"/>
      <c r="TBJ209" s="40"/>
      <c r="TBK209" s="40"/>
      <c r="TBL209" s="43"/>
      <c r="TBM209" s="44"/>
      <c r="TBO209" s="39"/>
      <c r="TBP209" s="42"/>
      <c r="TBQ209" s="40"/>
      <c r="TBR209" s="40"/>
      <c r="TBS209" s="40"/>
      <c r="TBT209" s="41"/>
      <c r="TBU209" s="41"/>
      <c r="TBV209" s="42"/>
      <c r="TBW209" s="40"/>
      <c r="TBX209" s="40"/>
      <c r="TBY209" s="43"/>
      <c r="TBZ209" s="44"/>
      <c r="TCB209" s="39"/>
      <c r="TCC209" s="42"/>
      <c r="TCD209" s="40"/>
      <c r="TCE209" s="40"/>
      <c r="TCF209" s="40"/>
      <c r="TCG209" s="41"/>
      <c r="TCH209" s="41"/>
      <c r="TCI209" s="42"/>
      <c r="TCJ209" s="40"/>
      <c r="TCK209" s="40"/>
      <c r="TCL209" s="43"/>
      <c r="TCM209" s="44"/>
      <c r="TCO209" s="39"/>
      <c r="TCP209" s="42"/>
      <c r="TCQ209" s="40"/>
      <c r="TCR209" s="40"/>
      <c r="TCS209" s="40"/>
      <c r="TCT209" s="41"/>
      <c r="TCU209" s="41"/>
      <c r="TCV209" s="42"/>
      <c r="TCW209" s="40"/>
      <c r="TCX209" s="40"/>
      <c r="TCY209" s="43"/>
      <c r="TCZ209" s="44"/>
      <c r="TDB209" s="39"/>
      <c r="TDC209" s="42"/>
      <c r="TDD209" s="40"/>
      <c r="TDE209" s="40"/>
      <c r="TDF209" s="40"/>
      <c r="TDG209" s="41"/>
      <c r="TDH209" s="41"/>
      <c r="TDI209" s="42"/>
      <c r="TDJ209" s="40"/>
      <c r="TDK209" s="40"/>
      <c r="TDL209" s="43"/>
      <c r="TDM209" s="44"/>
      <c r="TDO209" s="39"/>
      <c r="TDP209" s="42"/>
      <c r="TDQ209" s="40"/>
      <c r="TDR209" s="40"/>
      <c r="TDS209" s="40"/>
      <c r="TDT209" s="41"/>
      <c r="TDU209" s="41"/>
      <c r="TDV209" s="42"/>
      <c r="TDW209" s="40"/>
      <c r="TDX209" s="40"/>
      <c r="TDY209" s="43"/>
      <c r="TDZ209" s="44"/>
      <c r="TEB209" s="39"/>
      <c r="TEC209" s="42"/>
      <c r="TED209" s="40"/>
      <c r="TEE209" s="40"/>
      <c r="TEF209" s="40"/>
      <c r="TEG209" s="41"/>
      <c r="TEH209" s="41"/>
      <c r="TEI209" s="42"/>
      <c r="TEJ209" s="40"/>
      <c r="TEK209" s="40"/>
      <c r="TEL209" s="43"/>
      <c r="TEM209" s="44"/>
      <c r="TEO209" s="39"/>
      <c r="TEP209" s="42"/>
      <c r="TEQ209" s="40"/>
      <c r="TER209" s="40"/>
      <c r="TES209" s="40"/>
      <c r="TET209" s="41"/>
      <c r="TEU209" s="41"/>
      <c r="TEV209" s="42"/>
      <c r="TEW209" s="40"/>
      <c r="TEX209" s="40"/>
      <c r="TEY209" s="43"/>
      <c r="TEZ209" s="44"/>
      <c r="TFB209" s="39"/>
      <c r="TFC209" s="42"/>
      <c r="TFD209" s="40"/>
      <c r="TFE209" s="40"/>
      <c r="TFF209" s="40"/>
      <c r="TFG209" s="41"/>
      <c r="TFH209" s="41"/>
      <c r="TFI209" s="42"/>
      <c r="TFJ209" s="40"/>
      <c r="TFK209" s="40"/>
      <c r="TFL209" s="43"/>
      <c r="TFM209" s="44"/>
      <c r="TFO209" s="39"/>
      <c r="TFP209" s="42"/>
      <c r="TFQ209" s="40"/>
      <c r="TFR209" s="40"/>
      <c r="TFS209" s="40"/>
      <c r="TFT209" s="41"/>
      <c r="TFU209" s="41"/>
      <c r="TFV209" s="42"/>
      <c r="TFW209" s="40"/>
      <c r="TFX209" s="40"/>
      <c r="TFY209" s="43"/>
      <c r="TFZ209" s="44"/>
      <c r="TGB209" s="39"/>
      <c r="TGC209" s="42"/>
      <c r="TGD209" s="40"/>
      <c r="TGE209" s="40"/>
      <c r="TGF209" s="40"/>
      <c r="TGG209" s="41"/>
      <c r="TGH209" s="41"/>
      <c r="TGI209" s="42"/>
      <c r="TGJ209" s="40"/>
      <c r="TGK209" s="40"/>
      <c r="TGL209" s="43"/>
      <c r="TGM209" s="44"/>
      <c r="TGO209" s="39"/>
      <c r="TGP209" s="42"/>
      <c r="TGQ209" s="40"/>
      <c r="TGR209" s="40"/>
      <c r="TGS209" s="40"/>
      <c r="TGT209" s="41"/>
      <c r="TGU209" s="41"/>
      <c r="TGV209" s="42"/>
      <c r="TGW209" s="40"/>
      <c r="TGX209" s="40"/>
      <c r="TGY209" s="43"/>
      <c r="TGZ209" s="44"/>
      <c r="THB209" s="39"/>
      <c r="THC209" s="42"/>
      <c r="THD209" s="40"/>
      <c r="THE209" s="40"/>
      <c r="THF209" s="40"/>
      <c r="THG209" s="41"/>
      <c r="THH209" s="41"/>
      <c r="THI209" s="42"/>
      <c r="THJ209" s="40"/>
      <c r="THK209" s="40"/>
      <c r="THL209" s="43"/>
      <c r="THM209" s="44"/>
      <c r="THO209" s="39"/>
      <c r="THP209" s="42"/>
      <c r="THQ209" s="40"/>
      <c r="THR209" s="40"/>
      <c r="THS209" s="40"/>
      <c r="THT209" s="41"/>
      <c r="THU209" s="41"/>
      <c r="THV209" s="42"/>
      <c r="THW209" s="40"/>
      <c r="THX209" s="40"/>
      <c r="THY209" s="43"/>
      <c r="THZ209" s="44"/>
      <c r="TIB209" s="39"/>
      <c r="TIC209" s="42"/>
      <c r="TID209" s="40"/>
      <c r="TIE209" s="40"/>
      <c r="TIF209" s="40"/>
      <c r="TIG209" s="41"/>
      <c r="TIH209" s="41"/>
      <c r="TII209" s="42"/>
      <c r="TIJ209" s="40"/>
      <c r="TIK209" s="40"/>
      <c r="TIL209" s="43"/>
      <c r="TIM209" s="44"/>
      <c r="TIO209" s="39"/>
      <c r="TIP209" s="42"/>
      <c r="TIQ209" s="40"/>
      <c r="TIR209" s="40"/>
      <c r="TIS209" s="40"/>
      <c r="TIT209" s="41"/>
      <c r="TIU209" s="41"/>
      <c r="TIV209" s="42"/>
      <c r="TIW209" s="40"/>
      <c r="TIX209" s="40"/>
      <c r="TIY209" s="43"/>
      <c r="TIZ209" s="44"/>
      <c r="TJB209" s="39"/>
      <c r="TJC209" s="42"/>
      <c r="TJD209" s="40"/>
      <c r="TJE209" s="40"/>
      <c r="TJF209" s="40"/>
      <c r="TJG209" s="41"/>
      <c r="TJH209" s="41"/>
      <c r="TJI209" s="42"/>
      <c r="TJJ209" s="40"/>
      <c r="TJK209" s="40"/>
      <c r="TJL209" s="43"/>
      <c r="TJM209" s="44"/>
      <c r="TJO209" s="39"/>
      <c r="TJP209" s="42"/>
      <c r="TJQ209" s="40"/>
      <c r="TJR209" s="40"/>
      <c r="TJS209" s="40"/>
      <c r="TJT209" s="41"/>
      <c r="TJU209" s="41"/>
      <c r="TJV209" s="42"/>
      <c r="TJW209" s="40"/>
      <c r="TJX209" s="40"/>
      <c r="TJY209" s="43"/>
      <c r="TJZ209" s="44"/>
      <c r="TKB209" s="39"/>
      <c r="TKC209" s="42"/>
      <c r="TKD209" s="40"/>
      <c r="TKE209" s="40"/>
      <c r="TKF209" s="40"/>
      <c r="TKG209" s="41"/>
      <c r="TKH209" s="41"/>
      <c r="TKI209" s="42"/>
      <c r="TKJ209" s="40"/>
      <c r="TKK209" s="40"/>
      <c r="TKL209" s="43"/>
      <c r="TKM209" s="44"/>
      <c r="TKO209" s="39"/>
      <c r="TKP209" s="42"/>
      <c r="TKQ209" s="40"/>
      <c r="TKR209" s="40"/>
      <c r="TKS209" s="40"/>
      <c r="TKT209" s="41"/>
      <c r="TKU209" s="41"/>
      <c r="TKV209" s="42"/>
      <c r="TKW209" s="40"/>
      <c r="TKX209" s="40"/>
      <c r="TKY209" s="43"/>
      <c r="TKZ209" s="44"/>
      <c r="TLB209" s="39"/>
      <c r="TLC209" s="42"/>
      <c r="TLD209" s="40"/>
      <c r="TLE209" s="40"/>
      <c r="TLF209" s="40"/>
      <c r="TLG209" s="41"/>
      <c r="TLH209" s="41"/>
      <c r="TLI209" s="42"/>
      <c r="TLJ209" s="40"/>
      <c r="TLK209" s="40"/>
      <c r="TLL209" s="43"/>
      <c r="TLM209" s="44"/>
      <c r="TLO209" s="39"/>
      <c r="TLP209" s="42"/>
      <c r="TLQ209" s="40"/>
      <c r="TLR209" s="40"/>
      <c r="TLS209" s="40"/>
      <c r="TLT209" s="41"/>
      <c r="TLU209" s="41"/>
      <c r="TLV209" s="42"/>
      <c r="TLW209" s="40"/>
      <c r="TLX209" s="40"/>
      <c r="TLY209" s="43"/>
      <c r="TLZ209" s="44"/>
      <c r="TMB209" s="39"/>
      <c r="TMC209" s="42"/>
      <c r="TMD209" s="40"/>
      <c r="TME209" s="40"/>
      <c r="TMF209" s="40"/>
      <c r="TMG209" s="41"/>
      <c r="TMH209" s="41"/>
      <c r="TMI209" s="42"/>
      <c r="TMJ209" s="40"/>
      <c r="TMK209" s="40"/>
      <c r="TML209" s="43"/>
      <c r="TMM209" s="44"/>
      <c r="TMO209" s="39"/>
      <c r="TMP209" s="42"/>
      <c r="TMQ209" s="40"/>
      <c r="TMR209" s="40"/>
      <c r="TMS209" s="40"/>
      <c r="TMT209" s="41"/>
      <c r="TMU209" s="41"/>
      <c r="TMV209" s="42"/>
      <c r="TMW209" s="40"/>
      <c r="TMX209" s="40"/>
      <c r="TMY209" s="43"/>
      <c r="TMZ209" s="44"/>
      <c r="TNB209" s="39"/>
      <c r="TNC209" s="42"/>
      <c r="TND209" s="40"/>
      <c r="TNE209" s="40"/>
      <c r="TNF209" s="40"/>
      <c r="TNG209" s="41"/>
      <c r="TNH209" s="41"/>
      <c r="TNI209" s="42"/>
      <c r="TNJ209" s="40"/>
      <c r="TNK209" s="40"/>
      <c r="TNL209" s="43"/>
      <c r="TNM209" s="44"/>
      <c r="TNO209" s="39"/>
      <c r="TNP209" s="42"/>
      <c r="TNQ209" s="40"/>
      <c r="TNR209" s="40"/>
      <c r="TNS209" s="40"/>
      <c r="TNT209" s="41"/>
      <c r="TNU209" s="41"/>
      <c r="TNV209" s="42"/>
      <c r="TNW209" s="40"/>
      <c r="TNX209" s="40"/>
      <c r="TNY209" s="43"/>
      <c r="TNZ209" s="44"/>
      <c r="TOB209" s="39"/>
      <c r="TOC209" s="42"/>
      <c r="TOD209" s="40"/>
      <c r="TOE209" s="40"/>
      <c r="TOF209" s="40"/>
      <c r="TOG209" s="41"/>
      <c r="TOH209" s="41"/>
      <c r="TOI209" s="42"/>
      <c r="TOJ209" s="40"/>
      <c r="TOK209" s="40"/>
      <c r="TOL209" s="43"/>
      <c r="TOM209" s="44"/>
      <c r="TOO209" s="39"/>
      <c r="TOP209" s="42"/>
      <c r="TOQ209" s="40"/>
      <c r="TOR209" s="40"/>
      <c r="TOS209" s="40"/>
      <c r="TOT209" s="41"/>
      <c r="TOU209" s="41"/>
      <c r="TOV209" s="42"/>
      <c r="TOW209" s="40"/>
      <c r="TOX209" s="40"/>
      <c r="TOY209" s="43"/>
      <c r="TOZ209" s="44"/>
      <c r="TPB209" s="39"/>
      <c r="TPC209" s="42"/>
      <c r="TPD209" s="40"/>
      <c r="TPE209" s="40"/>
      <c r="TPF209" s="40"/>
      <c r="TPG209" s="41"/>
      <c r="TPH209" s="41"/>
      <c r="TPI209" s="42"/>
      <c r="TPJ209" s="40"/>
      <c r="TPK209" s="40"/>
      <c r="TPL209" s="43"/>
      <c r="TPM209" s="44"/>
      <c r="TPO209" s="39"/>
      <c r="TPP209" s="42"/>
      <c r="TPQ209" s="40"/>
      <c r="TPR209" s="40"/>
      <c r="TPS209" s="40"/>
      <c r="TPT209" s="41"/>
      <c r="TPU209" s="41"/>
      <c r="TPV209" s="42"/>
      <c r="TPW209" s="40"/>
      <c r="TPX209" s="40"/>
      <c r="TPY209" s="43"/>
      <c r="TPZ209" s="44"/>
      <c r="TQB209" s="39"/>
      <c r="TQC209" s="42"/>
      <c r="TQD209" s="40"/>
      <c r="TQE209" s="40"/>
      <c r="TQF209" s="40"/>
      <c r="TQG209" s="41"/>
      <c r="TQH209" s="41"/>
      <c r="TQI209" s="42"/>
      <c r="TQJ209" s="40"/>
      <c r="TQK209" s="40"/>
      <c r="TQL209" s="43"/>
      <c r="TQM209" s="44"/>
      <c r="TQO209" s="39"/>
      <c r="TQP209" s="42"/>
      <c r="TQQ209" s="40"/>
      <c r="TQR209" s="40"/>
      <c r="TQS209" s="40"/>
      <c r="TQT209" s="41"/>
      <c r="TQU209" s="41"/>
      <c r="TQV209" s="42"/>
      <c r="TQW209" s="40"/>
      <c r="TQX209" s="40"/>
      <c r="TQY209" s="43"/>
      <c r="TQZ209" s="44"/>
      <c r="TRB209" s="39"/>
      <c r="TRC209" s="42"/>
      <c r="TRD209" s="40"/>
      <c r="TRE209" s="40"/>
      <c r="TRF209" s="40"/>
      <c r="TRG209" s="41"/>
      <c r="TRH209" s="41"/>
      <c r="TRI209" s="42"/>
      <c r="TRJ209" s="40"/>
      <c r="TRK209" s="40"/>
      <c r="TRL209" s="43"/>
      <c r="TRM209" s="44"/>
      <c r="TRO209" s="39"/>
      <c r="TRP209" s="42"/>
      <c r="TRQ209" s="40"/>
      <c r="TRR209" s="40"/>
      <c r="TRS209" s="40"/>
      <c r="TRT209" s="41"/>
      <c r="TRU209" s="41"/>
      <c r="TRV209" s="42"/>
      <c r="TRW209" s="40"/>
      <c r="TRX209" s="40"/>
      <c r="TRY209" s="43"/>
      <c r="TRZ209" s="44"/>
      <c r="TSB209" s="39"/>
      <c r="TSC209" s="42"/>
      <c r="TSD209" s="40"/>
      <c r="TSE209" s="40"/>
      <c r="TSF209" s="40"/>
      <c r="TSG209" s="41"/>
      <c r="TSH209" s="41"/>
      <c r="TSI209" s="42"/>
      <c r="TSJ209" s="40"/>
      <c r="TSK209" s="40"/>
      <c r="TSL209" s="43"/>
      <c r="TSM209" s="44"/>
      <c r="TSO209" s="39"/>
      <c r="TSP209" s="42"/>
      <c r="TSQ209" s="40"/>
      <c r="TSR209" s="40"/>
      <c r="TSS209" s="40"/>
      <c r="TST209" s="41"/>
      <c r="TSU209" s="41"/>
      <c r="TSV209" s="42"/>
      <c r="TSW209" s="40"/>
      <c r="TSX209" s="40"/>
      <c r="TSY209" s="43"/>
      <c r="TSZ209" s="44"/>
      <c r="TTB209" s="39"/>
      <c r="TTC209" s="42"/>
      <c r="TTD209" s="40"/>
      <c r="TTE209" s="40"/>
      <c r="TTF209" s="40"/>
      <c r="TTG209" s="41"/>
      <c r="TTH209" s="41"/>
      <c r="TTI209" s="42"/>
      <c r="TTJ209" s="40"/>
      <c r="TTK209" s="40"/>
      <c r="TTL209" s="43"/>
      <c r="TTM209" s="44"/>
      <c r="TTO209" s="39"/>
      <c r="TTP209" s="42"/>
      <c r="TTQ209" s="40"/>
      <c r="TTR209" s="40"/>
      <c r="TTS209" s="40"/>
      <c r="TTT209" s="41"/>
      <c r="TTU209" s="41"/>
      <c r="TTV209" s="42"/>
      <c r="TTW209" s="40"/>
      <c r="TTX209" s="40"/>
      <c r="TTY209" s="43"/>
      <c r="TTZ209" s="44"/>
      <c r="TUB209" s="39"/>
      <c r="TUC209" s="42"/>
      <c r="TUD209" s="40"/>
      <c r="TUE209" s="40"/>
      <c r="TUF209" s="40"/>
      <c r="TUG209" s="41"/>
      <c r="TUH209" s="41"/>
      <c r="TUI209" s="42"/>
      <c r="TUJ209" s="40"/>
      <c r="TUK209" s="40"/>
      <c r="TUL209" s="43"/>
      <c r="TUM209" s="44"/>
      <c r="TUO209" s="39"/>
      <c r="TUP209" s="42"/>
      <c r="TUQ209" s="40"/>
      <c r="TUR209" s="40"/>
      <c r="TUS209" s="40"/>
      <c r="TUT209" s="41"/>
      <c r="TUU209" s="41"/>
      <c r="TUV209" s="42"/>
      <c r="TUW209" s="40"/>
      <c r="TUX209" s="40"/>
      <c r="TUY209" s="43"/>
      <c r="TUZ209" s="44"/>
      <c r="TVB209" s="39"/>
      <c r="TVC209" s="42"/>
      <c r="TVD209" s="40"/>
      <c r="TVE209" s="40"/>
      <c r="TVF209" s="40"/>
      <c r="TVG209" s="41"/>
      <c r="TVH209" s="41"/>
      <c r="TVI209" s="42"/>
      <c r="TVJ209" s="40"/>
      <c r="TVK209" s="40"/>
      <c r="TVL209" s="43"/>
      <c r="TVM209" s="44"/>
      <c r="TVO209" s="39"/>
      <c r="TVP209" s="42"/>
      <c r="TVQ209" s="40"/>
      <c r="TVR209" s="40"/>
      <c r="TVS209" s="40"/>
      <c r="TVT209" s="41"/>
      <c r="TVU209" s="41"/>
      <c r="TVV209" s="42"/>
      <c r="TVW209" s="40"/>
      <c r="TVX209" s="40"/>
      <c r="TVY209" s="43"/>
      <c r="TVZ209" s="44"/>
      <c r="TWB209" s="39"/>
      <c r="TWC209" s="42"/>
      <c r="TWD209" s="40"/>
      <c r="TWE209" s="40"/>
      <c r="TWF209" s="40"/>
      <c r="TWG209" s="41"/>
      <c r="TWH209" s="41"/>
      <c r="TWI209" s="42"/>
      <c r="TWJ209" s="40"/>
      <c r="TWK209" s="40"/>
      <c r="TWL209" s="43"/>
      <c r="TWM209" s="44"/>
      <c r="TWO209" s="39"/>
      <c r="TWP209" s="42"/>
      <c r="TWQ209" s="40"/>
      <c r="TWR209" s="40"/>
      <c r="TWS209" s="40"/>
      <c r="TWT209" s="41"/>
      <c r="TWU209" s="41"/>
      <c r="TWV209" s="42"/>
      <c r="TWW209" s="40"/>
      <c r="TWX209" s="40"/>
      <c r="TWY209" s="43"/>
      <c r="TWZ209" s="44"/>
      <c r="TXB209" s="39"/>
      <c r="TXC209" s="42"/>
      <c r="TXD209" s="40"/>
      <c r="TXE209" s="40"/>
      <c r="TXF209" s="40"/>
      <c r="TXG209" s="41"/>
      <c r="TXH209" s="41"/>
      <c r="TXI209" s="42"/>
      <c r="TXJ209" s="40"/>
      <c r="TXK209" s="40"/>
      <c r="TXL209" s="43"/>
      <c r="TXM209" s="44"/>
      <c r="TXO209" s="39"/>
      <c r="TXP209" s="42"/>
      <c r="TXQ209" s="40"/>
      <c r="TXR209" s="40"/>
      <c r="TXS209" s="40"/>
      <c r="TXT209" s="41"/>
      <c r="TXU209" s="41"/>
      <c r="TXV209" s="42"/>
      <c r="TXW209" s="40"/>
      <c r="TXX209" s="40"/>
      <c r="TXY209" s="43"/>
      <c r="TXZ209" s="44"/>
      <c r="TYB209" s="39"/>
      <c r="TYC209" s="42"/>
      <c r="TYD209" s="40"/>
      <c r="TYE209" s="40"/>
      <c r="TYF209" s="40"/>
      <c r="TYG209" s="41"/>
      <c r="TYH209" s="41"/>
      <c r="TYI209" s="42"/>
      <c r="TYJ209" s="40"/>
      <c r="TYK209" s="40"/>
      <c r="TYL209" s="43"/>
      <c r="TYM209" s="44"/>
      <c r="TYO209" s="39"/>
      <c r="TYP209" s="42"/>
      <c r="TYQ209" s="40"/>
      <c r="TYR209" s="40"/>
      <c r="TYS209" s="40"/>
      <c r="TYT209" s="41"/>
      <c r="TYU209" s="41"/>
      <c r="TYV209" s="42"/>
      <c r="TYW209" s="40"/>
      <c r="TYX209" s="40"/>
      <c r="TYY209" s="43"/>
      <c r="TYZ209" s="44"/>
      <c r="TZB209" s="39"/>
      <c r="TZC209" s="42"/>
      <c r="TZD209" s="40"/>
      <c r="TZE209" s="40"/>
      <c r="TZF209" s="40"/>
      <c r="TZG209" s="41"/>
      <c r="TZH209" s="41"/>
      <c r="TZI209" s="42"/>
      <c r="TZJ209" s="40"/>
      <c r="TZK209" s="40"/>
      <c r="TZL209" s="43"/>
      <c r="TZM209" s="44"/>
      <c r="TZO209" s="39"/>
      <c r="TZP209" s="42"/>
      <c r="TZQ209" s="40"/>
      <c r="TZR209" s="40"/>
      <c r="TZS209" s="40"/>
      <c r="TZT209" s="41"/>
      <c r="TZU209" s="41"/>
      <c r="TZV209" s="42"/>
      <c r="TZW209" s="40"/>
      <c r="TZX209" s="40"/>
      <c r="TZY209" s="43"/>
      <c r="TZZ209" s="44"/>
      <c r="UAB209" s="39"/>
      <c r="UAC209" s="42"/>
      <c r="UAD209" s="40"/>
      <c r="UAE209" s="40"/>
      <c r="UAF209" s="40"/>
      <c r="UAG209" s="41"/>
      <c r="UAH209" s="41"/>
      <c r="UAI209" s="42"/>
      <c r="UAJ209" s="40"/>
      <c r="UAK209" s="40"/>
      <c r="UAL209" s="43"/>
      <c r="UAM209" s="44"/>
      <c r="UAO209" s="39"/>
      <c r="UAP209" s="42"/>
      <c r="UAQ209" s="40"/>
      <c r="UAR209" s="40"/>
      <c r="UAS209" s="40"/>
      <c r="UAT209" s="41"/>
      <c r="UAU209" s="41"/>
      <c r="UAV209" s="42"/>
      <c r="UAW209" s="40"/>
      <c r="UAX209" s="40"/>
      <c r="UAY209" s="43"/>
      <c r="UAZ209" s="44"/>
      <c r="UBB209" s="39"/>
      <c r="UBC209" s="42"/>
      <c r="UBD209" s="40"/>
      <c r="UBE209" s="40"/>
      <c r="UBF209" s="40"/>
      <c r="UBG209" s="41"/>
      <c r="UBH209" s="41"/>
      <c r="UBI209" s="42"/>
      <c r="UBJ209" s="40"/>
      <c r="UBK209" s="40"/>
      <c r="UBL209" s="43"/>
      <c r="UBM209" s="44"/>
      <c r="UBO209" s="39"/>
      <c r="UBP209" s="42"/>
      <c r="UBQ209" s="40"/>
      <c r="UBR209" s="40"/>
      <c r="UBS209" s="40"/>
      <c r="UBT209" s="41"/>
      <c r="UBU209" s="41"/>
      <c r="UBV209" s="42"/>
      <c r="UBW209" s="40"/>
      <c r="UBX209" s="40"/>
      <c r="UBY209" s="43"/>
      <c r="UBZ209" s="44"/>
      <c r="UCB209" s="39"/>
      <c r="UCC209" s="42"/>
      <c r="UCD209" s="40"/>
      <c r="UCE209" s="40"/>
      <c r="UCF209" s="40"/>
      <c r="UCG209" s="41"/>
      <c r="UCH209" s="41"/>
      <c r="UCI209" s="42"/>
      <c r="UCJ209" s="40"/>
      <c r="UCK209" s="40"/>
      <c r="UCL209" s="43"/>
      <c r="UCM209" s="44"/>
      <c r="UCO209" s="39"/>
      <c r="UCP209" s="42"/>
      <c r="UCQ209" s="40"/>
      <c r="UCR209" s="40"/>
      <c r="UCS209" s="40"/>
      <c r="UCT209" s="41"/>
      <c r="UCU209" s="41"/>
      <c r="UCV209" s="42"/>
      <c r="UCW209" s="40"/>
      <c r="UCX209" s="40"/>
      <c r="UCY209" s="43"/>
      <c r="UCZ209" s="44"/>
      <c r="UDB209" s="39"/>
      <c r="UDC209" s="42"/>
      <c r="UDD209" s="40"/>
      <c r="UDE209" s="40"/>
      <c r="UDF209" s="40"/>
      <c r="UDG209" s="41"/>
      <c r="UDH209" s="41"/>
      <c r="UDI209" s="42"/>
      <c r="UDJ209" s="40"/>
      <c r="UDK209" s="40"/>
      <c r="UDL209" s="43"/>
      <c r="UDM209" s="44"/>
      <c r="UDO209" s="39"/>
      <c r="UDP209" s="42"/>
      <c r="UDQ209" s="40"/>
      <c r="UDR209" s="40"/>
      <c r="UDS209" s="40"/>
      <c r="UDT209" s="41"/>
      <c r="UDU209" s="41"/>
      <c r="UDV209" s="42"/>
      <c r="UDW209" s="40"/>
      <c r="UDX209" s="40"/>
      <c r="UDY209" s="43"/>
      <c r="UDZ209" s="44"/>
      <c r="UEB209" s="39"/>
      <c r="UEC209" s="42"/>
      <c r="UED209" s="40"/>
      <c r="UEE209" s="40"/>
      <c r="UEF209" s="40"/>
      <c r="UEG209" s="41"/>
      <c r="UEH209" s="41"/>
      <c r="UEI209" s="42"/>
      <c r="UEJ209" s="40"/>
      <c r="UEK209" s="40"/>
      <c r="UEL209" s="43"/>
      <c r="UEM209" s="44"/>
      <c r="UEO209" s="39"/>
      <c r="UEP209" s="42"/>
      <c r="UEQ209" s="40"/>
      <c r="UER209" s="40"/>
      <c r="UES209" s="40"/>
      <c r="UET209" s="41"/>
      <c r="UEU209" s="41"/>
      <c r="UEV209" s="42"/>
      <c r="UEW209" s="40"/>
      <c r="UEX209" s="40"/>
      <c r="UEY209" s="43"/>
      <c r="UEZ209" s="44"/>
      <c r="UFB209" s="39"/>
      <c r="UFC209" s="42"/>
      <c r="UFD209" s="40"/>
      <c r="UFE209" s="40"/>
      <c r="UFF209" s="40"/>
      <c r="UFG209" s="41"/>
      <c r="UFH209" s="41"/>
      <c r="UFI209" s="42"/>
      <c r="UFJ209" s="40"/>
      <c r="UFK209" s="40"/>
      <c r="UFL209" s="43"/>
      <c r="UFM209" s="44"/>
      <c r="UFO209" s="39"/>
      <c r="UFP209" s="42"/>
      <c r="UFQ209" s="40"/>
      <c r="UFR209" s="40"/>
      <c r="UFS209" s="40"/>
      <c r="UFT209" s="41"/>
      <c r="UFU209" s="41"/>
      <c r="UFV209" s="42"/>
      <c r="UFW209" s="40"/>
      <c r="UFX209" s="40"/>
      <c r="UFY209" s="43"/>
      <c r="UFZ209" s="44"/>
      <c r="UGB209" s="39"/>
      <c r="UGC209" s="42"/>
      <c r="UGD209" s="40"/>
      <c r="UGE209" s="40"/>
      <c r="UGF209" s="40"/>
      <c r="UGG209" s="41"/>
      <c r="UGH209" s="41"/>
      <c r="UGI209" s="42"/>
      <c r="UGJ209" s="40"/>
      <c r="UGK209" s="40"/>
      <c r="UGL209" s="43"/>
      <c r="UGM209" s="44"/>
      <c r="UGO209" s="39"/>
      <c r="UGP209" s="42"/>
      <c r="UGQ209" s="40"/>
      <c r="UGR209" s="40"/>
      <c r="UGS209" s="40"/>
      <c r="UGT209" s="41"/>
      <c r="UGU209" s="41"/>
      <c r="UGV209" s="42"/>
      <c r="UGW209" s="40"/>
      <c r="UGX209" s="40"/>
      <c r="UGY209" s="43"/>
      <c r="UGZ209" s="44"/>
      <c r="UHB209" s="39"/>
      <c r="UHC209" s="42"/>
      <c r="UHD209" s="40"/>
      <c r="UHE209" s="40"/>
      <c r="UHF209" s="40"/>
      <c r="UHG209" s="41"/>
      <c r="UHH209" s="41"/>
      <c r="UHI209" s="42"/>
      <c r="UHJ209" s="40"/>
      <c r="UHK209" s="40"/>
      <c r="UHL209" s="43"/>
      <c r="UHM209" s="44"/>
      <c r="UHO209" s="39"/>
      <c r="UHP209" s="42"/>
      <c r="UHQ209" s="40"/>
      <c r="UHR209" s="40"/>
      <c r="UHS209" s="40"/>
      <c r="UHT209" s="41"/>
      <c r="UHU209" s="41"/>
      <c r="UHV209" s="42"/>
      <c r="UHW209" s="40"/>
      <c r="UHX209" s="40"/>
      <c r="UHY209" s="43"/>
      <c r="UHZ209" s="44"/>
      <c r="UIB209" s="39"/>
      <c r="UIC209" s="42"/>
      <c r="UID209" s="40"/>
      <c r="UIE209" s="40"/>
      <c r="UIF209" s="40"/>
      <c r="UIG209" s="41"/>
      <c r="UIH209" s="41"/>
      <c r="UII209" s="42"/>
      <c r="UIJ209" s="40"/>
      <c r="UIK209" s="40"/>
      <c r="UIL209" s="43"/>
      <c r="UIM209" s="44"/>
      <c r="UIO209" s="39"/>
      <c r="UIP209" s="42"/>
      <c r="UIQ209" s="40"/>
      <c r="UIR209" s="40"/>
      <c r="UIS209" s="40"/>
      <c r="UIT209" s="41"/>
      <c r="UIU209" s="41"/>
      <c r="UIV209" s="42"/>
      <c r="UIW209" s="40"/>
      <c r="UIX209" s="40"/>
      <c r="UIY209" s="43"/>
      <c r="UIZ209" s="44"/>
      <c r="UJB209" s="39"/>
      <c r="UJC209" s="42"/>
      <c r="UJD209" s="40"/>
      <c r="UJE209" s="40"/>
      <c r="UJF209" s="40"/>
      <c r="UJG209" s="41"/>
      <c r="UJH209" s="41"/>
      <c r="UJI209" s="42"/>
      <c r="UJJ209" s="40"/>
      <c r="UJK209" s="40"/>
      <c r="UJL209" s="43"/>
      <c r="UJM209" s="44"/>
      <c r="UJO209" s="39"/>
      <c r="UJP209" s="42"/>
      <c r="UJQ209" s="40"/>
      <c r="UJR209" s="40"/>
      <c r="UJS209" s="40"/>
      <c r="UJT209" s="41"/>
      <c r="UJU209" s="41"/>
      <c r="UJV209" s="42"/>
      <c r="UJW209" s="40"/>
      <c r="UJX209" s="40"/>
      <c r="UJY209" s="43"/>
      <c r="UJZ209" s="44"/>
      <c r="UKB209" s="39"/>
      <c r="UKC209" s="42"/>
      <c r="UKD209" s="40"/>
      <c r="UKE209" s="40"/>
      <c r="UKF209" s="40"/>
      <c r="UKG209" s="41"/>
      <c r="UKH209" s="41"/>
      <c r="UKI209" s="42"/>
      <c r="UKJ209" s="40"/>
      <c r="UKK209" s="40"/>
      <c r="UKL209" s="43"/>
      <c r="UKM209" s="44"/>
      <c r="UKO209" s="39"/>
      <c r="UKP209" s="42"/>
      <c r="UKQ209" s="40"/>
      <c r="UKR209" s="40"/>
      <c r="UKS209" s="40"/>
      <c r="UKT209" s="41"/>
      <c r="UKU209" s="41"/>
      <c r="UKV209" s="42"/>
      <c r="UKW209" s="40"/>
      <c r="UKX209" s="40"/>
      <c r="UKY209" s="43"/>
      <c r="UKZ209" s="44"/>
      <c r="ULB209" s="39"/>
      <c r="ULC209" s="42"/>
      <c r="ULD209" s="40"/>
      <c r="ULE209" s="40"/>
      <c r="ULF209" s="40"/>
      <c r="ULG209" s="41"/>
      <c r="ULH209" s="41"/>
      <c r="ULI209" s="42"/>
      <c r="ULJ209" s="40"/>
      <c r="ULK209" s="40"/>
      <c r="ULL209" s="43"/>
      <c r="ULM209" s="44"/>
      <c r="ULO209" s="39"/>
      <c r="ULP209" s="42"/>
      <c r="ULQ209" s="40"/>
      <c r="ULR209" s="40"/>
      <c r="ULS209" s="40"/>
      <c r="ULT209" s="41"/>
      <c r="ULU209" s="41"/>
      <c r="ULV209" s="42"/>
      <c r="ULW209" s="40"/>
      <c r="ULX209" s="40"/>
      <c r="ULY209" s="43"/>
      <c r="ULZ209" s="44"/>
      <c r="UMB209" s="39"/>
      <c r="UMC209" s="42"/>
      <c r="UMD209" s="40"/>
      <c r="UME209" s="40"/>
      <c r="UMF209" s="40"/>
      <c r="UMG209" s="41"/>
      <c r="UMH209" s="41"/>
      <c r="UMI209" s="42"/>
      <c r="UMJ209" s="40"/>
      <c r="UMK209" s="40"/>
      <c r="UML209" s="43"/>
      <c r="UMM209" s="44"/>
      <c r="UMO209" s="39"/>
      <c r="UMP209" s="42"/>
      <c r="UMQ209" s="40"/>
      <c r="UMR209" s="40"/>
      <c r="UMS209" s="40"/>
      <c r="UMT209" s="41"/>
      <c r="UMU209" s="41"/>
      <c r="UMV209" s="42"/>
      <c r="UMW209" s="40"/>
      <c r="UMX209" s="40"/>
      <c r="UMY209" s="43"/>
      <c r="UMZ209" s="44"/>
      <c r="UNB209" s="39"/>
      <c r="UNC209" s="42"/>
      <c r="UND209" s="40"/>
      <c r="UNE209" s="40"/>
      <c r="UNF209" s="40"/>
      <c r="UNG209" s="41"/>
      <c r="UNH209" s="41"/>
      <c r="UNI209" s="42"/>
      <c r="UNJ209" s="40"/>
      <c r="UNK209" s="40"/>
      <c r="UNL209" s="43"/>
      <c r="UNM209" s="44"/>
      <c r="UNO209" s="39"/>
      <c r="UNP209" s="42"/>
      <c r="UNQ209" s="40"/>
      <c r="UNR209" s="40"/>
      <c r="UNS209" s="40"/>
      <c r="UNT209" s="41"/>
      <c r="UNU209" s="41"/>
      <c r="UNV209" s="42"/>
      <c r="UNW209" s="40"/>
      <c r="UNX209" s="40"/>
      <c r="UNY209" s="43"/>
      <c r="UNZ209" s="44"/>
      <c r="UOB209" s="39"/>
      <c r="UOC209" s="42"/>
      <c r="UOD209" s="40"/>
      <c r="UOE209" s="40"/>
      <c r="UOF209" s="40"/>
      <c r="UOG209" s="41"/>
      <c r="UOH209" s="41"/>
      <c r="UOI209" s="42"/>
      <c r="UOJ209" s="40"/>
      <c r="UOK209" s="40"/>
      <c r="UOL209" s="43"/>
      <c r="UOM209" s="44"/>
      <c r="UOO209" s="39"/>
      <c r="UOP209" s="42"/>
      <c r="UOQ209" s="40"/>
      <c r="UOR209" s="40"/>
      <c r="UOS209" s="40"/>
      <c r="UOT209" s="41"/>
      <c r="UOU209" s="41"/>
      <c r="UOV209" s="42"/>
      <c r="UOW209" s="40"/>
      <c r="UOX209" s="40"/>
      <c r="UOY209" s="43"/>
      <c r="UOZ209" s="44"/>
      <c r="UPB209" s="39"/>
      <c r="UPC209" s="42"/>
      <c r="UPD209" s="40"/>
      <c r="UPE209" s="40"/>
      <c r="UPF209" s="40"/>
      <c r="UPG209" s="41"/>
      <c r="UPH209" s="41"/>
      <c r="UPI209" s="42"/>
      <c r="UPJ209" s="40"/>
      <c r="UPK209" s="40"/>
      <c r="UPL209" s="43"/>
      <c r="UPM209" s="44"/>
      <c r="UPO209" s="39"/>
      <c r="UPP209" s="42"/>
      <c r="UPQ209" s="40"/>
      <c r="UPR209" s="40"/>
      <c r="UPS209" s="40"/>
      <c r="UPT209" s="41"/>
      <c r="UPU209" s="41"/>
      <c r="UPV209" s="42"/>
      <c r="UPW209" s="40"/>
      <c r="UPX209" s="40"/>
      <c r="UPY209" s="43"/>
      <c r="UPZ209" s="44"/>
      <c r="UQB209" s="39"/>
      <c r="UQC209" s="42"/>
      <c r="UQD209" s="40"/>
      <c r="UQE209" s="40"/>
      <c r="UQF209" s="40"/>
      <c r="UQG209" s="41"/>
      <c r="UQH209" s="41"/>
      <c r="UQI209" s="42"/>
      <c r="UQJ209" s="40"/>
      <c r="UQK209" s="40"/>
      <c r="UQL209" s="43"/>
      <c r="UQM209" s="44"/>
      <c r="UQO209" s="39"/>
      <c r="UQP209" s="42"/>
      <c r="UQQ209" s="40"/>
      <c r="UQR209" s="40"/>
      <c r="UQS209" s="40"/>
      <c r="UQT209" s="41"/>
      <c r="UQU209" s="41"/>
      <c r="UQV209" s="42"/>
      <c r="UQW209" s="40"/>
      <c r="UQX209" s="40"/>
      <c r="UQY209" s="43"/>
      <c r="UQZ209" s="44"/>
      <c r="URB209" s="39"/>
      <c r="URC209" s="42"/>
      <c r="URD209" s="40"/>
      <c r="URE209" s="40"/>
      <c r="URF209" s="40"/>
      <c r="URG209" s="41"/>
      <c r="URH209" s="41"/>
      <c r="URI209" s="42"/>
      <c r="URJ209" s="40"/>
      <c r="URK209" s="40"/>
      <c r="URL209" s="43"/>
      <c r="URM209" s="44"/>
      <c r="URO209" s="39"/>
      <c r="URP209" s="42"/>
      <c r="URQ209" s="40"/>
      <c r="URR209" s="40"/>
      <c r="URS209" s="40"/>
      <c r="URT209" s="41"/>
      <c r="URU209" s="41"/>
      <c r="URV209" s="42"/>
      <c r="URW209" s="40"/>
      <c r="URX209" s="40"/>
      <c r="URY209" s="43"/>
      <c r="URZ209" s="44"/>
      <c r="USB209" s="39"/>
      <c r="USC209" s="42"/>
      <c r="USD209" s="40"/>
      <c r="USE209" s="40"/>
      <c r="USF209" s="40"/>
      <c r="USG209" s="41"/>
      <c r="USH209" s="41"/>
      <c r="USI209" s="42"/>
      <c r="USJ209" s="40"/>
      <c r="USK209" s="40"/>
      <c r="USL209" s="43"/>
      <c r="USM209" s="44"/>
      <c r="USO209" s="39"/>
      <c r="USP209" s="42"/>
      <c r="USQ209" s="40"/>
      <c r="USR209" s="40"/>
      <c r="USS209" s="40"/>
      <c r="UST209" s="41"/>
      <c r="USU209" s="41"/>
      <c r="USV209" s="42"/>
      <c r="USW209" s="40"/>
      <c r="USX209" s="40"/>
      <c r="USY209" s="43"/>
      <c r="USZ209" s="44"/>
      <c r="UTB209" s="39"/>
      <c r="UTC209" s="42"/>
      <c r="UTD209" s="40"/>
      <c r="UTE209" s="40"/>
      <c r="UTF209" s="40"/>
      <c r="UTG209" s="41"/>
      <c r="UTH209" s="41"/>
      <c r="UTI209" s="42"/>
      <c r="UTJ209" s="40"/>
      <c r="UTK209" s="40"/>
      <c r="UTL209" s="43"/>
      <c r="UTM209" s="44"/>
      <c r="UTO209" s="39"/>
      <c r="UTP209" s="42"/>
      <c r="UTQ209" s="40"/>
      <c r="UTR209" s="40"/>
      <c r="UTS209" s="40"/>
      <c r="UTT209" s="41"/>
      <c r="UTU209" s="41"/>
      <c r="UTV209" s="42"/>
      <c r="UTW209" s="40"/>
      <c r="UTX209" s="40"/>
      <c r="UTY209" s="43"/>
      <c r="UTZ209" s="44"/>
      <c r="UUB209" s="39"/>
      <c r="UUC209" s="42"/>
      <c r="UUD209" s="40"/>
      <c r="UUE209" s="40"/>
      <c r="UUF209" s="40"/>
      <c r="UUG209" s="41"/>
      <c r="UUH209" s="41"/>
      <c r="UUI209" s="42"/>
      <c r="UUJ209" s="40"/>
      <c r="UUK209" s="40"/>
      <c r="UUL209" s="43"/>
      <c r="UUM209" s="44"/>
      <c r="UUO209" s="39"/>
      <c r="UUP209" s="42"/>
      <c r="UUQ209" s="40"/>
      <c r="UUR209" s="40"/>
      <c r="UUS209" s="40"/>
      <c r="UUT209" s="41"/>
      <c r="UUU209" s="41"/>
      <c r="UUV209" s="42"/>
      <c r="UUW209" s="40"/>
      <c r="UUX209" s="40"/>
      <c r="UUY209" s="43"/>
      <c r="UUZ209" s="44"/>
      <c r="UVB209" s="39"/>
      <c r="UVC209" s="42"/>
      <c r="UVD209" s="40"/>
      <c r="UVE209" s="40"/>
      <c r="UVF209" s="40"/>
      <c r="UVG209" s="41"/>
      <c r="UVH209" s="41"/>
      <c r="UVI209" s="42"/>
      <c r="UVJ209" s="40"/>
      <c r="UVK209" s="40"/>
      <c r="UVL209" s="43"/>
      <c r="UVM209" s="44"/>
      <c r="UVO209" s="39"/>
      <c r="UVP209" s="42"/>
      <c r="UVQ209" s="40"/>
      <c r="UVR209" s="40"/>
      <c r="UVS209" s="40"/>
      <c r="UVT209" s="41"/>
      <c r="UVU209" s="41"/>
      <c r="UVV209" s="42"/>
      <c r="UVW209" s="40"/>
      <c r="UVX209" s="40"/>
      <c r="UVY209" s="43"/>
      <c r="UVZ209" s="44"/>
      <c r="UWB209" s="39"/>
      <c r="UWC209" s="42"/>
      <c r="UWD209" s="40"/>
      <c r="UWE209" s="40"/>
      <c r="UWF209" s="40"/>
      <c r="UWG209" s="41"/>
      <c r="UWH209" s="41"/>
      <c r="UWI209" s="42"/>
      <c r="UWJ209" s="40"/>
      <c r="UWK209" s="40"/>
      <c r="UWL209" s="43"/>
      <c r="UWM209" s="44"/>
      <c r="UWO209" s="39"/>
      <c r="UWP209" s="42"/>
      <c r="UWQ209" s="40"/>
      <c r="UWR209" s="40"/>
      <c r="UWS209" s="40"/>
      <c r="UWT209" s="41"/>
      <c r="UWU209" s="41"/>
      <c r="UWV209" s="42"/>
      <c r="UWW209" s="40"/>
      <c r="UWX209" s="40"/>
      <c r="UWY209" s="43"/>
      <c r="UWZ209" s="44"/>
      <c r="UXB209" s="39"/>
      <c r="UXC209" s="42"/>
      <c r="UXD209" s="40"/>
      <c r="UXE209" s="40"/>
      <c r="UXF209" s="40"/>
      <c r="UXG209" s="41"/>
      <c r="UXH209" s="41"/>
      <c r="UXI209" s="42"/>
      <c r="UXJ209" s="40"/>
      <c r="UXK209" s="40"/>
      <c r="UXL209" s="43"/>
      <c r="UXM209" s="44"/>
      <c r="UXO209" s="39"/>
      <c r="UXP209" s="42"/>
      <c r="UXQ209" s="40"/>
      <c r="UXR209" s="40"/>
      <c r="UXS209" s="40"/>
      <c r="UXT209" s="41"/>
      <c r="UXU209" s="41"/>
      <c r="UXV209" s="42"/>
      <c r="UXW209" s="40"/>
      <c r="UXX209" s="40"/>
      <c r="UXY209" s="43"/>
      <c r="UXZ209" s="44"/>
      <c r="UYB209" s="39"/>
      <c r="UYC209" s="42"/>
      <c r="UYD209" s="40"/>
      <c r="UYE209" s="40"/>
      <c r="UYF209" s="40"/>
      <c r="UYG209" s="41"/>
      <c r="UYH209" s="41"/>
      <c r="UYI209" s="42"/>
      <c r="UYJ209" s="40"/>
      <c r="UYK209" s="40"/>
      <c r="UYL209" s="43"/>
      <c r="UYM209" s="44"/>
      <c r="UYO209" s="39"/>
      <c r="UYP209" s="42"/>
      <c r="UYQ209" s="40"/>
      <c r="UYR209" s="40"/>
      <c r="UYS209" s="40"/>
      <c r="UYT209" s="41"/>
      <c r="UYU209" s="41"/>
      <c r="UYV209" s="42"/>
      <c r="UYW209" s="40"/>
      <c r="UYX209" s="40"/>
      <c r="UYY209" s="43"/>
      <c r="UYZ209" s="44"/>
      <c r="UZB209" s="39"/>
      <c r="UZC209" s="42"/>
      <c r="UZD209" s="40"/>
      <c r="UZE209" s="40"/>
      <c r="UZF209" s="40"/>
      <c r="UZG209" s="41"/>
      <c r="UZH209" s="41"/>
      <c r="UZI209" s="42"/>
      <c r="UZJ209" s="40"/>
      <c r="UZK209" s="40"/>
      <c r="UZL209" s="43"/>
      <c r="UZM209" s="44"/>
      <c r="UZO209" s="39"/>
      <c r="UZP209" s="42"/>
      <c r="UZQ209" s="40"/>
      <c r="UZR209" s="40"/>
      <c r="UZS209" s="40"/>
      <c r="UZT209" s="41"/>
      <c r="UZU209" s="41"/>
      <c r="UZV209" s="42"/>
      <c r="UZW209" s="40"/>
      <c r="UZX209" s="40"/>
      <c r="UZY209" s="43"/>
      <c r="UZZ209" s="44"/>
      <c r="VAB209" s="39"/>
      <c r="VAC209" s="42"/>
      <c r="VAD209" s="40"/>
      <c r="VAE209" s="40"/>
      <c r="VAF209" s="40"/>
      <c r="VAG209" s="41"/>
      <c r="VAH209" s="41"/>
      <c r="VAI209" s="42"/>
      <c r="VAJ209" s="40"/>
      <c r="VAK209" s="40"/>
      <c r="VAL209" s="43"/>
      <c r="VAM209" s="44"/>
      <c r="VAO209" s="39"/>
      <c r="VAP209" s="42"/>
      <c r="VAQ209" s="40"/>
      <c r="VAR209" s="40"/>
      <c r="VAS209" s="40"/>
      <c r="VAT209" s="41"/>
      <c r="VAU209" s="41"/>
      <c r="VAV209" s="42"/>
      <c r="VAW209" s="40"/>
      <c r="VAX209" s="40"/>
      <c r="VAY209" s="43"/>
      <c r="VAZ209" s="44"/>
      <c r="VBB209" s="39"/>
      <c r="VBC209" s="42"/>
      <c r="VBD209" s="40"/>
      <c r="VBE209" s="40"/>
      <c r="VBF209" s="40"/>
      <c r="VBG209" s="41"/>
      <c r="VBH209" s="41"/>
      <c r="VBI209" s="42"/>
      <c r="VBJ209" s="40"/>
      <c r="VBK209" s="40"/>
      <c r="VBL209" s="43"/>
      <c r="VBM209" s="44"/>
      <c r="VBO209" s="39"/>
      <c r="VBP209" s="42"/>
      <c r="VBQ209" s="40"/>
      <c r="VBR209" s="40"/>
      <c r="VBS209" s="40"/>
      <c r="VBT209" s="41"/>
      <c r="VBU209" s="41"/>
      <c r="VBV209" s="42"/>
      <c r="VBW209" s="40"/>
      <c r="VBX209" s="40"/>
      <c r="VBY209" s="43"/>
      <c r="VBZ209" s="44"/>
      <c r="VCB209" s="39"/>
      <c r="VCC209" s="42"/>
      <c r="VCD209" s="40"/>
      <c r="VCE209" s="40"/>
      <c r="VCF209" s="40"/>
      <c r="VCG209" s="41"/>
      <c r="VCH209" s="41"/>
      <c r="VCI209" s="42"/>
      <c r="VCJ209" s="40"/>
      <c r="VCK209" s="40"/>
      <c r="VCL209" s="43"/>
      <c r="VCM209" s="44"/>
      <c r="VCO209" s="39"/>
      <c r="VCP209" s="42"/>
      <c r="VCQ209" s="40"/>
      <c r="VCR209" s="40"/>
      <c r="VCS209" s="40"/>
      <c r="VCT209" s="41"/>
      <c r="VCU209" s="41"/>
      <c r="VCV209" s="42"/>
      <c r="VCW209" s="40"/>
      <c r="VCX209" s="40"/>
      <c r="VCY209" s="43"/>
      <c r="VCZ209" s="44"/>
      <c r="VDB209" s="39"/>
      <c r="VDC209" s="42"/>
      <c r="VDD209" s="40"/>
      <c r="VDE209" s="40"/>
      <c r="VDF209" s="40"/>
      <c r="VDG209" s="41"/>
      <c r="VDH209" s="41"/>
      <c r="VDI209" s="42"/>
      <c r="VDJ209" s="40"/>
      <c r="VDK209" s="40"/>
      <c r="VDL209" s="43"/>
      <c r="VDM209" s="44"/>
      <c r="VDO209" s="39"/>
      <c r="VDP209" s="42"/>
      <c r="VDQ209" s="40"/>
      <c r="VDR209" s="40"/>
      <c r="VDS209" s="40"/>
      <c r="VDT209" s="41"/>
      <c r="VDU209" s="41"/>
      <c r="VDV209" s="42"/>
      <c r="VDW209" s="40"/>
      <c r="VDX209" s="40"/>
      <c r="VDY209" s="43"/>
      <c r="VDZ209" s="44"/>
      <c r="VEB209" s="39"/>
      <c r="VEC209" s="42"/>
      <c r="VED209" s="40"/>
      <c r="VEE209" s="40"/>
      <c r="VEF209" s="40"/>
      <c r="VEG209" s="41"/>
      <c r="VEH209" s="41"/>
      <c r="VEI209" s="42"/>
      <c r="VEJ209" s="40"/>
      <c r="VEK209" s="40"/>
      <c r="VEL209" s="43"/>
      <c r="VEM209" s="44"/>
      <c r="VEO209" s="39"/>
      <c r="VEP209" s="42"/>
      <c r="VEQ209" s="40"/>
      <c r="VER209" s="40"/>
      <c r="VES209" s="40"/>
      <c r="VET209" s="41"/>
      <c r="VEU209" s="41"/>
      <c r="VEV209" s="42"/>
      <c r="VEW209" s="40"/>
      <c r="VEX209" s="40"/>
      <c r="VEY209" s="43"/>
      <c r="VEZ209" s="44"/>
      <c r="VFB209" s="39"/>
      <c r="VFC209" s="42"/>
      <c r="VFD209" s="40"/>
      <c r="VFE209" s="40"/>
      <c r="VFF209" s="40"/>
      <c r="VFG209" s="41"/>
      <c r="VFH209" s="41"/>
      <c r="VFI209" s="42"/>
      <c r="VFJ209" s="40"/>
      <c r="VFK209" s="40"/>
      <c r="VFL209" s="43"/>
      <c r="VFM209" s="44"/>
      <c r="VFO209" s="39"/>
      <c r="VFP209" s="42"/>
      <c r="VFQ209" s="40"/>
      <c r="VFR209" s="40"/>
      <c r="VFS209" s="40"/>
      <c r="VFT209" s="41"/>
      <c r="VFU209" s="41"/>
      <c r="VFV209" s="42"/>
      <c r="VFW209" s="40"/>
      <c r="VFX209" s="40"/>
      <c r="VFY209" s="43"/>
      <c r="VFZ209" s="44"/>
      <c r="VGB209" s="39"/>
      <c r="VGC209" s="42"/>
      <c r="VGD209" s="40"/>
      <c r="VGE209" s="40"/>
      <c r="VGF209" s="40"/>
      <c r="VGG209" s="41"/>
      <c r="VGH209" s="41"/>
      <c r="VGI209" s="42"/>
      <c r="VGJ209" s="40"/>
      <c r="VGK209" s="40"/>
      <c r="VGL209" s="43"/>
      <c r="VGM209" s="44"/>
      <c r="VGO209" s="39"/>
      <c r="VGP209" s="42"/>
      <c r="VGQ209" s="40"/>
      <c r="VGR209" s="40"/>
      <c r="VGS209" s="40"/>
      <c r="VGT209" s="41"/>
      <c r="VGU209" s="41"/>
      <c r="VGV209" s="42"/>
      <c r="VGW209" s="40"/>
      <c r="VGX209" s="40"/>
      <c r="VGY209" s="43"/>
      <c r="VGZ209" s="44"/>
      <c r="VHB209" s="39"/>
      <c r="VHC209" s="42"/>
      <c r="VHD209" s="40"/>
      <c r="VHE209" s="40"/>
      <c r="VHF209" s="40"/>
      <c r="VHG209" s="41"/>
      <c r="VHH209" s="41"/>
      <c r="VHI209" s="42"/>
      <c r="VHJ209" s="40"/>
      <c r="VHK209" s="40"/>
      <c r="VHL209" s="43"/>
      <c r="VHM209" s="44"/>
      <c r="VHO209" s="39"/>
      <c r="VHP209" s="42"/>
      <c r="VHQ209" s="40"/>
      <c r="VHR209" s="40"/>
      <c r="VHS209" s="40"/>
      <c r="VHT209" s="41"/>
      <c r="VHU209" s="41"/>
      <c r="VHV209" s="42"/>
      <c r="VHW209" s="40"/>
      <c r="VHX209" s="40"/>
      <c r="VHY209" s="43"/>
      <c r="VHZ209" s="44"/>
      <c r="VIB209" s="39"/>
      <c r="VIC209" s="42"/>
      <c r="VID209" s="40"/>
      <c r="VIE209" s="40"/>
      <c r="VIF209" s="40"/>
      <c r="VIG209" s="41"/>
      <c r="VIH209" s="41"/>
      <c r="VII209" s="42"/>
      <c r="VIJ209" s="40"/>
      <c r="VIK209" s="40"/>
      <c r="VIL209" s="43"/>
      <c r="VIM209" s="44"/>
      <c r="VIO209" s="39"/>
      <c r="VIP209" s="42"/>
      <c r="VIQ209" s="40"/>
      <c r="VIR209" s="40"/>
      <c r="VIS209" s="40"/>
      <c r="VIT209" s="41"/>
      <c r="VIU209" s="41"/>
      <c r="VIV209" s="42"/>
      <c r="VIW209" s="40"/>
      <c r="VIX209" s="40"/>
      <c r="VIY209" s="43"/>
      <c r="VIZ209" s="44"/>
      <c r="VJB209" s="39"/>
      <c r="VJC209" s="42"/>
      <c r="VJD209" s="40"/>
      <c r="VJE209" s="40"/>
      <c r="VJF209" s="40"/>
      <c r="VJG209" s="41"/>
      <c r="VJH209" s="41"/>
      <c r="VJI209" s="42"/>
      <c r="VJJ209" s="40"/>
      <c r="VJK209" s="40"/>
      <c r="VJL209" s="43"/>
      <c r="VJM209" s="44"/>
      <c r="VJO209" s="39"/>
      <c r="VJP209" s="42"/>
      <c r="VJQ209" s="40"/>
      <c r="VJR209" s="40"/>
      <c r="VJS209" s="40"/>
      <c r="VJT209" s="41"/>
      <c r="VJU209" s="41"/>
      <c r="VJV209" s="42"/>
      <c r="VJW209" s="40"/>
      <c r="VJX209" s="40"/>
      <c r="VJY209" s="43"/>
      <c r="VJZ209" s="44"/>
      <c r="VKB209" s="39"/>
      <c r="VKC209" s="42"/>
      <c r="VKD209" s="40"/>
      <c r="VKE209" s="40"/>
      <c r="VKF209" s="40"/>
      <c r="VKG209" s="41"/>
      <c r="VKH209" s="41"/>
      <c r="VKI209" s="42"/>
      <c r="VKJ209" s="40"/>
      <c r="VKK209" s="40"/>
      <c r="VKL209" s="43"/>
      <c r="VKM209" s="44"/>
      <c r="VKO209" s="39"/>
      <c r="VKP209" s="42"/>
      <c r="VKQ209" s="40"/>
      <c r="VKR209" s="40"/>
      <c r="VKS209" s="40"/>
      <c r="VKT209" s="41"/>
      <c r="VKU209" s="41"/>
      <c r="VKV209" s="42"/>
      <c r="VKW209" s="40"/>
      <c r="VKX209" s="40"/>
      <c r="VKY209" s="43"/>
      <c r="VKZ209" s="44"/>
      <c r="VLB209" s="39"/>
      <c r="VLC209" s="42"/>
      <c r="VLD209" s="40"/>
      <c r="VLE209" s="40"/>
      <c r="VLF209" s="40"/>
      <c r="VLG209" s="41"/>
      <c r="VLH209" s="41"/>
      <c r="VLI209" s="42"/>
      <c r="VLJ209" s="40"/>
      <c r="VLK209" s="40"/>
      <c r="VLL209" s="43"/>
      <c r="VLM209" s="44"/>
      <c r="VLO209" s="39"/>
      <c r="VLP209" s="42"/>
      <c r="VLQ209" s="40"/>
      <c r="VLR209" s="40"/>
      <c r="VLS209" s="40"/>
      <c r="VLT209" s="41"/>
      <c r="VLU209" s="41"/>
      <c r="VLV209" s="42"/>
      <c r="VLW209" s="40"/>
      <c r="VLX209" s="40"/>
      <c r="VLY209" s="43"/>
      <c r="VLZ209" s="44"/>
      <c r="VMB209" s="39"/>
      <c r="VMC209" s="42"/>
      <c r="VMD209" s="40"/>
      <c r="VME209" s="40"/>
      <c r="VMF209" s="40"/>
      <c r="VMG209" s="41"/>
      <c r="VMH209" s="41"/>
      <c r="VMI209" s="42"/>
      <c r="VMJ209" s="40"/>
      <c r="VMK209" s="40"/>
      <c r="VML209" s="43"/>
      <c r="VMM209" s="44"/>
      <c r="VMO209" s="39"/>
      <c r="VMP209" s="42"/>
      <c r="VMQ209" s="40"/>
      <c r="VMR209" s="40"/>
      <c r="VMS209" s="40"/>
      <c r="VMT209" s="41"/>
      <c r="VMU209" s="41"/>
      <c r="VMV209" s="42"/>
      <c r="VMW209" s="40"/>
      <c r="VMX209" s="40"/>
      <c r="VMY209" s="43"/>
      <c r="VMZ209" s="44"/>
      <c r="VNB209" s="39"/>
      <c r="VNC209" s="42"/>
      <c r="VND209" s="40"/>
      <c r="VNE209" s="40"/>
      <c r="VNF209" s="40"/>
      <c r="VNG209" s="41"/>
      <c r="VNH209" s="41"/>
      <c r="VNI209" s="42"/>
      <c r="VNJ209" s="40"/>
      <c r="VNK209" s="40"/>
      <c r="VNL209" s="43"/>
      <c r="VNM209" s="44"/>
      <c r="VNO209" s="39"/>
      <c r="VNP209" s="42"/>
      <c r="VNQ209" s="40"/>
      <c r="VNR209" s="40"/>
      <c r="VNS209" s="40"/>
      <c r="VNT209" s="41"/>
      <c r="VNU209" s="41"/>
      <c r="VNV209" s="42"/>
      <c r="VNW209" s="40"/>
      <c r="VNX209" s="40"/>
      <c r="VNY209" s="43"/>
      <c r="VNZ209" s="44"/>
      <c r="VOB209" s="39"/>
      <c r="VOC209" s="42"/>
      <c r="VOD209" s="40"/>
      <c r="VOE209" s="40"/>
      <c r="VOF209" s="40"/>
      <c r="VOG209" s="41"/>
      <c r="VOH209" s="41"/>
      <c r="VOI209" s="42"/>
      <c r="VOJ209" s="40"/>
      <c r="VOK209" s="40"/>
      <c r="VOL209" s="43"/>
      <c r="VOM209" s="44"/>
      <c r="VOO209" s="39"/>
      <c r="VOP209" s="42"/>
      <c r="VOQ209" s="40"/>
      <c r="VOR209" s="40"/>
      <c r="VOS209" s="40"/>
      <c r="VOT209" s="41"/>
      <c r="VOU209" s="41"/>
      <c r="VOV209" s="42"/>
      <c r="VOW209" s="40"/>
      <c r="VOX209" s="40"/>
      <c r="VOY209" s="43"/>
      <c r="VOZ209" s="44"/>
      <c r="VPB209" s="39"/>
      <c r="VPC209" s="42"/>
      <c r="VPD209" s="40"/>
      <c r="VPE209" s="40"/>
      <c r="VPF209" s="40"/>
      <c r="VPG209" s="41"/>
      <c r="VPH209" s="41"/>
      <c r="VPI209" s="42"/>
      <c r="VPJ209" s="40"/>
      <c r="VPK209" s="40"/>
      <c r="VPL209" s="43"/>
      <c r="VPM209" s="44"/>
      <c r="VPO209" s="39"/>
      <c r="VPP209" s="42"/>
      <c r="VPQ209" s="40"/>
      <c r="VPR209" s="40"/>
      <c r="VPS209" s="40"/>
      <c r="VPT209" s="41"/>
      <c r="VPU209" s="41"/>
      <c r="VPV209" s="42"/>
      <c r="VPW209" s="40"/>
      <c r="VPX209" s="40"/>
      <c r="VPY209" s="43"/>
      <c r="VPZ209" s="44"/>
      <c r="VQB209" s="39"/>
      <c r="VQC209" s="42"/>
      <c r="VQD209" s="40"/>
      <c r="VQE209" s="40"/>
      <c r="VQF209" s="40"/>
      <c r="VQG209" s="41"/>
      <c r="VQH209" s="41"/>
      <c r="VQI209" s="42"/>
      <c r="VQJ209" s="40"/>
      <c r="VQK209" s="40"/>
      <c r="VQL209" s="43"/>
      <c r="VQM209" s="44"/>
      <c r="VQO209" s="39"/>
      <c r="VQP209" s="42"/>
      <c r="VQQ209" s="40"/>
      <c r="VQR209" s="40"/>
      <c r="VQS209" s="40"/>
      <c r="VQT209" s="41"/>
      <c r="VQU209" s="41"/>
      <c r="VQV209" s="42"/>
      <c r="VQW209" s="40"/>
      <c r="VQX209" s="40"/>
      <c r="VQY209" s="43"/>
      <c r="VQZ209" s="44"/>
      <c r="VRB209" s="39"/>
      <c r="VRC209" s="42"/>
      <c r="VRD209" s="40"/>
      <c r="VRE209" s="40"/>
      <c r="VRF209" s="40"/>
      <c r="VRG209" s="41"/>
      <c r="VRH209" s="41"/>
      <c r="VRI209" s="42"/>
      <c r="VRJ209" s="40"/>
      <c r="VRK209" s="40"/>
      <c r="VRL209" s="43"/>
      <c r="VRM209" s="44"/>
      <c r="VRO209" s="39"/>
      <c r="VRP209" s="42"/>
      <c r="VRQ209" s="40"/>
      <c r="VRR209" s="40"/>
      <c r="VRS209" s="40"/>
      <c r="VRT209" s="41"/>
      <c r="VRU209" s="41"/>
      <c r="VRV209" s="42"/>
      <c r="VRW209" s="40"/>
      <c r="VRX209" s="40"/>
      <c r="VRY209" s="43"/>
      <c r="VRZ209" s="44"/>
      <c r="VSB209" s="39"/>
      <c r="VSC209" s="42"/>
      <c r="VSD209" s="40"/>
      <c r="VSE209" s="40"/>
      <c r="VSF209" s="40"/>
      <c r="VSG209" s="41"/>
      <c r="VSH209" s="41"/>
      <c r="VSI209" s="42"/>
      <c r="VSJ209" s="40"/>
      <c r="VSK209" s="40"/>
      <c r="VSL209" s="43"/>
      <c r="VSM209" s="44"/>
      <c r="VSO209" s="39"/>
      <c r="VSP209" s="42"/>
      <c r="VSQ209" s="40"/>
      <c r="VSR209" s="40"/>
      <c r="VSS209" s="40"/>
      <c r="VST209" s="41"/>
      <c r="VSU209" s="41"/>
      <c r="VSV209" s="42"/>
      <c r="VSW209" s="40"/>
      <c r="VSX209" s="40"/>
      <c r="VSY209" s="43"/>
      <c r="VSZ209" s="44"/>
      <c r="VTB209" s="39"/>
      <c r="VTC209" s="42"/>
      <c r="VTD209" s="40"/>
      <c r="VTE209" s="40"/>
      <c r="VTF209" s="40"/>
      <c r="VTG209" s="41"/>
      <c r="VTH209" s="41"/>
      <c r="VTI209" s="42"/>
      <c r="VTJ209" s="40"/>
      <c r="VTK209" s="40"/>
      <c r="VTL209" s="43"/>
      <c r="VTM209" s="44"/>
      <c r="VTO209" s="39"/>
      <c r="VTP209" s="42"/>
      <c r="VTQ209" s="40"/>
      <c r="VTR209" s="40"/>
      <c r="VTS209" s="40"/>
      <c r="VTT209" s="41"/>
      <c r="VTU209" s="41"/>
      <c r="VTV209" s="42"/>
      <c r="VTW209" s="40"/>
      <c r="VTX209" s="40"/>
      <c r="VTY209" s="43"/>
      <c r="VTZ209" s="44"/>
      <c r="VUB209" s="39"/>
      <c r="VUC209" s="42"/>
      <c r="VUD209" s="40"/>
      <c r="VUE209" s="40"/>
      <c r="VUF209" s="40"/>
      <c r="VUG209" s="41"/>
      <c r="VUH209" s="41"/>
      <c r="VUI209" s="42"/>
      <c r="VUJ209" s="40"/>
      <c r="VUK209" s="40"/>
      <c r="VUL209" s="43"/>
      <c r="VUM209" s="44"/>
      <c r="VUO209" s="39"/>
      <c r="VUP209" s="42"/>
      <c r="VUQ209" s="40"/>
      <c r="VUR209" s="40"/>
      <c r="VUS209" s="40"/>
      <c r="VUT209" s="41"/>
      <c r="VUU209" s="41"/>
      <c r="VUV209" s="42"/>
      <c r="VUW209" s="40"/>
      <c r="VUX209" s="40"/>
      <c r="VUY209" s="43"/>
      <c r="VUZ209" s="44"/>
      <c r="VVB209" s="39"/>
      <c r="VVC209" s="42"/>
      <c r="VVD209" s="40"/>
      <c r="VVE209" s="40"/>
      <c r="VVF209" s="40"/>
      <c r="VVG209" s="41"/>
      <c r="VVH209" s="41"/>
      <c r="VVI209" s="42"/>
      <c r="VVJ209" s="40"/>
      <c r="VVK209" s="40"/>
      <c r="VVL209" s="43"/>
      <c r="VVM209" s="44"/>
      <c r="VVO209" s="39"/>
      <c r="VVP209" s="42"/>
      <c r="VVQ209" s="40"/>
      <c r="VVR209" s="40"/>
      <c r="VVS209" s="40"/>
      <c r="VVT209" s="41"/>
      <c r="VVU209" s="41"/>
      <c r="VVV209" s="42"/>
      <c r="VVW209" s="40"/>
      <c r="VVX209" s="40"/>
      <c r="VVY209" s="43"/>
      <c r="VVZ209" s="44"/>
      <c r="VWB209" s="39"/>
      <c r="VWC209" s="42"/>
      <c r="VWD209" s="40"/>
      <c r="VWE209" s="40"/>
      <c r="VWF209" s="40"/>
      <c r="VWG209" s="41"/>
      <c r="VWH209" s="41"/>
      <c r="VWI209" s="42"/>
      <c r="VWJ209" s="40"/>
      <c r="VWK209" s="40"/>
      <c r="VWL209" s="43"/>
      <c r="VWM209" s="44"/>
      <c r="VWO209" s="39"/>
      <c r="VWP209" s="42"/>
      <c r="VWQ209" s="40"/>
      <c r="VWR209" s="40"/>
      <c r="VWS209" s="40"/>
      <c r="VWT209" s="41"/>
      <c r="VWU209" s="41"/>
      <c r="VWV209" s="42"/>
      <c r="VWW209" s="40"/>
      <c r="VWX209" s="40"/>
      <c r="VWY209" s="43"/>
      <c r="VWZ209" s="44"/>
      <c r="VXB209" s="39"/>
      <c r="VXC209" s="42"/>
      <c r="VXD209" s="40"/>
      <c r="VXE209" s="40"/>
      <c r="VXF209" s="40"/>
      <c r="VXG209" s="41"/>
      <c r="VXH209" s="41"/>
      <c r="VXI209" s="42"/>
      <c r="VXJ209" s="40"/>
      <c r="VXK209" s="40"/>
      <c r="VXL209" s="43"/>
      <c r="VXM209" s="44"/>
      <c r="VXO209" s="39"/>
      <c r="VXP209" s="42"/>
      <c r="VXQ209" s="40"/>
      <c r="VXR209" s="40"/>
      <c r="VXS209" s="40"/>
      <c r="VXT209" s="41"/>
      <c r="VXU209" s="41"/>
      <c r="VXV209" s="42"/>
      <c r="VXW209" s="40"/>
      <c r="VXX209" s="40"/>
      <c r="VXY209" s="43"/>
      <c r="VXZ209" s="44"/>
      <c r="VYB209" s="39"/>
      <c r="VYC209" s="42"/>
      <c r="VYD209" s="40"/>
      <c r="VYE209" s="40"/>
      <c r="VYF209" s="40"/>
      <c r="VYG209" s="41"/>
      <c r="VYH209" s="41"/>
      <c r="VYI209" s="42"/>
      <c r="VYJ209" s="40"/>
      <c r="VYK209" s="40"/>
      <c r="VYL209" s="43"/>
      <c r="VYM209" s="44"/>
      <c r="VYO209" s="39"/>
      <c r="VYP209" s="42"/>
      <c r="VYQ209" s="40"/>
      <c r="VYR209" s="40"/>
      <c r="VYS209" s="40"/>
      <c r="VYT209" s="41"/>
      <c r="VYU209" s="41"/>
      <c r="VYV209" s="42"/>
      <c r="VYW209" s="40"/>
      <c r="VYX209" s="40"/>
      <c r="VYY209" s="43"/>
      <c r="VYZ209" s="44"/>
      <c r="VZB209" s="39"/>
      <c r="VZC209" s="42"/>
      <c r="VZD209" s="40"/>
      <c r="VZE209" s="40"/>
      <c r="VZF209" s="40"/>
      <c r="VZG209" s="41"/>
      <c r="VZH209" s="41"/>
      <c r="VZI209" s="42"/>
      <c r="VZJ209" s="40"/>
      <c r="VZK209" s="40"/>
      <c r="VZL209" s="43"/>
      <c r="VZM209" s="44"/>
      <c r="VZO209" s="39"/>
      <c r="VZP209" s="42"/>
      <c r="VZQ209" s="40"/>
      <c r="VZR209" s="40"/>
      <c r="VZS209" s="40"/>
      <c r="VZT209" s="41"/>
      <c r="VZU209" s="41"/>
      <c r="VZV209" s="42"/>
      <c r="VZW209" s="40"/>
      <c r="VZX209" s="40"/>
      <c r="VZY209" s="43"/>
      <c r="VZZ209" s="44"/>
      <c r="WAB209" s="39"/>
      <c r="WAC209" s="42"/>
      <c r="WAD209" s="40"/>
      <c r="WAE209" s="40"/>
      <c r="WAF209" s="40"/>
      <c r="WAG209" s="41"/>
      <c r="WAH209" s="41"/>
      <c r="WAI209" s="42"/>
      <c r="WAJ209" s="40"/>
      <c r="WAK209" s="40"/>
      <c r="WAL209" s="43"/>
      <c r="WAM209" s="44"/>
      <c r="WAO209" s="39"/>
      <c r="WAP209" s="42"/>
      <c r="WAQ209" s="40"/>
      <c r="WAR209" s="40"/>
      <c r="WAS209" s="40"/>
      <c r="WAT209" s="41"/>
      <c r="WAU209" s="41"/>
      <c r="WAV209" s="42"/>
      <c r="WAW209" s="40"/>
      <c r="WAX209" s="40"/>
      <c r="WAY209" s="43"/>
      <c r="WAZ209" s="44"/>
      <c r="WBB209" s="39"/>
      <c r="WBC209" s="42"/>
      <c r="WBD209" s="40"/>
      <c r="WBE209" s="40"/>
      <c r="WBF209" s="40"/>
      <c r="WBG209" s="41"/>
      <c r="WBH209" s="41"/>
      <c r="WBI209" s="42"/>
      <c r="WBJ209" s="40"/>
      <c r="WBK209" s="40"/>
      <c r="WBL209" s="43"/>
      <c r="WBM209" s="44"/>
      <c r="WBO209" s="39"/>
      <c r="WBP209" s="42"/>
      <c r="WBQ209" s="40"/>
      <c r="WBR209" s="40"/>
      <c r="WBS209" s="40"/>
      <c r="WBT209" s="41"/>
      <c r="WBU209" s="41"/>
      <c r="WBV209" s="42"/>
      <c r="WBW209" s="40"/>
      <c r="WBX209" s="40"/>
      <c r="WBY209" s="43"/>
      <c r="WBZ209" s="44"/>
      <c r="WCB209" s="39"/>
      <c r="WCC209" s="42"/>
      <c r="WCD209" s="40"/>
      <c r="WCE209" s="40"/>
      <c r="WCF209" s="40"/>
      <c r="WCG209" s="41"/>
      <c r="WCH209" s="41"/>
      <c r="WCI209" s="42"/>
      <c r="WCJ209" s="40"/>
      <c r="WCK209" s="40"/>
      <c r="WCL209" s="43"/>
      <c r="WCM209" s="44"/>
      <c r="WCO209" s="39"/>
      <c r="WCP209" s="42"/>
      <c r="WCQ209" s="40"/>
      <c r="WCR209" s="40"/>
      <c r="WCS209" s="40"/>
      <c r="WCT209" s="41"/>
      <c r="WCU209" s="41"/>
      <c r="WCV209" s="42"/>
      <c r="WCW209" s="40"/>
      <c r="WCX209" s="40"/>
      <c r="WCY209" s="43"/>
      <c r="WCZ209" s="44"/>
      <c r="WDB209" s="39"/>
      <c r="WDC209" s="42"/>
      <c r="WDD209" s="40"/>
      <c r="WDE209" s="40"/>
      <c r="WDF209" s="40"/>
      <c r="WDG209" s="41"/>
      <c r="WDH209" s="41"/>
      <c r="WDI209" s="42"/>
      <c r="WDJ209" s="40"/>
      <c r="WDK209" s="40"/>
      <c r="WDL209" s="43"/>
      <c r="WDM209" s="44"/>
      <c r="WDO209" s="39"/>
      <c r="WDP209" s="42"/>
      <c r="WDQ209" s="40"/>
      <c r="WDR209" s="40"/>
      <c r="WDS209" s="40"/>
      <c r="WDT209" s="41"/>
      <c r="WDU209" s="41"/>
      <c r="WDV209" s="42"/>
      <c r="WDW209" s="40"/>
      <c r="WDX209" s="40"/>
      <c r="WDY209" s="43"/>
      <c r="WDZ209" s="44"/>
      <c r="WEB209" s="39"/>
      <c r="WEC209" s="42"/>
      <c r="WED209" s="40"/>
      <c r="WEE209" s="40"/>
      <c r="WEF209" s="40"/>
      <c r="WEG209" s="41"/>
      <c r="WEH209" s="41"/>
      <c r="WEI209" s="42"/>
      <c r="WEJ209" s="40"/>
      <c r="WEK209" s="40"/>
      <c r="WEL209" s="43"/>
      <c r="WEM209" s="44"/>
      <c r="WEO209" s="39"/>
      <c r="WEP209" s="42"/>
      <c r="WEQ209" s="40"/>
      <c r="WER209" s="40"/>
      <c r="WES209" s="40"/>
      <c r="WET209" s="41"/>
      <c r="WEU209" s="41"/>
      <c r="WEV209" s="42"/>
      <c r="WEW209" s="40"/>
      <c r="WEX209" s="40"/>
      <c r="WEY209" s="43"/>
      <c r="WEZ209" s="44"/>
      <c r="WFB209" s="39"/>
      <c r="WFC209" s="42"/>
      <c r="WFD209" s="40"/>
      <c r="WFE209" s="40"/>
      <c r="WFF209" s="40"/>
      <c r="WFG209" s="41"/>
      <c r="WFH209" s="41"/>
      <c r="WFI209" s="42"/>
      <c r="WFJ209" s="40"/>
      <c r="WFK209" s="40"/>
      <c r="WFL209" s="43"/>
      <c r="WFM209" s="44"/>
      <c r="WFO209" s="39"/>
      <c r="WFP209" s="42"/>
      <c r="WFQ209" s="40"/>
      <c r="WFR209" s="40"/>
      <c r="WFS209" s="40"/>
      <c r="WFT209" s="41"/>
      <c r="WFU209" s="41"/>
      <c r="WFV209" s="42"/>
      <c r="WFW209" s="40"/>
      <c r="WFX209" s="40"/>
      <c r="WFY209" s="43"/>
      <c r="WFZ209" s="44"/>
      <c r="WGB209" s="39"/>
      <c r="WGC209" s="42"/>
      <c r="WGD209" s="40"/>
      <c r="WGE209" s="40"/>
      <c r="WGF209" s="40"/>
      <c r="WGG209" s="41"/>
      <c r="WGH209" s="41"/>
      <c r="WGI209" s="42"/>
      <c r="WGJ209" s="40"/>
      <c r="WGK209" s="40"/>
      <c r="WGL209" s="43"/>
      <c r="WGM209" s="44"/>
      <c r="WGO209" s="39"/>
      <c r="WGP209" s="42"/>
      <c r="WGQ209" s="40"/>
      <c r="WGR209" s="40"/>
      <c r="WGS209" s="40"/>
      <c r="WGT209" s="41"/>
      <c r="WGU209" s="41"/>
      <c r="WGV209" s="42"/>
      <c r="WGW209" s="40"/>
      <c r="WGX209" s="40"/>
      <c r="WGY209" s="43"/>
      <c r="WGZ209" s="44"/>
      <c r="WHB209" s="39"/>
      <c r="WHC209" s="42"/>
      <c r="WHD209" s="40"/>
      <c r="WHE209" s="40"/>
      <c r="WHF209" s="40"/>
      <c r="WHG209" s="41"/>
      <c r="WHH209" s="41"/>
      <c r="WHI209" s="42"/>
      <c r="WHJ209" s="40"/>
      <c r="WHK209" s="40"/>
      <c r="WHL209" s="43"/>
      <c r="WHM209" s="44"/>
      <c r="WHO209" s="39"/>
      <c r="WHP209" s="42"/>
      <c r="WHQ209" s="40"/>
      <c r="WHR209" s="40"/>
      <c r="WHS209" s="40"/>
      <c r="WHT209" s="41"/>
      <c r="WHU209" s="41"/>
      <c r="WHV209" s="42"/>
      <c r="WHW209" s="40"/>
      <c r="WHX209" s="40"/>
      <c r="WHY209" s="43"/>
      <c r="WHZ209" s="44"/>
      <c r="WIB209" s="39"/>
      <c r="WIC209" s="42"/>
      <c r="WID209" s="40"/>
      <c r="WIE209" s="40"/>
      <c r="WIF209" s="40"/>
      <c r="WIG209" s="41"/>
      <c r="WIH209" s="41"/>
      <c r="WII209" s="42"/>
      <c r="WIJ209" s="40"/>
      <c r="WIK209" s="40"/>
      <c r="WIL209" s="43"/>
      <c r="WIM209" s="44"/>
      <c r="WIO209" s="39"/>
      <c r="WIP209" s="42"/>
      <c r="WIQ209" s="40"/>
      <c r="WIR209" s="40"/>
      <c r="WIS209" s="40"/>
      <c r="WIT209" s="41"/>
      <c r="WIU209" s="41"/>
      <c r="WIV209" s="42"/>
      <c r="WIW209" s="40"/>
      <c r="WIX209" s="40"/>
      <c r="WIY209" s="43"/>
      <c r="WIZ209" s="44"/>
      <c r="WJB209" s="39"/>
      <c r="WJC209" s="42"/>
      <c r="WJD209" s="40"/>
      <c r="WJE209" s="40"/>
      <c r="WJF209" s="40"/>
      <c r="WJG209" s="41"/>
      <c r="WJH209" s="41"/>
      <c r="WJI209" s="42"/>
      <c r="WJJ209" s="40"/>
      <c r="WJK209" s="40"/>
      <c r="WJL209" s="43"/>
      <c r="WJM209" s="44"/>
      <c r="WJO209" s="39"/>
      <c r="WJP209" s="42"/>
      <c r="WJQ209" s="40"/>
      <c r="WJR209" s="40"/>
      <c r="WJS209" s="40"/>
      <c r="WJT209" s="41"/>
      <c r="WJU209" s="41"/>
      <c r="WJV209" s="42"/>
      <c r="WJW209" s="40"/>
      <c r="WJX209" s="40"/>
      <c r="WJY209" s="43"/>
      <c r="WJZ209" s="44"/>
      <c r="WKB209" s="39"/>
      <c r="WKC209" s="42"/>
      <c r="WKD209" s="40"/>
      <c r="WKE209" s="40"/>
      <c r="WKF209" s="40"/>
      <c r="WKG209" s="41"/>
      <c r="WKH209" s="41"/>
      <c r="WKI209" s="42"/>
      <c r="WKJ209" s="40"/>
      <c r="WKK209" s="40"/>
      <c r="WKL209" s="43"/>
      <c r="WKM209" s="44"/>
      <c r="WKO209" s="39"/>
      <c r="WKP209" s="42"/>
      <c r="WKQ209" s="40"/>
      <c r="WKR209" s="40"/>
      <c r="WKS209" s="40"/>
      <c r="WKT209" s="41"/>
      <c r="WKU209" s="41"/>
      <c r="WKV209" s="42"/>
      <c r="WKW209" s="40"/>
      <c r="WKX209" s="40"/>
      <c r="WKY209" s="43"/>
      <c r="WKZ209" s="44"/>
      <c r="WLB209" s="39"/>
      <c r="WLC209" s="42"/>
      <c r="WLD209" s="40"/>
      <c r="WLE209" s="40"/>
      <c r="WLF209" s="40"/>
      <c r="WLG209" s="41"/>
      <c r="WLH209" s="41"/>
      <c r="WLI209" s="42"/>
      <c r="WLJ209" s="40"/>
      <c r="WLK209" s="40"/>
      <c r="WLL209" s="43"/>
      <c r="WLM209" s="44"/>
      <c r="WLO209" s="39"/>
      <c r="WLP209" s="42"/>
      <c r="WLQ209" s="40"/>
      <c r="WLR209" s="40"/>
      <c r="WLS209" s="40"/>
      <c r="WLT209" s="41"/>
      <c r="WLU209" s="41"/>
      <c r="WLV209" s="42"/>
      <c r="WLW209" s="40"/>
      <c r="WLX209" s="40"/>
      <c r="WLY209" s="43"/>
      <c r="WLZ209" s="44"/>
      <c r="WMB209" s="39"/>
      <c r="WMC209" s="42"/>
      <c r="WMD209" s="40"/>
      <c r="WME209" s="40"/>
      <c r="WMF209" s="40"/>
      <c r="WMG209" s="41"/>
      <c r="WMH209" s="41"/>
      <c r="WMI209" s="42"/>
      <c r="WMJ209" s="40"/>
      <c r="WMK209" s="40"/>
      <c r="WML209" s="43"/>
      <c r="WMM209" s="44"/>
      <c r="WMO209" s="39"/>
      <c r="WMP209" s="42"/>
      <c r="WMQ209" s="40"/>
      <c r="WMR209" s="40"/>
      <c r="WMS209" s="40"/>
      <c r="WMT209" s="41"/>
      <c r="WMU209" s="41"/>
      <c r="WMV209" s="42"/>
      <c r="WMW209" s="40"/>
      <c r="WMX209" s="40"/>
      <c r="WMY209" s="43"/>
      <c r="WMZ209" s="44"/>
      <c r="WNB209" s="39"/>
      <c r="WNC209" s="42"/>
      <c r="WND209" s="40"/>
      <c r="WNE209" s="40"/>
      <c r="WNF209" s="40"/>
      <c r="WNG209" s="41"/>
      <c r="WNH209" s="41"/>
      <c r="WNI209" s="42"/>
      <c r="WNJ209" s="40"/>
      <c r="WNK209" s="40"/>
      <c r="WNL209" s="43"/>
      <c r="WNM209" s="44"/>
      <c r="WNO209" s="39"/>
      <c r="WNP209" s="42"/>
      <c r="WNQ209" s="40"/>
      <c r="WNR209" s="40"/>
      <c r="WNS209" s="40"/>
      <c r="WNT209" s="41"/>
      <c r="WNU209" s="41"/>
      <c r="WNV209" s="42"/>
      <c r="WNW209" s="40"/>
      <c r="WNX209" s="40"/>
      <c r="WNY209" s="43"/>
      <c r="WNZ209" s="44"/>
      <c r="WOB209" s="39"/>
      <c r="WOC209" s="42"/>
      <c r="WOD209" s="40"/>
      <c r="WOE209" s="40"/>
      <c r="WOF209" s="40"/>
      <c r="WOG209" s="41"/>
      <c r="WOH209" s="41"/>
      <c r="WOI209" s="42"/>
      <c r="WOJ209" s="40"/>
      <c r="WOK209" s="40"/>
      <c r="WOL209" s="43"/>
      <c r="WOM209" s="44"/>
      <c r="WOO209" s="39"/>
      <c r="WOP209" s="42"/>
      <c r="WOQ209" s="40"/>
      <c r="WOR209" s="40"/>
      <c r="WOS209" s="40"/>
      <c r="WOT209" s="41"/>
      <c r="WOU209" s="41"/>
      <c r="WOV209" s="42"/>
      <c r="WOW209" s="40"/>
      <c r="WOX209" s="40"/>
      <c r="WOY209" s="43"/>
      <c r="WOZ209" s="44"/>
      <c r="WPB209" s="39"/>
      <c r="WPC209" s="42"/>
      <c r="WPD209" s="40"/>
      <c r="WPE209" s="40"/>
      <c r="WPF209" s="40"/>
      <c r="WPG209" s="41"/>
      <c r="WPH209" s="41"/>
      <c r="WPI209" s="42"/>
      <c r="WPJ209" s="40"/>
      <c r="WPK209" s="40"/>
      <c r="WPL209" s="43"/>
      <c r="WPM209" s="44"/>
      <c r="WPO209" s="39"/>
      <c r="WPP209" s="42"/>
      <c r="WPQ209" s="40"/>
      <c r="WPR209" s="40"/>
      <c r="WPS209" s="40"/>
      <c r="WPT209" s="41"/>
      <c r="WPU209" s="41"/>
      <c r="WPV209" s="42"/>
      <c r="WPW209" s="40"/>
      <c r="WPX209" s="40"/>
      <c r="WPY209" s="43"/>
      <c r="WPZ209" s="44"/>
      <c r="WQB209" s="39"/>
      <c r="WQC209" s="42"/>
      <c r="WQD209" s="40"/>
      <c r="WQE209" s="40"/>
      <c r="WQF209" s="40"/>
      <c r="WQG209" s="41"/>
      <c r="WQH209" s="41"/>
      <c r="WQI209" s="42"/>
      <c r="WQJ209" s="40"/>
      <c r="WQK209" s="40"/>
      <c r="WQL209" s="43"/>
      <c r="WQM209" s="44"/>
      <c r="WQO209" s="39"/>
      <c r="WQP209" s="42"/>
      <c r="WQQ209" s="40"/>
      <c r="WQR209" s="40"/>
      <c r="WQS209" s="40"/>
      <c r="WQT209" s="41"/>
      <c r="WQU209" s="41"/>
      <c r="WQV209" s="42"/>
      <c r="WQW209" s="40"/>
      <c r="WQX209" s="40"/>
      <c r="WQY209" s="43"/>
      <c r="WQZ209" s="44"/>
      <c r="WRB209" s="39"/>
      <c r="WRC209" s="42"/>
      <c r="WRD209" s="40"/>
      <c r="WRE209" s="40"/>
      <c r="WRF209" s="40"/>
      <c r="WRG209" s="41"/>
      <c r="WRH209" s="41"/>
      <c r="WRI209" s="42"/>
      <c r="WRJ209" s="40"/>
      <c r="WRK209" s="40"/>
      <c r="WRL209" s="43"/>
      <c r="WRM209" s="44"/>
      <c r="WRO209" s="39"/>
      <c r="WRP209" s="42"/>
      <c r="WRQ209" s="40"/>
      <c r="WRR209" s="40"/>
      <c r="WRS209" s="40"/>
      <c r="WRT209" s="41"/>
      <c r="WRU209" s="41"/>
      <c r="WRV209" s="42"/>
      <c r="WRW209" s="40"/>
      <c r="WRX209" s="40"/>
      <c r="WRY209" s="43"/>
      <c r="WRZ209" s="44"/>
      <c r="WSB209" s="39"/>
      <c r="WSC209" s="42"/>
      <c r="WSD209" s="40"/>
      <c r="WSE209" s="40"/>
      <c r="WSF209" s="40"/>
      <c r="WSG209" s="41"/>
      <c r="WSH209" s="41"/>
      <c r="WSI209" s="42"/>
      <c r="WSJ209" s="40"/>
      <c r="WSK209" s="40"/>
      <c r="WSL209" s="43"/>
      <c r="WSM209" s="44"/>
      <c r="WSO209" s="39"/>
      <c r="WSP209" s="42"/>
      <c r="WSQ209" s="40"/>
      <c r="WSR209" s="40"/>
      <c r="WSS209" s="40"/>
      <c r="WST209" s="41"/>
      <c r="WSU209" s="41"/>
      <c r="WSV209" s="42"/>
      <c r="WSW209" s="40"/>
      <c r="WSX209" s="40"/>
      <c r="WSY209" s="43"/>
      <c r="WSZ209" s="44"/>
      <c r="WTB209" s="39"/>
      <c r="WTC209" s="42"/>
      <c r="WTD209" s="40"/>
      <c r="WTE209" s="40"/>
      <c r="WTF209" s="40"/>
      <c r="WTG209" s="41"/>
      <c r="WTH209" s="41"/>
      <c r="WTI209" s="42"/>
      <c r="WTJ209" s="40"/>
      <c r="WTK209" s="40"/>
      <c r="WTL209" s="43"/>
      <c r="WTM209" s="44"/>
      <c r="WTO209" s="39"/>
      <c r="WTP209" s="42"/>
      <c r="WTQ209" s="40"/>
      <c r="WTR209" s="40"/>
      <c r="WTS209" s="40"/>
      <c r="WTT209" s="41"/>
      <c r="WTU209" s="41"/>
      <c r="WTV209" s="42"/>
      <c r="WTW209" s="40"/>
      <c r="WTX209" s="40"/>
      <c r="WTY209" s="43"/>
      <c r="WTZ209" s="44"/>
      <c r="WUB209" s="39"/>
      <c r="WUC209" s="42"/>
      <c r="WUD209" s="40"/>
      <c r="WUE209" s="40"/>
      <c r="WUF209" s="40"/>
      <c r="WUG209" s="41"/>
      <c r="WUH209" s="41"/>
      <c r="WUI209" s="42"/>
      <c r="WUJ209" s="40"/>
      <c r="WUK209" s="40"/>
      <c r="WUL209" s="43"/>
      <c r="WUM209" s="44"/>
      <c r="WUO209" s="39"/>
      <c r="WUP209" s="42"/>
      <c r="WUQ209" s="40"/>
      <c r="WUR209" s="40"/>
      <c r="WUS209" s="40"/>
      <c r="WUT209" s="41"/>
      <c r="WUU209" s="41"/>
      <c r="WUV209" s="42"/>
      <c r="WUW209" s="40"/>
      <c r="WUX209" s="40"/>
      <c r="WUY209" s="43"/>
      <c r="WUZ209" s="44"/>
      <c r="WVB209" s="39"/>
      <c r="WVC209" s="42"/>
      <c r="WVD209" s="40"/>
      <c r="WVE209" s="40"/>
      <c r="WVF209" s="40"/>
      <c r="WVG209" s="41"/>
      <c r="WVH209" s="41"/>
      <c r="WVI209" s="42"/>
      <c r="WVJ209" s="40"/>
      <c r="WVK209" s="40"/>
      <c r="WVL209" s="43"/>
      <c r="WVM209" s="44"/>
      <c r="WVO209" s="39"/>
      <c r="WVP209" s="42"/>
      <c r="WVQ209" s="40"/>
      <c r="WVR209" s="40"/>
      <c r="WVS209" s="40"/>
      <c r="WVT209" s="41"/>
      <c r="WVU209" s="41"/>
      <c r="WVV209" s="42"/>
      <c r="WVW209" s="40"/>
      <c r="WVX209" s="40"/>
      <c r="WVY209" s="43"/>
      <c r="WVZ209" s="44"/>
      <c r="WWB209" s="39"/>
      <c r="WWC209" s="42"/>
      <c r="WWD209" s="40"/>
      <c r="WWE209" s="40"/>
      <c r="WWF209" s="40"/>
      <c r="WWG209" s="41"/>
      <c r="WWH209" s="41"/>
      <c r="WWI209" s="42"/>
      <c r="WWJ209" s="40"/>
      <c r="WWK209" s="40"/>
      <c r="WWL209" s="43"/>
      <c r="WWM209" s="44"/>
      <c r="WWO209" s="39"/>
      <c r="WWP209" s="42"/>
      <c r="WWQ209" s="40"/>
      <c r="WWR209" s="40"/>
      <c r="WWS209" s="40"/>
      <c r="WWT209" s="41"/>
      <c r="WWU209" s="41"/>
      <c r="WWV209" s="42"/>
      <c r="WWW209" s="40"/>
      <c r="WWX209" s="40"/>
      <c r="WWY209" s="43"/>
      <c r="WWZ209" s="44"/>
      <c r="WXB209" s="39"/>
      <c r="WXC209" s="42"/>
      <c r="WXD209" s="40"/>
      <c r="WXE209" s="40"/>
      <c r="WXF209" s="40"/>
      <c r="WXG209" s="41"/>
      <c r="WXH209" s="41"/>
      <c r="WXI209" s="42"/>
      <c r="WXJ209" s="40"/>
      <c r="WXK209" s="40"/>
      <c r="WXL209" s="43"/>
      <c r="WXM209" s="44"/>
      <c r="WXO209" s="39"/>
      <c r="WXP209" s="42"/>
      <c r="WXQ209" s="40"/>
      <c r="WXR209" s="40"/>
      <c r="WXS209" s="40"/>
      <c r="WXT209" s="41"/>
      <c r="WXU209" s="41"/>
      <c r="WXV209" s="42"/>
      <c r="WXW209" s="40"/>
      <c r="WXX209" s="40"/>
      <c r="WXY209" s="43"/>
      <c r="WXZ209" s="44"/>
      <c r="WYB209" s="39"/>
      <c r="WYC209" s="42"/>
      <c r="WYD209" s="40"/>
      <c r="WYE209" s="40"/>
      <c r="WYF209" s="40"/>
      <c r="WYG209" s="41"/>
      <c r="WYH209" s="41"/>
      <c r="WYI209" s="42"/>
      <c r="WYJ209" s="40"/>
      <c r="WYK209" s="40"/>
      <c r="WYL209" s="43"/>
      <c r="WYM209" s="44"/>
      <c r="WYO209" s="39"/>
      <c r="WYP209" s="42"/>
      <c r="WYQ209" s="40"/>
      <c r="WYR209" s="40"/>
      <c r="WYS209" s="40"/>
      <c r="WYT209" s="41"/>
      <c r="WYU209" s="41"/>
      <c r="WYV209" s="42"/>
      <c r="WYW209" s="40"/>
      <c r="WYX209" s="40"/>
      <c r="WYY209" s="43"/>
      <c r="WYZ209" s="44"/>
      <c r="WZB209" s="39"/>
      <c r="WZC209" s="42"/>
      <c r="WZD209" s="40"/>
      <c r="WZE209" s="40"/>
      <c r="WZF209" s="40"/>
      <c r="WZG209" s="41"/>
      <c r="WZH209" s="41"/>
      <c r="WZI209" s="42"/>
      <c r="WZJ209" s="40"/>
      <c r="WZK209" s="40"/>
      <c r="WZL209" s="43"/>
      <c r="WZM209" s="44"/>
      <c r="WZO209" s="39"/>
      <c r="WZP209" s="42"/>
      <c r="WZQ209" s="40"/>
      <c r="WZR209" s="40"/>
      <c r="WZS209" s="40"/>
      <c r="WZT209" s="41"/>
      <c r="WZU209" s="41"/>
      <c r="WZV209" s="42"/>
      <c r="WZW209" s="40"/>
      <c r="WZX209" s="40"/>
      <c r="WZY209" s="43"/>
      <c r="WZZ209" s="44"/>
      <c r="XAB209" s="39"/>
      <c r="XAC209" s="42"/>
      <c r="XAD209" s="40"/>
      <c r="XAE209" s="40"/>
      <c r="XAF209" s="40"/>
      <c r="XAG209" s="41"/>
      <c r="XAH209" s="41"/>
      <c r="XAI209" s="42"/>
      <c r="XAJ209" s="40"/>
      <c r="XAK209" s="40"/>
      <c r="XAL209" s="43"/>
      <c r="XAM209" s="44"/>
      <c r="XAO209" s="39"/>
      <c r="XAP209" s="42"/>
      <c r="XAQ209" s="40"/>
      <c r="XAR209" s="40"/>
      <c r="XAS209" s="40"/>
      <c r="XAT209" s="41"/>
      <c r="XAU209" s="41"/>
      <c r="XAV209" s="42"/>
      <c r="XAW209" s="40"/>
      <c r="XAX209" s="40"/>
      <c r="XAY209" s="43"/>
      <c r="XAZ209" s="44"/>
      <c r="XBB209" s="39"/>
      <c r="XBC209" s="42"/>
      <c r="XBD209" s="40"/>
      <c r="XBE209" s="40"/>
      <c r="XBF209" s="40"/>
      <c r="XBG209" s="41"/>
      <c r="XBH209" s="41"/>
      <c r="XBI209" s="42"/>
      <c r="XBJ209" s="40"/>
      <c r="XBK209" s="40"/>
      <c r="XBL209" s="43"/>
      <c r="XBM209" s="44"/>
      <c r="XBO209" s="39"/>
      <c r="XBP209" s="42"/>
      <c r="XBQ209" s="40"/>
      <c r="XBR209" s="40"/>
      <c r="XBS209" s="40"/>
      <c r="XBT209" s="41"/>
      <c r="XBU209" s="41"/>
      <c r="XBV209" s="42"/>
      <c r="XBW209" s="40"/>
      <c r="XBX209" s="40"/>
      <c r="XBY209" s="43"/>
      <c r="XBZ209" s="44"/>
      <c r="XCB209" s="39"/>
      <c r="XCC209" s="42"/>
      <c r="XCD209" s="40"/>
      <c r="XCE209" s="40"/>
      <c r="XCF209" s="40"/>
      <c r="XCG209" s="41"/>
      <c r="XCH209" s="41"/>
      <c r="XCI209" s="42"/>
      <c r="XCJ209" s="40"/>
      <c r="XCK209" s="40"/>
      <c r="XCL209" s="43"/>
      <c r="XCM209" s="44"/>
      <c r="XCO209" s="39"/>
      <c r="XCP209" s="42"/>
      <c r="XCQ209" s="40"/>
      <c r="XCR209" s="40"/>
      <c r="XCS209" s="40"/>
      <c r="XCT209" s="41"/>
      <c r="XCU209" s="41"/>
      <c r="XCV209" s="42"/>
      <c r="XCW209" s="40"/>
      <c r="XCX209" s="40"/>
      <c r="XCY209" s="43"/>
      <c r="XCZ209" s="44"/>
      <c r="XDB209" s="39"/>
      <c r="XDC209" s="42"/>
      <c r="XDD209" s="40"/>
      <c r="XDE209" s="40"/>
      <c r="XDF209" s="40"/>
      <c r="XDG209" s="41"/>
      <c r="XDH209" s="41"/>
      <c r="XDI209" s="42"/>
      <c r="XDJ209" s="40"/>
      <c r="XDK209" s="40"/>
      <c r="XDL209" s="43"/>
      <c r="XDM209" s="44"/>
      <c r="XDO209" s="39"/>
      <c r="XDP209" s="42"/>
      <c r="XDQ209" s="40"/>
      <c r="XDR209" s="40"/>
      <c r="XDS209" s="40"/>
      <c r="XDT209" s="41"/>
      <c r="XDU209" s="41"/>
      <c r="XDV209" s="42"/>
      <c r="XDW209" s="40"/>
      <c r="XDX209" s="40"/>
      <c r="XDY209" s="43"/>
      <c r="XDZ209" s="44"/>
      <c r="XEB209" s="39"/>
      <c r="XEC209" s="42"/>
      <c r="XED209" s="40"/>
      <c r="XEE209" s="40"/>
      <c r="XEF209" s="40"/>
      <c r="XEG209" s="41"/>
      <c r="XEH209" s="41"/>
      <c r="XEI209" s="42"/>
      <c r="XEJ209" s="40"/>
      <c r="XEK209" s="40"/>
      <c r="XEL209" s="43"/>
      <c r="XEM209" s="44"/>
      <c r="XEO209" s="39"/>
      <c r="XEP209" s="42"/>
      <c r="XEQ209" s="40"/>
      <c r="XER209" s="40"/>
      <c r="XES209" s="40"/>
      <c r="XET209" s="41"/>
      <c r="XEU209" s="41"/>
      <c r="XEV209" s="42"/>
      <c r="XEW209" s="40"/>
      <c r="XEX209" s="40"/>
      <c r="XEY209" s="43"/>
      <c r="XEZ209" s="44"/>
      <c r="XFB209" s="39"/>
      <c r="XFC209" s="42"/>
      <c r="XFD209" s="40"/>
    </row>
    <row r="210" spans="1:4095 4097:13312 13314:16384" ht="208.5" hidden="1" customHeight="1" x14ac:dyDescent="0.25">
      <c r="A210" s="31">
        <v>209</v>
      </c>
      <c r="B210" s="48">
        <v>45118</v>
      </c>
      <c r="C210" s="49" t="s">
        <v>82</v>
      </c>
      <c r="D210" s="49" t="s">
        <v>593</v>
      </c>
      <c r="E210" s="49" t="s">
        <v>50</v>
      </c>
      <c r="F210" s="50" t="s">
        <v>595</v>
      </c>
      <c r="G210" s="50" t="s">
        <v>608</v>
      </c>
      <c r="H210" s="56">
        <f t="shared" si="6"/>
        <v>45146</v>
      </c>
      <c r="I210" s="49" t="s">
        <v>15</v>
      </c>
      <c r="J210" s="49" t="s">
        <v>9</v>
      </c>
      <c r="K210" s="58" t="s">
        <v>611</v>
      </c>
      <c r="L210" s="55" t="s">
        <v>610</v>
      </c>
      <c r="M210" s="55" t="s">
        <v>618</v>
      </c>
      <c r="N210" s="71" t="str">
        <f t="shared" si="7"/>
        <v xml:space="preserve">MWT-2023-ITEM0209: </v>
      </c>
    </row>
    <row r="211" spans="1:4095 4097:13312 13314:16384" ht="208.5" hidden="1" customHeight="1" x14ac:dyDescent="0.25">
      <c r="A211" s="31">
        <v>210</v>
      </c>
      <c r="B211" s="56">
        <v>45118</v>
      </c>
      <c r="C211" s="38" t="s">
        <v>82</v>
      </c>
      <c r="D211" s="38" t="s">
        <v>593</v>
      </c>
      <c r="E211" s="38" t="s">
        <v>50</v>
      </c>
      <c r="F211" s="37" t="s">
        <v>596</v>
      </c>
      <c r="G211" s="37" t="s">
        <v>607</v>
      </c>
      <c r="H211" s="56">
        <f t="shared" si="6"/>
        <v>45146</v>
      </c>
      <c r="I211" s="38" t="s">
        <v>40</v>
      </c>
      <c r="J211" s="38" t="s">
        <v>9</v>
      </c>
      <c r="K211" s="58" t="s">
        <v>611</v>
      </c>
      <c r="L211" s="55" t="s">
        <v>610</v>
      </c>
      <c r="M211" s="55" t="s">
        <v>1265</v>
      </c>
      <c r="N211" s="71" t="str">
        <f t="shared" si="7"/>
        <v xml:space="preserve">MWT-2023-ITEM0210: </v>
      </c>
    </row>
    <row r="212" spans="1:4095 4097:13312 13314:16384" ht="208.5" hidden="1" customHeight="1" x14ac:dyDescent="0.25">
      <c r="A212" s="31">
        <v>211</v>
      </c>
      <c r="B212" s="56">
        <v>45118</v>
      </c>
      <c r="C212" s="38" t="s">
        <v>82</v>
      </c>
      <c r="D212" s="38" t="s">
        <v>593</v>
      </c>
      <c r="E212" s="38" t="s">
        <v>12</v>
      </c>
      <c r="F212" s="37" t="s">
        <v>597</v>
      </c>
      <c r="G212" s="37" t="s">
        <v>605</v>
      </c>
      <c r="H212" s="56">
        <f t="shared" si="6"/>
        <v>45125</v>
      </c>
      <c r="I212" s="38" t="s">
        <v>40</v>
      </c>
      <c r="J212" s="38" t="s">
        <v>9</v>
      </c>
      <c r="K212" s="58" t="s">
        <v>611</v>
      </c>
      <c r="L212" s="55" t="s">
        <v>610</v>
      </c>
      <c r="M212" s="55"/>
      <c r="N212" s="71" t="str">
        <f t="shared" si="7"/>
        <v xml:space="preserve">MWT-2023-ITEM0211: </v>
      </c>
    </row>
    <row r="213" spans="1:4095 4097:13312 13314:16384" ht="208.5" hidden="1" customHeight="1" x14ac:dyDescent="0.25">
      <c r="A213" s="31">
        <v>212</v>
      </c>
      <c r="B213" s="56">
        <v>45118</v>
      </c>
      <c r="C213" s="38" t="s">
        <v>82</v>
      </c>
      <c r="D213" s="38" t="s">
        <v>593</v>
      </c>
      <c r="E213" s="38" t="s">
        <v>50</v>
      </c>
      <c r="F213" s="37" t="s">
        <v>598</v>
      </c>
      <c r="G213" s="37" t="s">
        <v>606</v>
      </c>
      <c r="H213" s="56">
        <f t="shared" si="6"/>
        <v>45146</v>
      </c>
      <c r="I213" s="38" t="s">
        <v>40</v>
      </c>
      <c r="J213" s="38" t="s">
        <v>9</v>
      </c>
      <c r="K213" s="58" t="s">
        <v>611</v>
      </c>
      <c r="L213" s="55" t="s">
        <v>610</v>
      </c>
      <c r="M213" s="55" t="s">
        <v>696</v>
      </c>
      <c r="N213" s="71" t="str">
        <f t="shared" si="7"/>
        <v xml:space="preserve">MWT-2023-ITEM0212: </v>
      </c>
    </row>
    <row r="214" spans="1:4095 4097:13312 13314:16384" ht="208.5" hidden="1" customHeight="1" x14ac:dyDescent="0.25">
      <c r="A214" s="31">
        <v>213</v>
      </c>
      <c r="B214" s="56">
        <v>45118</v>
      </c>
      <c r="C214" s="38" t="s">
        <v>82</v>
      </c>
      <c r="D214" s="38" t="s">
        <v>593</v>
      </c>
      <c r="E214" s="38" t="s">
        <v>50</v>
      </c>
      <c r="F214" s="37" t="s">
        <v>599</v>
      </c>
      <c r="G214" s="37" t="s">
        <v>604</v>
      </c>
      <c r="H214" s="56">
        <f t="shared" si="6"/>
        <v>45146</v>
      </c>
      <c r="I214" s="38" t="s">
        <v>31</v>
      </c>
      <c r="J214" s="38" t="s">
        <v>9</v>
      </c>
      <c r="K214" s="58" t="s">
        <v>611</v>
      </c>
      <c r="L214" s="55" t="s">
        <v>610</v>
      </c>
      <c r="M214" s="55"/>
      <c r="N214" s="71" t="str">
        <f t="shared" si="7"/>
        <v xml:space="preserve">MWT-2023-ITEM0213: </v>
      </c>
    </row>
    <row r="215" spans="1:4095 4097:13312 13314:16384" ht="208.5" hidden="1" customHeight="1" x14ac:dyDescent="0.25">
      <c r="A215" s="31">
        <v>214</v>
      </c>
      <c r="B215" s="56">
        <v>45118</v>
      </c>
      <c r="C215" s="38" t="s">
        <v>82</v>
      </c>
      <c r="D215" s="38" t="s">
        <v>593</v>
      </c>
      <c r="E215" s="38" t="s">
        <v>12</v>
      </c>
      <c r="F215" s="37" t="s">
        <v>600</v>
      </c>
      <c r="G215" s="37" t="s">
        <v>603</v>
      </c>
      <c r="H215" s="56">
        <f t="shared" si="6"/>
        <v>45125</v>
      </c>
      <c r="I215" s="38" t="s">
        <v>40</v>
      </c>
      <c r="J215" s="38" t="s">
        <v>9</v>
      </c>
      <c r="K215" s="58" t="s">
        <v>611</v>
      </c>
      <c r="L215" s="55" t="s">
        <v>610</v>
      </c>
      <c r="M215" s="51" t="s">
        <v>697</v>
      </c>
      <c r="N215" s="71" t="str">
        <f t="shared" si="7"/>
        <v xml:space="preserve">MWT-2023-ITEM0214: </v>
      </c>
    </row>
    <row r="216" spans="1:4095 4097:13312 13314:16384" ht="208.5" hidden="1" customHeight="1" x14ac:dyDescent="0.25">
      <c r="A216" s="31">
        <v>215</v>
      </c>
      <c r="B216" s="56">
        <v>45118</v>
      </c>
      <c r="C216" s="38" t="s">
        <v>82</v>
      </c>
      <c r="D216" s="38" t="s">
        <v>593</v>
      </c>
      <c r="E216" s="38" t="s">
        <v>12</v>
      </c>
      <c r="F216" s="37" t="s">
        <v>601</v>
      </c>
      <c r="G216" s="37" t="s">
        <v>602</v>
      </c>
      <c r="H216" s="56">
        <f t="shared" si="6"/>
        <v>45125</v>
      </c>
      <c r="I216" s="38" t="s">
        <v>40</v>
      </c>
      <c r="J216" s="38" t="s">
        <v>9</v>
      </c>
      <c r="K216" s="58" t="s">
        <v>611</v>
      </c>
      <c r="L216" s="55" t="s">
        <v>610</v>
      </c>
      <c r="M216" s="51" t="s">
        <v>698</v>
      </c>
      <c r="N216" s="71" t="str">
        <f t="shared" si="7"/>
        <v xml:space="preserve">MWT-2023-ITEM0215: </v>
      </c>
    </row>
    <row r="217" spans="1:4095 4097:13312 13314:16384" ht="208.5" hidden="1" customHeight="1" x14ac:dyDescent="0.25">
      <c r="A217" s="31">
        <v>216</v>
      </c>
      <c r="B217" s="56">
        <v>45118</v>
      </c>
      <c r="C217" s="38" t="s">
        <v>82</v>
      </c>
      <c r="D217" s="38" t="s">
        <v>613</v>
      </c>
      <c r="E217" s="38" t="s">
        <v>12</v>
      </c>
      <c r="F217" s="37" t="s">
        <v>614</v>
      </c>
      <c r="G217" s="37" t="s">
        <v>615</v>
      </c>
      <c r="H217" s="56">
        <f t="shared" si="6"/>
        <v>45125</v>
      </c>
      <c r="I217" s="38" t="s">
        <v>16</v>
      </c>
      <c r="J217" s="38" t="s">
        <v>9</v>
      </c>
      <c r="K217" s="58" t="s">
        <v>617</v>
      </c>
      <c r="L217" s="55" t="s">
        <v>616</v>
      </c>
      <c r="M217" s="55"/>
      <c r="N217" s="71" t="str">
        <f t="shared" si="7"/>
        <v xml:space="preserve">MWT-2023-ITEM0216: </v>
      </c>
    </row>
    <row r="218" spans="1:4095 4097:13312 13314:16384" ht="208.5" hidden="1" customHeight="1" x14ac:dyDescent="0.25">
      <c r="A218" s="31">
        <v>217</v>
      </c>
      <c r="B218" s="56">
        <v>45120</v>
      </c>
      <c r="C218" s="55" t="s">
        <v>81</v>
      </c>
      <c r="D218" s="55" t="s">
        <v>639</v>
      </c>
      <c r="E218" s="55" t="s">
        <v>50</v>
      </c>
      <c r="F218" s="37" t="s">
        <v>640</v>
      </c>
      <c r="G218" s="37"/>
      <c r="H218" s="56">
        <f t="shared" si="6"/>
        <v>45148</v>
      </c>
      <c r="I218" s="55" t="s">
        <v>14</v>
      </c>
      <c r="J218" s="55" t="s">
        <v>9</v>
      </c>
      <c r="K218" s="58" t="s">
        <v>643</v>
      </c>
      <c r="L218" s="55" t="s">
        <v>638</v>
      </c>
      <c r="M218" s="55"/>
      <c r="N218" s="71" t="str">
        <f t="shared" si="7"/>
        <v xml:space="preserve">MWT-2023-ITEM0217: </v>
      </c>
    </row>
    <row r="219" spans="1:4095 4097:13312 13314:16384" ht="208.5" hidden="1" customHeight="1" x14ac:dyDescent="0.25">
      <c r="A219" s="31">
        <v>218</v>
      </c>
      <c r="B219" s="56">
        <v>45120</v>
      </c>
      <c r="C219" s="55" t="s">
        <v>82</v>
      </c>
      <c r="D219" s="55" t="s">
        <v>639</v>
      </c>
      <c r="E219" s="55" t="s">
        <v>50</v>
      </c>
      <c r="F219" s="37" t="s">
        <v>641</v>
      </c>
      <c r="G219" s="37"/>
      <c r="H219" s="56">
        <f t="shared" si="6"/>
        <v>45148</v>
      </c>
      <c r="I219" s="55" t="s">
        <v>14</v>
      </c>
      <c r="J219" s="55" t="s">
        <v>9</v>
      </c>
      <c r="K219" s="58" t="s">
        <v>643</v>
      </c>
      <c r="L219" s="55" t="s">
        <v>638</v>
      </c>
      <c r="M219" s="55"/>
      <c r="N219" s="71" t="str">
        <f t="shared" si="7"/>
        <v xml:space="preserve">MWT-2023-ITEM0218: </v>
      </c>
    </row>
    <row r="220" spans="1:4095 4097:13312 13314:16384" ht="208.5" hidden="1" customHeight="1" x14ac:dyDescent="0.25">
      <c r="A220" s="31">
        <v>219</v>
      </c>
      <c r="B220" s="56">
        <v>45120</v>
      </c>
      <c r="C220" s="38" t="s">
        <v>82</v>
      </c>
      <c r="D220" s="38" t="s">
        <v>639</v>
      </c>
      <c r="E220" s="38" t="s">
        <v>50</v>
      </c>
      <c r="F220" s="37" t="s">
        <v>642</v>
      </c>
      <c r="G220" s="37"/>
      <c r="H220" s="56">
        <f t="shared" si="6"/>
        <v>45148</v>
      </c>
      <c r="I220" s="38" t="s">
        <v>31</v>
      </c>
      <c r="J220" s="38" t="s">
        <v>9</v>
      </c>
      <c r="K220" s="58" t="s">
        <v>643</v>
      </c>
      <c r="L220" s="55" t="s">
        <v>638</v>
      </c>
      <c r="M220" s="55"/>
      <c r="N220" s="71" t="str">
        <f t="shared" si="7"/>
        <v xml:space="preserve">MWT-2023-ITEM0219: </v>
      </c>
    </row>
    <row r="221" spans="1:4095 4097:13312 13314:16384" ht="208.5" hidden="1" customHeight="1" x14ac:dyDescent="0.25">
      <c r="A221" s="31">
        <v>220</v>
      </c>
      <c r="B221" s="56">
        <v>45120</v>
      </c>
      <c r="C221" s="38" t="s">
        <v>81</v>
      </c>
      <c r="D221" s="38" t="s">
        <v>644</v>
      </c>
      <c r="E221" s="38" t="s">
        <v>50</v>
      </c>
      <c r="F221" s="37" t="s">
        <v>648</v>
      </c>
      <c r="G221" s="37"/>
      <c r="H221" s="56">
        <f t="shared" si="6"/>
        <v>45148</v>
      </c>
      <c r="I221" s="38" t="s">
        <v>15</v>
      </c>
      <c r="J221" s="38" t="s">
        <v>9</v>
      </c>
      <c r="K221" s="58" t="s">
        <v>659</v>
      </c>
      <c r="L221" s="55" t="s">
        <v>529</v>
      </c>
      <c r="M221" s="55"/>
      <c r="N221" s="71" t="str">
        <f t="shared" si="7"/>
        <v xml:space="preserve">MWT-2023-ITEM0220: </v>
      </c>
    </row>
    <row r="222" spans="1:4095 4097:13312 13314:16384" ht="208.5" hidden="1" customHeight="1" x14ac:dyDescent="0.25">
      <c r="A222" s="31">
        <v>221</v>
      </c>
      <c r="B222" s="56">
        <v>45120</v>
      </c>
      <c r="C222" s="38" t="s">
        <v>81</v>
      </c>
      <c r="D222" s="38" t="s">
        <v>645</v>
      </c>
      <c r="E222" s="38" t="s">
        <v>50</v>
      </c>
      <c r="F222" s="37" t="s">
        <v>649</v>
      </c>
      <c r="G222" s="37"/>
      <c r="H222" s="56">
        <f t="shared" si="6"/>
        <v>45148</v>
      </c>
      <c r="I222" s="38" t="s">
        <v>27</v>
      </c>
      <c r="J222" s="38" t="s">
        <v>9</v>
      </c>
      <c r="K222" s="58" t="s">
        <v>659</v>
      </c>
      <c r="L222" s="55" t="s">
        <v>529</v>
      </c>
      <c r="M222" s="55"/>
      <c r="N222" s="71" t="str">
        <f t="shared" si="7"/>
        <v xml:space="preserve">MWT-2023-ITEM0221: </v>
      </c>
    </row>
    <row r="223" spans="1:4095 4097:13312 13314:16384" ht="208.5" hidden="1" customHeight="1" x14ac:dyDescent="0.25">
      <c r="A223" s="31">
        <v>222</v>
      </c>
      <c r="B223" s="56">
        <v>45120</v>
      </c>
      <c r="C223" s="38" t="s">
        <v>82</v>
      </c>
      <c r="D223" s="38" t="s">
        <v>646</v>
      </c>
      <c r="E223" s="38" t="s">
        <v>50</v>
      </c>
      <c r="F223" s="37" t="s">
        <v>650</v>
      </c>
      <c r="G223" s="37" t="s">
        <v>651</v>
      </c>
      <c r="H223" s="56">
        <f t="shared" si="6"/>
        <v>45148</v>
      </c>
      <c r="I223" s="38" t="s">
        <v>27</v>
      </c>
      <c r="J223" s="38" t="s">
        <v>9</v>
      </c>
      <c r="K223" s="58" t="s">
        <v>659</v>
      </c>
      <c r="L223" s="55" t="s">
        <v>529</v>
      </c>
      <c r="M223" s="55"/>
      <c r="N223" s="71" t="str">
        <f t="shared" si="7"/>
        <v xml:space="preserve">MWT-2023-ITEM0222: </v>
      </c>
    </row>
    <row r="224" spans="1:4095 4097:13312 13314:16384" ht="208.5" hidden="1" customHeight="1" x14ac:dyDescent="0.25">
      <c r="A224" s="31">
        <v>223</v>
      </c>
      <c r="B224" s="56">
        <v>45120</v>
      </c>
      <c r="C224" s="38" t="s">
        <v>82</v>
      </c>
      <c r="D224" s="38" t="s">
        <v>646</v>
      </c>
      <c r="E224" s="38" t="s">
        <v>12</v>
      </c>
      <c r="F224" s="37" t="s">
        <v>652</v>
      </c>
      <c r="G224" s="37" t="s">
        <v>653</v>
      </c>
      <c r="H224" s="56">
        <f t="shared" si="6"/>
        <v>45127</v>
      </c>
      <c r="I224" s="38" t="s">
        <v>15</v>
      </c>
      <c r="J224" s="38" t="s">
        <v>9</v>
      </c>
      <c r="K224" s="58" t="s">
        <v>659</v>
      </c>
      <c r="L224" s="55" t="s">
        <v>529</v>
      </c>
      <c r="M224" s="55"/>
      <c r="N224" s="71" t="str">
        <f t="shared" si="7"/>
        <v xml:space="preserve">MWT-2023-ITEM0223: </v>
      </c>
    </row>
    <row r="225" spans="1:14" ht="208.5" hidden="1" customHeight="1" x14ac:dyDescent="0.25">
      <c r="A225" s="31">
        <v>224</v>
      </c>
      <c r="B225" s="56">
        <v>45120</v>
      </c>
      <c r="C225" s="38" t="s">
        <v>82</v>
      </c>
      <c r="D225" s="38" t="s">
        <v>644</v>
      </c>
      <c r="E225" s="38" t="s">
        <v>12</v>
      </c>
      <c r="F225" s="37" t="s">
        <v>654</v>
      </c>
      <c r="G225" s="37" t="s">
        <v>655</v>
      </c>
      <c r="H225" s="56">
        <f t="shared" si="6"/>
        <v>45127</v>
      </c>
      <c r="I225" s="38" t="s">
        <v>27</v>
      </c>
      <c r="J225" s="38" t="s">
        <v>9</v>
      </c>
      <c r="K225" s="58" t="s">
        <v>659</v>
      </c>
      <c r="L225" s="55" t="s">
        <v>529</v>
      </c>
      <c r="M225" s="55"/>
      <c r="N225" s="71" t="str">
        <f t="shared" si="7"/>
        <v xml:space="preserve">MWT-2023-ITEM0224: </v>
      </c>
    </row>
    <row r="226" spans="1:14" ht="208.5" hidden="1" customHeight="1" x14ac:dyDescent="0.25">
      <c r="A226" s="31">
        <v>225</v>
      </c>
      <c r="B226" s="56">
        <v>45120</v>
      </c>
      <c r="C226" s="38" t="s">
        <v>82</v>
      </c>
      <c r="D226" s="38" t="s">
        <v>647</v>
      </c>
      <c r="E226" s="38" t="s">
        <v>12</v>
      </c>
      <c r="F226" s="37" t="s">
        <v>656</v>
      </c>
      <c r="G226" s="37" t="s">
        <v>653</v>
      </c>
      <c r="H226" s="56">
        <f t="shared" si="6"/>
        <v>45127</v>
      </c>
      <c r="I226" s="38" t="s">
        <v>40</v>
      </c>
      <c r="J226" s="38" t="s">
        <v>9</v>
      </c>
      <c r="K226" s="58" t="s">
        <v>659</v>
      </c>
      <c r="L226" s="55" t="s">
        <v>529</v>
      </c>
      <c r="M226" s="55" t="s">
        <v>699</v>
      </c>
      <c r="N226" s="71" t="str">
        <f t="shared" si="7"/>
        <v xml:space="preserve">MWT-2023-ITEM0225: </v>
      </c>
    </row>
    <row r="227" spans="1:14" ht="208.5" hidden="1" customHeight="1" x14ac:dyDescent="0.25">
      <c r="A227" s="31">
        <v>226</v>
      </c>
      <c r="B227" s="45">
        <v>45120</v>
      </c>
      <c r="C227" s="38" t="s">
        <v>82</v>
      </c>
      <c r="D227" s="38" t="s">
        <v>645</v>
      </c>
      <c r="E227" s="38" t="s">
        <v>12</v>
      </c>
      <c r="F227" s="37" t="s">
        <v>657</v>
      </c>
      <c r="G227" s="37" t="s">
        <v>658</v>
      </c>
      <c r="H227" s="56">
        <f t="shared" si="6"/>
        <v>45127</v>
      </c>
      <c r="I227" s="38" t="s">
        <v>117</v>
      </c>
      <c r="J227" s="38" t="s">
        <v>9</v>
      </c>
      <c r="K227" s="58" t="s">
        <v>659</v>
      </c>
      <c r="L227" s="55" t="s">
        <v>529</v>
      </c>
      <c r="M227" s="55"/>
      <c r="N227" s="71" t="str">
        <f t="shared" si="7"/>
        <v xml:space="preserve">MWT-2023-ITEM0226: </v>
      </c>
    </row>
    <row r="228" spans="1:14" ht="263.25" hidden="1" customHeight="1" x14ac:dyDescent="0.25">
      <c r="A228" s="31">
        <v>227</v>
      </c>
      <c r="B228" s="56">
        <v>45122</v>
      </c>
      <c r="C228" s="38" t="s">
        <v>82</v>
      </c>
      <c r="D228" s="38" t="s">
        <v>211</v>
      </c>
      <c r="E228" s="38" t="s">
        <v>12</v>
      </c>
      <c r="F228" s="37" t="s">
        <v>660</v>
      </c>
      <c r="G228" s="37" t="s">
        <v>661</v>
      </c>
      <c r="H228" s="56">
        <f t="shared" si="6"/>
        <v>45129</v>
      </c>
      <c r="I228" s="38" t="s">
        <v>17</v>
      </c>
      <c r="J228" s="38" t="s">
        <v>9</v>
      </c>
      <c r="K228" s="58" t="s">
        <v>675</v>
      </c>
      <c r="L228" s="55" t="s">
        <v>253</v>
      </c>
      <c r="M228" s="51" t="s">
        <v>1198</v>
      </c>
      <c r="N228" s="71" t="str">
        <f t="shared" si="7"/>
        <v xml:space="preserve">MWT-2023-ITEM0227: </v>
      </c>
    </row>
    <row r="229" spans="1:14" ht="263.25" hidden="1" customHeight="1" x14ac:dyDescent="0.25">
      <c r="A229" s="31">
        <v>228</v>
      </c>
      <c r="B229" s="56">
        <v>45122</v>
      </c>
      <c r="C229" s="38" t="s">
        <v>82</v>
      </c>
      <c r="D229" s="38" t="s">
        <v>211</v>
      </c>
      <c r="E229" s="38" t="s">
        <v>12</v>
      </c>
      <c r="F229" s="37" t="s">
        <v>662</v>
      </c>
      <c r="G229" s="37" t="s">
        <v>663</v>
      </c>
      <c r="H229" s="56">
        <f t="shared" si="6"/>
        <v>45129</v>
      </c>
      <c r="I229" s="38" t="s">
        <v>17</v>
      </c>
      <c r="J229" s="38" t="s">
        <v>9</v>
      </c>
      <c r="K229" s="58" t="s">
        <v>675</v>
      </c>
      <c r="L229" s="55" t="s">
        <v>253</v>
      </c>
      <c r="M229" s="51" t="s">
        <v>1056</v>
      </c>
      <c r="N229" s="71" t="str">
        <f t="shared" si="7"/>
        <v xml:space="preserve">MWT-2023-ITEM0228: </v>
      </c>
    </row>
    <row r="230" spans="1:14" ht="150" hidden="1" customHeight="1" x14ac:dyDescent="0.25">
      <c r="A230" s="31">
        <v>229</v>
      </c>
      <c r="B230" s="56">
        <v>45122</v>
      </c>
      <c r="C230" s="38" t="s">
        <v>82</v>
      </c>
      <c r="D230" s="38" t="s">
        <v>664</v>
      </c>
      <c r="E230" s="38" t="s">
        <v>12</v>
      </c>
      <c r="F230" s="37" t="s">
        <v>665</v>
      </c>
      <c r="G230" s="37" t="s">
        <v>666</v>
      </c>
      <c r="H230" s="56">
        <f t="shared" si="6"/>
        <v>45129</v>
      </c>
      <c r="I230" s="38" t="s">
        <v>49</v>
      </c>
      <c r="J230" s="38" t="s">
        <v>9</v>
      </c>
      <c r="K230" s="58" t="s">
        <v>675</v>
      </c>
      <c r="L230" s="55" t="s">
        <v>253</v>
      </c>
      <c r="M230" s="55" t="s">
        <v>983</v>
      </c>
      <c r="N230" s="71" t="str">
        <f t="shared" si="7"/>
        <v xml:space="preserve">MWT-2023-ITEM0229: </v>
      </c>
    </row>
    <row r="231" spans="1:14" ht="150" hidden="1" customHeight="1" x14ac:dyDescent="0.25">
      <c r="A231" s="31">
        <v>230</v>
      </c>
      <c r="B231" s="56">
        <v>45122</v>
      </c>
      <c r="C231" s="55" t="s">
        <v>82</v>
      </c>
      <c r="D231" s="55" t="s">
        <v>667</v>
      </c>
      <c r="E231" s="55" t="s">
        <v>50</v>
      </c>
      <c r="F231" s="37" t="s">
        <v>668</v>
      </c>
      <c r="G231" s="37" t="s">
        <v>669</v>
      </c>
      <c r="H231" s="56">
        <f t="shared" si="6"/>
        <v>45150</v>
      </c>
      <c r="I231" s="55" t="s">
        <v>14</v>
      </c>
      <c r="J231" s="55" t="s">
        <v>9</v>
      </c>
      <c r="K231" s="58" t="s">
        <v>676</v>
      </c>
      <c r="L231" s="55" t="s">
        <v>670</v>
      </c>
      <c r="M231" s="55"/>
      <c r="N231" s="71" t="str">
        <f t="shared" si="7"/>
        <v xml:space="preserve">MWT-2023-ITEM0230: </v>
      </c>
    </row>
    <row r="232" spans="1:14" ht="150" hidden="1" customHeight="1" x14ac:dyDescent="0.25">
      <c r="A232" s="31">
        <v>231</v>
      </c>
      <c r="B232" s="56">
        <v>45122</v>
      </c>
      <c r="C232" s="55" t="s">
        <v>82</v>
      </c>
      <c r="D232" s="55" t="s">
        <v>667</v>
      </c>
      <c r="E232" s="55" t="s">
        <v>50</v>
      </c>
      <c r="F232" s="37" t="s">
        <v>671</v>
      </c>
      <c r="G232" s="37" t="s">
        <v>672</v>
      </c>
      <c r="H232" s="56">
        <f t="shared" si="6"/>
        <v>45150</v>
      </c>
      <c r="I232" s="55" t="s">
        <v>14</v>
      </c>
      <c r="J232" s="55" t="s">
        <v>9</v>
      </c>
      <c r="K232" s="58" t="s">
        <v>676</v>
      </c>
      <c r="L232" s="55" t="s">
        <v>670</v>
      </c>
      <c r="M232" s="55" t="s">
        <v>978</v>
      </c>
      <c r="N232" s="71" t="str">
        <f t="shared" si="7"/>
        <v xml:space="preserve">MWT-2023-ITEM0231: </v>
      </c>
    </row>
    <row r="233" spans="1:14" ht="150" hidden="1" customHeight="1" x14ac:dyDescent="0.25">
      <c r="A233" s="31">
        <v>232</v>
      </c>
      <c r="B233" s="56">
        <v>45122</v>
      </c>
      <c r="C233" s="55" t="s">
        <v>82</v>
      </c>
      <c r="D233" s="55" t="s">
        <v>667</v>
      </c>
      <c r="E233" s="55" t="s">
        <v>50</v>
      </c>
      <c r="F233" s="37" t="s">
        <v>673</v>
      </c>
      <c r="G233" s="37" t="s">
        <v>674</v>
      </c>
      <c r="H233" s="56">
        <f t="shared" si="6"/>
        <v>45150</v>
      </c>
      <c r="I233" s="55" t="s">
        <v>14</v>
      </c>
      <c r="J233" s="55" t="s">
        <v>9</v>
      </c>
      <c r="K233" s="58" t="s">
        <v>676</v>
      </c>
      <c r="L233" s="55" t="s">
        <v>670</v>
      </c>
      <c r="M233" s="55"/>
      <c r="N233" s="71" t="str">
        <f t="shared" si="7"/>
        <v xml:space="preserve">MWT-2023-ITEM0232: </v>
      </c>
    </row>
    <row r="234" spans="1:14" ht="150" hidden="1" customHeight="1" x14ac:dyDescent="0.25">
      <c r="A234" s="31">
        <v>233</v>
      </c>
      <c r="B234" s="56">
        <v>45123</v>
      </c>
      <c r="C234" s="38" t="s">
        <v>81</v>
      </c>
      <c r="D234" s="38" t="s">
        <v>678</v>
      </c>
      <c r="E234" s="38" t="s">
        <v>50</v>
      </c>
      <c r="F234" s="37" t="s">
        <v>679</v>
      </c>
      <c r="G234" s="37"/>
      <c r="H234" s="56">
        <f t="shared" si="6"/>
        <v>45151</v>
      </c>
      <c r="I234" s="38" t="s">
        <v>43</v>
      </c>
      <c r="J234" s="38" t="s">
        <v>9</v>
      </c>
      <c r="K234" s="58" t="s">
        <v>687</v>
      </c>
      <c r="L234" s="55" t="s">
        <v>677</v>
      </c>
      <c r="M234" s="55"/>
      <c r="N234" s="71" t="str">
        <f t="shared" si="7"/>
        <v xml:space="preserve">MWT-2023-ITEM0233: </v>
      </c>
    </row>
    <row r="235" spans="1:14" ht="150" hidden="1" customHeight="1" x14ac:dyDescent="0.25">
      <c r="A235" s="31">
        <v>234</v>
      </c>
      <c r="B235" s="56">
        <v>45123</v>
      </c>
      <c r="C235" s="55" t="s">
        <v>81</v>
      </c>
      <c r="D235" s="55" t="s">
        <v>678</v>
      </c>
      <c r="E235" s="55" t="s">
        <v>50</v>
      </c>
      <c r="F235" s="37" t="s">
        <v>680</v>
      </c>
      <c r="G235" s="37"/>
      <c r="H235" s="56">
        <f t="shared" si="6"/>
        <v>45151</v>
      </c>
      <c r="I235" s="55" t="s">
        <v>14</v>
      </c>
      <c r="J235" s="55" t="s">
        <v>9</v>
      </c>
      <c r="K235" s="58" t="s">
        <v>687</v>
      </c>
      <c r="L235" s="55" t="s">
        <v>677</v>
      </c>
      <c r="M235" s="55"/>
      <c r="N235" s="71" t="str">
        <f t="shared" si="7"/>
        <v xml:space="preserve">MWT-2023-ITEM0234: </v>
      </c>
    </row>
    <row r="236" spans="1:14" ht="150" hidden="1" customHeight="1" x14ac:dyDescent="0.25">
      <c r="A236" s="31">
        <v>235</v>
      </c>
      <c r="B236" s="56">
        <v>45123</v>
      </c>
      <c r="C236" s="38" t="s">
        <v>82</v>
      </c>
      <c r="D236" s="38" t="s">
        <v>678</v>
      </c>
      <c r="E236" s="38" t="s">
        <v>50</v>
      </c>
      <c r="F236" s="37" t="s">
        <v>681</v>
      </c>
      <c r="G236" s="37" t="s">
        <v>684</v>
      </c>
      <c r="H236" s="56">
        <f t="shared" si="6"/>
        <v>45151</v>
      </c>
      <c r="I236" s="38" t="s">
        <v>43</v>
      </c>
      <c r="J236" s="38" t="s">
        <v>11</v>
      </c>
      <c r="K236" s="58" t="s">
        <v>687</v>
      </c>
      <c r="L236" s="55" t="s">
        <v>677</v>
      </c>
      <c r="M236" s="55" t="s">
        <v>1201</v>
      </c>
      <c r="N236" s="71" t="str">
        <f t="shared" si="7"/>
        <v xml:space="preserve">MWT-2023-ITEM0235: </v>
      </c>
    </row>
    <row r="237" spans="1:14" ht="150" hidden="1" customHeight="1" x14ac:dyDescent="0.25">
      <c r="A237" s="31">
        <v>236</v>
      </c>
      <c r="B237" s="56">
        <v>45123</v>
      </c>
      <c r="C237" s="38" t="s">
        <v>82</v>
      </c>
      <c r="D237" s="38" t="s">
        <v>678</v>
      </c>
      <c r="E237" s="38" t="s">
        <v>50</v>
      </c>
      <c r="F237" s="37" t="s">
        <v>682</v>
      </c>
      <c r="G237" s="37" t="s">
        <v>685</v>
      </c>
      <c r="H237" s="56">
        <f t="shared" si="6"/>
        <v>45151</v>
      </c>
      <c r="I237" s="38" t="s">
        <v>15</v>
      </c>
      <c r="J237" s="38" t="s">
        <v>9</v>
      </c>
      <c r="K237" s="58" t="s">
        <v>687</v>
      </c>
      <c r="L237" s="55" t="s">
        <v>677</v>
      </c>
      <c r="M237" s="55" t="s">
        <v>1206</v>
      </c>
      <c r="N237" s="71" t="str">
        <f t="shared" si="7"/>
        <v xml:space="preserve">MWT-2023-ITEM0236: </v>
      </c>
    </row>
    <row r="238" spans="1:14" ht="150" hidden="1" customHeight="1" x14ac:dyDescent="0.25">
      <c r="A238" s="31">
        <v>237</v>
      </c>
      <c r="B238" s="56">
        <v>45123</v>
      </c>
      <c r="C238" s="38" t="s">
        <v>82</v>
      </c>
      <c r="D238" s="38" t="s">
        <v>678</v>
      </c>
      <c r="E238" s="38" t="s">
        <v>50</v>
      </c>
      <c r="F238" s="37" t="s">
        <v>683</v>
      </c>
      <c r="G238" s="37" t="s">
        <v>686</v>
      </c>
      <c r="H238" s="56">
        <f t="shared" si="6"/>
        <v>45151</v>
      </c>
      <c r="I238" s="38" t="s">
        <v>15</v>
      </c>
      <c r="J238" s="38" t="s">
        <v>9</v>
      </c>
      <c r="K238" s="58" t="s">
        <v>687</v>
      </c>
      <c r="L238" s="55" t="s">
        <v>677</v>
      </c>
      <c r="M238" s="55"/>
      <c r="N238" s="71" t="str">
        <f t="shared" si="7"/>
        <v xml:space="preserve">MWT-2023-ITEM0237: </v>
      </c>
    </row>
    <row r="239" spans="1:14" ht="150" hidden="1" customHeight="1" x14ac:dyDescent="0.25">
      <c r="A239" s="31">
        <v>238</v>
      </c>
      <c r="B239" s="56">
        <v>45123</v>
      </c>
      <c r="C239" s="38" t="s">
        <v>82</v>
      </c>
      <c r="D239" s="38" t="s">
        <v>678</v>
      </c>
      <c r="E239" s="38" t="s">
        <v>50</v>
      </c>
      <c r="F239" s="37" t="s">
        <v>960</v>
      </c>
      <c r="G239" s="37" t="s">
        <v>700</v>
      </c>
      <c r="H239" s="56">
        <f t="shared" si="6"/>
        <v>45151</v>
      </c>
      <c r="I239" s="38" t="s">
        <v>31</v>
      </c>
      <c r="J239" s="38" t="s">
        <v>9</v>
      </c>
      <c r="K239" s="58" t="s">
        <v>687</v>
      </c>
      <c r="L239" s="55" t="s">
        <v>677</v>
      </c>
      <c r="M239" s="55" t="s">
        <v>702</v>
      </c>
      <c r="N239" s="71" t="str">
        <f t="shared" si="7"/>
        <v xml:space="preserve">MWT-2023-ITEM0238: </v>
      </c>
    </row>
    <row r="240" spans="1:14" ht="150" hidden="1" customHeight="1" x14ac:dyDescent="0.25">
      <c r="A240" s="31">
        <v>239</v>
      </c>
      <c r="B240" s="56">
        <v>45126</v>
      </c>
      <c r="C240" s="38" t="s">
        <v>81</v>
      </c>
      <c r="D240" s="38" t="s">
        <v>38</v>
      </c>
      <c r="E240" s="38" t="s">
        <v>50</v>
      </c>
      <c r="F240" s="37" t="s">
        <v>689</v>
      </c>
      <c r="G240" s="37"/>
      <c r="H240" s="56">
        <f t="shared" si="6"/>
        <v>45154</v>
      </c>
      <c r="I240" s="38" t="s">
        <v>38</v>
      </c>
      <c r="J240" s="38" t="s">
        <v>9</v>
      </c>
      <c r="K240" s="58" t="s">
        <v>693</v>
      </c>
      <c r="L240" s="55" t="s">
        <v>688</v>
      </c>
      <c r="M240" s="55"/>
      <c r="N240" s="71" t="str">
        <f t="shared" si="7"/>
        <v xml:space="preserve">MWT-2023-ITEM0239: </v>
      </c>
    </row>
    <row r="241" spans="1:14" ht="150" hidden="1" customHeight="1" x14ac:dyDescent="0.25">
      <c r="A241" s="31">
        <v>240</v>
      </c>
      <c r="B241" s="56">
        <v>45126</v>
      </c>
      <c r="C241" s="38" t="s">
        <v>81</v>
      </c>
      <c r="D241" s="38" t="s">
        <v>38</v>
      </c>
      <c r="E241" s="38" t="s">
        <v>50</v>
      </c>
      <c r="F241" s="37" t="s">
        <v>690</v>
      </c>
      <c r="G241" s="37"/>
      <c r="H241" s="56">
        <f t="shared" si="6"/>
        <v>45154</v>
      </c>
      <c r="I241" s="38" t="s">
        <v>38</v>
      </c>
      <c r="J241" s="38" t="s">
        <v>9</v>
      </c>
      <c r="K241" s="58" t="s">
        <v>693</v>
      </c>
      <c r="L241" s="55" t="s">
        <v>688</v>
      </c>
      <c r="M241" s="55"/>
      <c r="N241" s="71" t="str">
        <f t="shared" si="7"/>
        <v xml:space="preserve">MWT-2023-ITEM0240: </v>
      </c>
    </row>
    <row r="242" spans="1:14" ht="150" hidden="1" customHeight="1" x14ac:dyDescent="0.25">
      <c r="A242" s="31">
        <v>241</v>
      </c>
      <c r="B242" s="56">
        <v>45126</v>
      </c>
      <c r="C242" s="38" t="s">
        <v>82</v>
      </c>
      <c r="D242" s="38" t="s">
        <v>38</v>
      </c>
      <c r="E242" s="38" t="s">
        <v>12</v>
      </c>
      <c r="F242" s="37" t="s">
        <v>691</v>
      </c>
      <c r="G242" s="37" t="s">
        <v>692</v>
      </c>
      <c r="H242" s="56">
        <f t="shared" si="6"/>
        <v>45133</v>
      </c>
      <c r="I242" s="38" t="s">
        <v>38</v>
      </c>
      <c r="J242" s="38" t="s">
        <v>9</v>
      </c>
      <c r="K242" s="58" t="s">
        <v>693</v>
      </c>
      <c r="L242" s="55" t="s">
        <v>688</v>
      </c>
      <c r="M242" s="55"/>
      <c r="N242" s="71" t="str">
        <f t="shared" si="7"/>
        <v xml:space="preserve">MWT-2023-ITEM0241: </v>
      </c>
    </row>
    <row r="243" spans="1:14" ht="150" hidden="1" customHeight="1" x14ac:dyDescent="0.25">
      <c r="A243" s="31">
        <v>242</v>
      </c>
      <c r="B243" s="56">
        <v>45132</v>
      </c>
      <c r="C243" s="38" t="s">
        <v>82</v>
      </c>
      <c r="D243" s="38" t="s">
        <v>29</v>
      </c>
      <c r="E243" s="38" t="s">
        <v>50</v>
      </c>
      <c r="F243" s="37" t="s">
        <v>704</v>
      </c>
      <c r="G243" s="37" t="s">
        <v>423</v>
      </c>
      <c r="H243" s="56">
        <f t="shared" si="6"/>
        <v>45160</v>
      </c>
      <c r="I243" s="38" t="s">
        <v>29</v>
      </c>
      <c r="J243" s="38" t="s">
        <v>9</v>
      </c>
      <c r="K243" s="58" t="s">
        <v>703</v>
      </c>
      <c r="L243" s="55" t="s">
        <v>711</v>
      </c>
      <c r="M243" s="55"/>
      <c r="N243" s="71" t="str">
        <f t="shared" si="7"/>
        <v xml:space="preserve">MWT-2023-ITEM0242: </v>
      </c>
    </row>
    <row r="244" spans="1:14" ht="150" hidden="1" customHeight="1" x14ac:dyDescent="0.25">
      <c r="A244" s="31">
        <v>243</v>
      </c>
      <c r="B244" s="56">
        <v>45132</v>
      </c>
      <c r="C244" s="55" t="s">
        <v>81</v>
      </c>
      <c r="D244" s="55" t="s">
        <v>29</v>
      </c>
      <c r="E244" s="55" t="s">
        <v>12</v>
      </c>
      <c r="F244" s="37" t="s">
        <v>705</v>
      </c>
      <c r="G244" s="37" t="s">
        <v>706</v>
      </c>
      <c r="H244" s="56">
        <f t="shared" si="6"/>
        <v>45139</v>
      </c>
      <c r="I244" s="55" t="s">
        <v>14</v>
      </c>
      <c r="J244" s="55" t="s">
        <v>9</v>
      </c>
      <c r="K244" s="58" t="s">
        <v>703</v>
      </c>
      <c r="L244" s="55" t="s">
        <v>711</v>
      </c>
      <c r="M244" s="55"/>
      <c r="N244" s="71" t="str">
        <f t="shared" si="7"/>
        <v xml:space="preserve">MWT-2023-ITEM0243: </v>
      </c>
    </row>
    <row r="245" spans="1:14" ht="150" hidden="1" customHeight="1" x14ac:dyDescent="0.25">
      <c r="A245" s="31">
        <v>244</v>
      </c>
      <c r="B245" s="56">
        <v>45132</v>
      </c>
      <c r="C245" s="38" t="s">
        <v>82</v>
      </c>
      <c r="D245" s="38" t="s">
        <v>29</v>
      </c>
      <c r="E245" s="38" t="s">
        <v>50</v>
      </c>
      <c r="F245" s="37" t="s">
        <v>707</v>
      </c>
      <c r="G245" s="37" t="s">
        <v>708</v>
      </c>
      <c r="H245" s="56">
        <f t="shared" si="6"/>
        <v>45160</v>
      </c>
      <c r="I245" s="38" t="s">
        <v>31</v>
      </c>
      <c r="J245" s="38" t="s">
        <v>9</v>
      </c>
      <c r="K245" s="58" t="s">
        <v>703</v>
      </c>
      <c r="L245" s="55" t="s">
        <v>711</v>
      </c>
      <c r="M245" s="55"/>
      <c r="N245" s="71" t="str">
        <f t="shared" si="7"/>
        <v xml:space="preserve">MWT-2023-ITEM0244: </v>
      </c>
    </row>
    <row r="246" spans="1:14" ht="150" hidden="1" customHeight="1" x14ac:dyDescent="0.25">
      <c r="A246" s="31">
        <v>245</v>
      </c>
      <c r="B246" s="56">
        <v>45097</v>
      </c>
      <c r="C246" s="38" t="s">
        <v>82</v>
      </c>
      <c r="D246" s="38" t="s">
        <v>29</v>
      </c>
      <c r="E246" s="38" t="s">
        <v>12</v>
      </c>
      <c r="F246" s="37" t="s">
        <v>709</v>
      </c>
      <c r="G246" s="37" t="s">
        <v>710</v>
      </c>
      <c r="H246" s="56">
        <f t="shared" si="6"/>
        <v>45104</v>
      </c>
      <c r="I246" s="38" t="s">
        <v>29</v>
      </c>
      <c r="J246" s="38" t="s">
        <v>9</v>
      </c>
      <c r="K246" s="58" t="s">
        <v>703</v>
      </c>
      <c r="L246" s="55" t="s">
        <v>711</v>
      </c>
      <c r="M246" s="55"/>
      <c r="N246" s="71" t="str">
        <f t="shared" si="7"/>
        <v xml:space="preserve">MWT-2023-ITEM0245: </v>
      </c>
    </row>
    <row r="247" spans="1:14" ht="150" hidden="1" customHeight="1" x14ac:dyDescent="0.25">
      <c r="A247" s="31">
        <v>246</v>
      </c>
      <c r="B247" s="56">
        <v>45133</v>
      </c>
      <c r="C247" s="38" t="s">
        <v>81</v>
      </c>
      <c r="D247" s="38" t="s">
        <v>713</v>
      </c>
      <c r="E247" s="38"/>
      <c r="F247" s="37" t="s">
        <v>714</v>
      </c>
      <c r="G247" s="37"/>
      <c r="H247" s="56">
        <f t="shared" si="6"/>
        <v>45161</v>
      </c>
      <c r="I247" s="38" t="s">
        <v>15</v>
      </c>
      <c r="J247" s="38" t="s">
        <v>9</v>
      </c>
      <c r="K247" s="58" t="s">
        <v>712</v>
      </c>
      <c r="L247" s="55" t="s">
        <v>223</v>
      </c>
      <c r="M247" s="55"/>
      <c r="N247" s="71" t="str">
        <f t="shared" si="7"/>
        <v xml:space="preserve">MWT-2023-ITEM0246: </v>
      </c>
    </row>
    <row r="248" spans="1:14" ht="150" hidden="1" customHeight="1" x14ac:dyDescent="0.25">
      <c r="A248" s="31">
        <v>247</v>
      </c>
      <c r="B248" s="56">
        <v>45133</v>
      </c>
      <c r="C248" s="38" t="s">
        <v>81</v>
      </c>
      <c r="D248" s="38" t="s">
        <v>713</v>
      </c>
      <c r="E248" s="38"/>
      <c r="F248" s="37" t="s">
        <v>715</v>
      </c>
      <c r="G248" s="37"/>
      <c r="H248" s="56">
        <f t="shared" si="6"/>
        <v>45161</v>
      </c>
      <c r="I248" s="38" t="s">
        <v>15</v>
      </c>
      <c r="J248" s="38" t="s">
        <v>9</v>
      </c>
      <c r="K248" s="58" t="s">
        <v>712</v>
      </c>
      <c r="L248" s="55" t="s">
        <v>223</v>
      </c>
      <c r="M248" s="55"/>
      <c r="N248" s="71" t="str">
        <f t="shared" si="7"/>
        <v xml:space="preserve">MWT-2023-ITEM0247: </v>
      </c>
    </row>
    <row r="249" spans="1:14" ht="150" hidden="1" customHeight="1" x14ac:dyDescent="0.25">
      <c r="A249" s="31">
        <v>248</v>
      </c>
      <c r="B249" s="56">
        <v>45133</v>
      </c>
      <c r="C249" s="38" t="s">
        <v>82</v>
      </c>
      <c r="D249" s="38" t="s">
        <v>713</v>
      </c>
      <c r="E249" s="38" t="s">
        <v>50</v>
      </c>
      <c r="F249" s="37" t="s">
        <v>716</v>
      </c>
      <c r="G249" s="37" t="s">
        <v>717</v>
      </c>
      <c r="H249" s="56">
        <f t="shared" si="6"/>
        <v>45161</v>
      </c>
      <c r="I249" s="38" t="s">
        <v>15</v>
      </c>
      <c r="J249" s="38" t="s">
        <v>9</v>
      </c>
      <c r="K249" s="58" t="s">
        <v>712</v>
      </c>
      <c r="L249" s="55" t="s">
        <v>223</v>
      </c>
      <c r="M249" s="55"/>
      <c r="N249" s="71" t="str">
        <f t="shared" si="7"/>
        <v xml:space="preserve">MWT-2023-ITEM0248: </v>
      </c>
    </row>
    <row r="250" spans="1:14" ht="150" hidden="1" customHeight="1" x14ac:dyDescent="0.25">
      <c r="A250" s="31">
        <v>249</v>
      </c>
      <c r="B250" s="56">
        <v>45133</v>
      </c>
      <c r="C250" s="38" t="s">
        <v>82</v>
      </c>
      <c r="D250" s="38" t="s">
        <v>713</v>
      </c>
      <c r="E250" s="38" t="s">
        <v>50</v>
      </c>
      <c r="F250" s="37" t="s">
        <v>718</v>
      </c>
      <c r="G250" s="37" t="s">
        <v>719</v>
      </c>
      <c r="H250" s="56">
        <f t="shared" si="6"/>
        <v>45161</v>
      </c>
      <c r="I250" s="38" t="s">
        <v>15</v>
      </c>
      <c r="J250" s="38" t="s">
        <v>9</v>
      </c>
      <c r="K250" s="58" t="s">
        <v>712</v>
      </c>
      <c r="L250" s="55" t="s">
        <v>223</v>
      </c>
      <c r="M250" s="55"/>
      <c r="N250" s="71" t="str">
        <f t="shared" si="7"/>
        <v xml:space="preserve">MWT-2023-ITEM0249: </v>
      </c>
    </row>
    <row r="251" spans="1:14" ht="150" hidden="1" customHeight="1" x14ac:dyDescent="0.25">
      <c r="A251" s="31">
        <v>250</v>
      </c>
      <c r="B251" s="56">
        <v>45133</v>
      </c>
      <c r="C251" s="38" t="s">
        <v>82</v>
      </c>
      <c r="D251" s="38" t="s">
        <v>713</v>
      </c>
      <c r="E251" s="38" t="s">
        <v>12</v>
      </c>
      <c r="F251" s="37" t="s">
        <v>720</v>
      </c>
      <c r="G251" s="37" t="s">
        <v>721</v>
      </c>
      <c r="H251" s="56">
        <f t="shared" si="6"/>
        <v>45140</v>
      </c>
      <c r="I251" s="38" t="s">
        <v>15</v>
      </c>
      <c r="J251" s="38" t="s">
        <v>9</v>
      </c>
      <c r="K251" s="58" t="s">
        <v>712</v>
      </c>
      <c r="L251" s="55" t="s">
        <v>223</v>
      </c>
      <c r="M251" s="55"/>
      <c r="N251" s="71" t="str">
        <f t="shared" si="7"/>
        <v xml:space="preserve">MWT-2023-ITEM0250: </v>
      </c>
    </row>
    <row r="252" spans="1:14" ht="150" hidden="1" customHeight="1" x14ac:dyDescent="0.25">
      <c r="A252" s="31">
        <v>251</v>
      </c>
      <c r="B252" s="56">
        <v>45133</v>
      </c>
      <c r="C252" s="38" t="s">
        <v>82</v>
      </c>
      <c r="D252" s="38" t="s">
        <v>713</v>
      </c>
      <c r="E252" s="38" t="s">
        <v>12</v>
      </c>
      <c r="F252" s="37" t="s">
        <v>722</v>
      </c>
      <c r="G252" s="37" t="s">
        <v>723</v>
      </c>
      <c r="H252" s="56">
        <f t="shared" si="6"/>
        <v>45140</v>
      </c>
      <c r="I252" s="38" t="s">
        <v>15</v>
      </c>
      <c r="J252" s="38" t="s">
        <v>9</v>
      </c>
      <c r="K252" s="58" t="s">
        <v>712</v>
      </c>
      <c r="L252" s="55" t="s">
        <v>223</v>
      </c>
      <c r="M252" s="55"/>
      <c r="N252" s="71" t="str">
        <f t="shared" si="7"/>
        <v xml:space="preserve">MWT-2023-ITEM0251: </v>
      </c>
    </row>
    <row r="253" spans="1:14" ht="150" hidden="1" customHeight="1" x14ac:dyDescent="0.25">
      <c r="A253" s="31">
        <v>252</v>
      </c>
      <c r="B253" s="56">
        <v>45133</v>
      </c>
      <c r="C253" s="38" t="s">
        <v>81</v>
      </c>
      <c r="D253" s="38" t="s">
        <v>725</v>
      </c>
      <c r="E253" s="38" t="s">
        <v>50</v>
      </c>
      <c r="F253" s="37" t="s">
        <v>726</v>
      </c>
      <c r="G253" s="37"/>
      <c r="H253" s="56">
        <f t="shared" si="6"/>
        <v>45161</v>
      </c>
      <c r="I253" s="38" t="s">
        <v>14</v>
      </c>
      <c r="J253" s="38" t="s">
        <v>9</v>
      </c>
      <c r="K253" s="58" t="s">
        <v>724</v>
      </c>
      <c r="L253" s="55" t="s">
        <v>729</v>
      </c>
      <c r="M253" s="55"/>
      <c r="N253" s="71" t="str">
        <f t="shared" si="7"/>
        <v xml:space="preserve">MWT-2023-ITEM0252: </v>
      </c>
    </row>
    <row r="254" spans="1:14" ht="150" hidden="1" customHeight="1" x14ac:dyDescent="0.25">
      <c r="A254" s="31">
        <v>253</v>
      </c>
      <c r="B254" s="56">
        <v>45133</v>
      </c>
      <c r="C254" s="38" t="s">
        <v>82</v>
      </c>
      <c r="D254" s="38" t="s">
        <v>725</v>
      </c>
      <c r="E254" s="38" t="s">
        <v>50</v>
      </c>
      <c r="F254" s="37" t="s">
        <v>727</v>
      </c>
      <c r="G254" s="37" t="s">
        <v>728</v>
      </c>
      <c r="H254" s="56">
        <f t="shared" si="6"/>
        <v>45161</v>
      </c>
      <c r="I254" s="55" t="s">
        <v>31</v>
      </c>
      <c r="J254" s="38" t="s">
        <v>9</v>
      </c>
      <c r="K254" s="58" t="s">
        <v>724</v>
      </c>
      <c r="L254" s="55" t="s">
        <v>729</v>
      </c>
      <c r="M254" s="64" t="s">
        <v>1275</v>
      </c>
      <c r="N254" s="71" t="str">
        <f t="shared" si="7"/>
        <v xml:space="preserve">MWT-2023-ITEM0253: </v>
      </c>
    </row>
    <row r="255" spans="1:14" ht="150" hidden="1" customHeight="1" x14ac:dyDescent="0.25">
      <c r="A255" s="31">
        <v>254</v>
      </c>
      <c r="B255" s="56">
        <v>45133</v>
      </c>
      <c r="C255" s="55" t="s">
        <v>82</v>
      </c>
      <c r="D255" s="55" t="s">
        <v>725</v>
      </c>
      <c r="E255" s="55" t="s">
        <v>50</v>
      </c>
      <c r="F255" s="37" t="s">
        <v>731</v>
      </c>
      <c r="G255" s="37" t="s">
        <v>733</v>
      </c>
      <c r="H255" s="56">
        <f t="shared" si="6"/>
        <v>45161</v>
      </c>
      <c r="I255" s="55" t="s">
        <v>14</v>
      </c>
      <c r="J255" s="55" t="s">
        <v>9</v>
      </c>
      <c r="K255" s="58" t="s">
        <v>730</v>
      </c>
      <c r="L255" s="55" t="s">
        <v>734</v>
      </c>
      <c r="M255" s="55"/>
      <c r="N255" s="71" t="str">
        <f t="shared" si="7"/>
        <v xml:space="preserve">MWT-2023-ITEM0254: </v>
      </c>
    </row>
    <row r="256" spans="1:14" ht="150" hidden="1" customHeight="1" x14ac:dyDescent="0.25">
      <c r="A256" s="31">
        <v>255</v>
      </c>
      <c r="B256" s="56">
        <v>45133</v>
      </c>
      <c r="C256" s="38" t="s">
        <v>81</v>
      </c>
      <c r="D256" s="38" t="s">
        <v>725</v>
      </c>
      <c r="E256" s="38" t="s">
        <v>50</v>
      </c>
      <c r="F256" s="37" t="s">
        <v>732</v>
      </c>
      <c r="G256" s="37"/>
      <c r="H256" s="56">
        <f t="shared" si="6"/>
        <v>45161</v>
      </c>
      <c r="I256" s="38" t="s">
        <v>14</v>
      </c>
      <c r="J256" s="38" t="s">
        <v>9</v>
      </c>
      <c r="K256" s="58" t="s">
        <v>730</v>
      </c>
      <c r="L256" s="55" t="s">
        <v>734</v>
      </c>
      <c r="M256" s="55"/>
      <c r="N256" s="71" t="str">
        <f t="shared" si="7"/>
        <v xml:space="preserve">MWT-2023-ITEM0255: </v>
      </c>
    </row>
    <row r="257" spans="1:14" ht="150" hidden="1" customHeight="1" x14ac:dyDescent="0.25">
      <c r="A257" s="31">
        <v>256</v>
      </c>
      <c r="B257" s="56">
        <v>45129</v>
      </c>
      <c r="C257" s="38" t="s">
        <v>82</v>
      </c>
      <c r="D257" s="38" t="s">
        <v>736</v>
      </c>
      <c r="E257" s="38" t="s">
        <v>50</v>
      </c>
      <c r="F257" s="37" t="s">
        <v>737</v>
      </c>
      <c r="G257" s="37" t="s">
        <v>502</v>
      </c>
      <c r="H257" s="56">
        <f t="shared" si="6"/>
        <v>45157</v>
      </c>
      <c r="I257" s="38" t="s">
        <v>29</v>
      </c>
      <c r="J257" s="38" t="s">
        <v>9</v>
      </c>
      <c r="K257" s="58" t="s">
        <v>735</v>
      </c>
      <c r="L257" s="55" t="s">
        <v>740</v>
      </c>
      <c r="M257" s="55"/>
      <c r="N257" s="71" t="str">
        <f t="shared" si="7"/>
        <v xml:space="preserve">MWT-2023-ITEM0256: </v>
      </c>
    </row>
    <row r="258" spans="1:14" ht="150" hidden="1" customHeight="1" x14ac:dyDescent="0.25">
      <c r="A258" s="31">
        <v>257</v>
      </c>
      <c r="B258" s="56">
        <v>45129</v>
      </c>
      <c r="C258" s="38" t="s">
        <v>82</v>
      </c>
      <c r="D258" s="38" t="s">
        <v>736</v>
      </c>
      <c r="E258" s="38" t="s">
        <v>12</v>
      </c>
      <c r="F258" s="37" t="s">
        <v>738</v>
      </c>
      <c r="G258" s="37" t="s">
        <v>739</v>
      </c>
      <c r="H258" s="56">
        <f t="shared" ref="H258:H321" si="8">IF(E258="Critical", B258+7,B258+28)</f>
        <v>45136</v>
      </c>
      <c r="I258" s="38" t="s">
        <v>117</v>
      </c>
      <c r="J258" s="38" t="s">
        <v>9</v>
      </c>
      <c r="K258" s="58" t="s">
        <v>735</v>
      </c>
      <c r="L258" s="55" t="s">
        <v>740</v>
      </c>
      <c r="M258" s="55" t="s">
        <v>1152</v>
      </c>
      <c r="N258" s="71" t="str">
        <f t="shared" si="7"/>
        <v xml:space="preserve">MWT-2023-ITEM0257: </v>
      </c>
    </row>
    <row r="259" spans="1:14" ht="150" hidden="1" customHeight="1" x14ac:dyDescent="0.25">
      <c r="A259" s="31">
        <v>258</v>
      </c>
      <c r="B259" s="56">
        <v>45131</v>
      </c>
      <c r="C259" s="38" t="s">
        <v>81</v>
      </c>
      <c r="D259" s="38" t="s">
        <v>749</v>
      </c>
      <c r="E259" s="38"/>
      <c r="F259" s="37" t="s">
        <v>742</v>
      </c>
      <c r="G259" s="37"/>
      <c r="H259" s="56">
        <f t="shared" si="8"/>
        <v>45159</v>
      </c>
      <c r="I259" s="55" t="s">
        <v>16</v>
      </c>
      <c r="J259" s="38" t="s">
        <v>9</v>
      </c>
      <c r="K259" s="58" t="s">
        <v>741</v>
      </c>
      <c r="L259" s="55" t="s">
        <v>748</v>
      </c>
      <c r="M259" s="55"/>
      <c r="N259" s="71" t="str">
        <f t="shared" ref="N259:N322" si="9">CONCATENATE("MWT-",TEXT(B259,"yyyy"),"-ITEM",RIGHT("00"&amp;A259,4),": ")</f>
        <v xml:space="preserve">MWT-2023-ITEM0258: </v>
      </c>
    </row>
    <row r="260" spans="1:14" ht="150" hidden="1" customHeight="1" x14ac:dyDescent="0.25">
      <c r="A260" s="31">
        <v>259</v>
      </c>
      <c r="B260" s="56">
        <v>45131</v>
      </c>
      <c r="C260" s="38" t="s">
        <v>81</v>
      </c>
      <c r="D260" s="38" t="s">
        <v>749</v>
      </c>
      <c r="E260" s="38"/>
      <c r="F260" s="37" t="s">
        <v>743</v>
      </c>
      <c r="G260" s="37"/>
      <c r="H260" s="56">
        <f t="shared" si="8"/>
        <v>45159</v>
      </c>
      <c r="I260" s="55" t="s">
        <v>16</v>
      </c>
      <c r="J260" s="38" t="s">
        <v>9</v>
      </c>
      <c r="K260" s="58" t="s">
        <v>741</v>
      </c>
      <c r="L260" s="55" t="s">
        <v>748</v>
      </c>
      <c r="M260" s="55"/>
      <c r="N260" s="71" t="str">
        <f t="shared" si="9"/>
        <v xml:space="preserve">MWT-2023-ITEM0259: </v>
      </c>
    </row>
    <row r="261" spans="1:14" ht="150" hidden="1" customHeight="1" x14ac:dyDescent="0.25">
      <c r="A261" s="31">
        <v>260</v>
      </c>
      <c r="B261" s="56">
        <v>45131</v>
      </c>
      <c r="C261" s="38" t="s">
        <v>82</v>
      </c>
      <c r="D261" s="38" t="s">
        <v>749</v>
      </c>
      <c r="E261" s="38"/>
      <c r="F261" s="37" t="s">
        <v>744</v>
      </c>
      <c r="G261" s="37"/>
      <c r="H261" s="56">
        <f t="shared" si="8"/>
        <v>45159</v>
      </c>
      <c r="I261" s="55" t="s">
        <v>16</v>
      </c>
      <c r="J261" s="38" t="s">
        <v>9</v>
      </c>
      <c r="K261" s="58" t="s">
        <v>741</v>
      </c>
      <c r="L261" s="55" t="s">
        <v>748</v>
      </c>
      <c r="M261" s="55"/>
      <c r="N261" s="71" t="str">
        <f t="shared" si="9"/>
        <v xml:space="preserve">MWT-2023-ITEM0260: </v>
      </c>
    </row>
    <row r="262" spans="1:14" ht="150" hidden="1" customHeight="1" x14ac:dyDescent="0.25">
      <c r="A262" s="31">
        <v>261</v>
      </c>
      <c r="B262" s="56">
        <v>45131</v>
      </c>
      <c r="C262" s="38" t="s">
        <v>82</v>
      </c>
      <c r="D262" s="38" t="s">
        <v>749</v>
      </c>
      <c r="E262" s="38"/>
      <c r="F262" s="37" t="s">
        <v>745</v>
      </c>
      <c r="G262" s="37"/>
      <c r="H262" s="56">
        <f t="shared" si="8"/>
        <v>45159</v>
      </c>
      <c r="I262" s="55" t="s">
        <v>16</v>
      </c>
      <c r="J262" s="38" t="s">
        <v>9</v>
      </c>
      <c r="K262" s="58" t="s">
        <v>741</v>
      </c>
      <c r="L262" s="55" t="s">
        <v>748</v>
      </c>
      <c r="M262" s="55" t="s">
        <v>1193</v>
      </c>
      <c r="N262" s="71" t="str">
        <f t="shared" si="9"/>
        <v xml:space="preserve">MWT-2023-ITEM0261: </v>
      </c>
    </row>
    <row r="263" spans="1:14" ht="150" hidden="1" customHeight="1" x14ac:dyDescent="0.25">
      <c r="A263" s="31">
        <v>262</v>
      </c>
      <c r="B263" s="56">
        <v>45131</v>
      </c>
      <c r="C263" s="38" t="s">
        <v>82</v>
      </c>
      <c r="D263" s="38" t="s">
        <v>749</v>
      </c>
      <c r="E263" s="38"/>
      <c r="F263" s="37" t="s">
        <v>746</v>
      </c>
      <c r="G263" s="37"/>
      <c r="H263" s="56">
        <f t="shared" si="8"/>
        <v>45159</v>
      </c>
      <c r="I263" s="55" t="s">
        <v>16</v>
      </c>
      <c r="J263" s="38" t="s">
        <v>9</v>
      </c>
      <c r="K263" s="58" t="s">
        <v>741</v>
      </c>
      <c r="L263" s="55" t="s">
        <v>748</v>
      </c>
      <c r="M263" s="55" t="s">
        <v>1193</v>
      </c>
      <c r="N263" s="71" t="str">
        <f t="shared" si="9"/>
        <v xml:space="preserve">MWT-2023-ITEM0262: </v>
      </c>
    </row>
    <row r="264" spans="1:14" ht="150" hidden="1" customHeight="1" x14ac:dyDescent="0.25">
      <c r="A264" s="31">
        <v>263</v>
      </c>
      <c r="B264" s="56">
        <v>45131</v>
      </c>
      <c r="C264" s="38" t="s">
        <v>82</v>
      </c>
      <c r="D264" s="38" t="s">
        <v>749</v>
      </c>
      <c r="E264" s="38"/>
      <c r="F264" s="37" t="s">
        <v>747</v>
      </c>
      <c r="G264" s="37"/>
      <c r="H264" s="56">
        <f t="shared" si="8"/>
        <v>45159</v>
      </c>
      <c r="I264" s="55" t="s">
        <v>16</v>
      </c>
      <c r="J264" s="38" t="s">
        <v>9</v>
      </c>
      <c r="K264" s="58" t="s">
        <v>741</v>
      </c>
      <c r="L264" s="55" t="s">
        <v>748</v>
      </c>
      <c r="M264" s="55" t="s">
        <v>1193</v>
      </c>
      <c r="N264" s="71" t="str">
        <f t="shared" si="9"/>
        <v xml:space="preserve">MWT-2023-ITEM0263: </v>
      </c>
    </row>
    <row r="265" spans="1:14" ht="150" customHeight="1" x14ac:dyDescent="0.25">
      <c r="A265" s="31">
        <v>264</v>
      </c>
      <c r="B265" s="56">
        <v>45134</v>
      </c>
      <c r="C265" s="38" t="s">
        <v>82</v>
      </c>
      <c r="D265" s="38" t="s">
        <v>752</v>
      </c>
      <c r="E265" s="38" t="s">
        <v>12</v>
      </c>
      <c r="F265" s="37" t="s">
        <v>753</v>
      </c>
      <c r="G265" s="37" t="s">
        <v>754</v>
      </c>
      <c r="H265" s="56">
        <f t="shared" si="8"/>
        <v>45141</v>
      </c>
      <c r="I265" s="55" t="s">
        <v>16</v>
      </c>
      <c r="J265" s="38" t="s">
        <v>10</v>
      </c>
      <c r="K265" s="58" t="s">
        <v>750</v>
      </c>
      <c r="L265" s="55" t="s">
        <v>751</v>
      </c>
      <c r="M265" s="55"/>
      <c r="N265" s="71" t="str">
        <f t="shared" si="9"/>
        <v xml:space="preserve">MWT-2023-ITEM0264: </v>
      </c>
    </row>
    <row r="266" spans="1:14" ht="150" hidden="1" customHeight="1" x14ac:dyDescent="0.25">
      <c r="A266" s="31">
        <v>265</v>
      </c>
      <c r="B266" s="56">
        <v>45134</v>
      </c>
      <c r="C266" s="38" t="s">
        <v>82</v>
      </c>
      <c r="D266" s="38" t="s">
        <v>755</v>
      </c>
      <c r="E266" s="38" t="s">
        <v>12</v>
      </c>
      <c r="F266" s="37" t="s">
        <v>756</v>
      </c>
      <c r="G266" s="37" t="s">
        <v>757</v>
      </c>
      <c r="H266" s="56">
        <f t="shared" si="8"/>
        <v>45141</v>
      </c>
      <c r="I266" s="38" t="s">
        <v>40</v>
      </c>
      <c r="J266" s="38" t="s">
        <v>9</v>
      </c>
      <c r="K266" s="58" t="s">
        <v>750</v>
      </c>
      <c r="L266" s="55" t="s">
        <v>751</v>
      </c>
      <c r="M266" s="55" t="s">
        <v>780</v>
      </c>
      <c r="N266" s="71" t="str">
        <f t="shared" si="9"/>
        <v xml:space="preserve">MWT-2023-ITEM0265: </v>
      </c>
    </row>
    <row r="267" spans="1:14" ht="150" hidden="1" customHeight="1" x14ac:dyDescent="0.25">
      <c r="A267" s="31">
        <v>266</v>
      </c>
      <c r="B267" s="56">
        <v>45134</v>
      </c>
      <c r="C267" s="38" t="s">
        <v>82</v>
      </c>
      <c r="D267" s="38" t="s">
        <v>758</v>
      </c>
      <c r="E267" s="38" t="s">
        <v>50</v>
      </c>
      <c r="F267" s="37" t="s">
        <v>759</v>
      </c>
      <c r="G267" s="37" t="s">
        <v>760</v>
      </c>
      <c r="H267" s="56">
        <f t="shared" si="8"/>
        <v>45162</v>
      </c>
      <c r="I267" s="38" t="s">
        <v>16</v>
      </c>
      <c r="J267" s="38" t="s">
        <v>9</v>
      </c>
      <c r="K267" s="58" t="s">
        <v>750</v>
      </c>
      <c r="L267" s="55" t="s">
        <v>751</v>
      </c>
      <c r="M267" s="55"/>
      <c r="N267" s="71" t="str">
        <f t="shared" si="9"/>
        <v xml:space="preserve">MWT-2023-ITEM0266: </v>
      </c>
    </row>
    <row r="268" spans="1:14" ht="150" hidden="1" customHeight="1" x14ac:dyDescent="0.25">
      <c r="A268" s="31">
        <v>267</v>
      </c>
      <c r="B268" s="56">
        <v>45134</v>
      </c>
      <c r="C268" s="38" t="s">
        <v>82</v>
      </c>
      <c r="D268" s="38" t="s">
        <v>758</v>
      </c>
      <c r="E268" s="38" t="s">
        <v>12</v>
      </c>
      <c r="F268" s="37" t="s">
        <v>761</v>
      </c>
      <c r="G268" s="37" t="s">
        <v>762</v>
      </c>
      <c r="H268" s="56">
        <f t="shared" si="8"/>
        <v>45141</v>
      </c>
      <c r="I268" s="38" t="s">
        <v>40</v>
      </c>
      <c r="J268" s="38" t="s">
        <v>9</v>
      </c>
      <c r="K268" s="58" t="s">
        <v>750</v>
      </c>
      <c r="L268" s="55" t="s">
        <v>751</v>
      </c>
      <c r="M268" s="55" t="s">
        <v>1070</v>
      </c>
      <c r="N268" s="71" t="str">
        <f t="shared" si="9"/>
        <v xml:space="preserve">MWT-2023-ITEM0267: </v>
      </c>
    </row>
    <row r="269" spans="1:14" ht="150" hidden="1" customHeight="1" x14ac:dyDescent="0.25">
      <c r="A269" s="31">
        <v>268</v>
      </c>
      <c r="B269" s="56">
        <v>45134</v>
      </c>
      <c r="C269" s="38" t="s">
        <v>82</v>
      </c>
      <c r="D269" s="38" t="s">
        <v>755</v>
      </c>
      <c r="E269" s="38" t="s">
        <v>12</v>
      </c>
      <c r="F269" s="37" t="s">
        <v>763</v>
      </c>
      <c r="G269" s="37" t="s">
        <v>764</v>
      </c>
      <c r="H269" s="56">
        <f t="shared" si="8"/>
        <v>45141</v>
      </c>
      <c r="I269" s="38" t="s">
        <v>33</v>
      </c>
      <c r="J269" s="38" t="s">
        <v>9</v>
      </c>
      <c r="K269" s="58" t="s">
        <v>750</v>
      </c>
      <c r="L269" s="55" t="s">
        <v>751</v>
      </c>
      <c r="M269" s="55" t="s">
        <v>781</v>
      </c>
      <c r="N269" s="71" t="str">
        <f t="shared" si="9"/>
        <v xml:space="preserve">MWT-2023-ITEM0268: </v>
      </c>
    </row>
    <row r="270" spans="1:14" ht="150" hidden="1" customHeight="1" x14ac:dyDescent="0.25">
      <c r="A270" s="31">
        <v>269</v>
      </c>
      <c r="B270" s="56">
        <v>45134</v>
      </c>
      <c r="C270" s="38" t="s">
        <v>82</v>
      </c>
      <c r="D270" s="38" t="s">
        <v>765</v>
      </c>
      <c r="E270" s="38" t="s">
        <v>50</v>
      </c>
      <c r="F270" s="37" t="s">
        <v>766</v>
      </c>
      <c r="G270" s="37" t="s">
        <v>813</v>
      </c>
      <c r="H270" s="56">
        <f t="shared" si="8"/>
        <v>45162</v>
      </c>
      <c r="I270" s="38" t="s">
        <v>33</v>
      </c>
      <c r="J270" s="38" t="s">
        <v>9</v>
      </c>
      <c r="K270" s="58" t="s">
        <v>750</v>
      </c>
      <c r="L270" s="55" t="s">
        <v>751</v>
      </c>
      <c r="M270" s="55" t="s">
        <v>1071</v>
      </c>
      <c r="N270" s="71" t="str">
        <f t="shared" si="9"/>
        <v xml:space="preserve">MWT-2023-ITEM0269: </v>
      </c>
    </row>
    <row r="271" spans="1:14" ht="150" hidden="1" customHeight="1" x14ac:dyDescent="0.25">
      <c r="A271" s="31">
        <v>270</v>
      </c>
      <c r="B271" s="56">
        <v>45138</v>
      </c>
      <c r="C271" s="38" t="s">
        <v>82</v>
      </c>
      <c r="D271" s="38" t="s">
        <v>749</v>
      </c>
      <c r="E271" s="38" t="s">
        <v>50</v>
      </c>
      <c r="F271" s="37" t="s">
        <v>778</v>
      </c>
      <c r="G271" s="37" t="s">
        <v>777</v>
      </c>
      <c r="H271" s="56">
        <f t="shared" si="8"/>
        <v>45166</v>
      </c>
      <c r="I271" s="38" t="s">
        <v>16</v>
      </c>
      <c r="J271" s="38" t="s">
        <v>9</v>
      </c>
      <c r="K271" s="58" t="s">
        <v>779</v>
      </c>
      <c r="L271" s="55" t="s">
        <v>748</v>
      </c>
      <c r="M271" s="55" t="s">
        <v>1194</v>
      </c>
      <c r="N271" s="71" t="str">
        <f t="shared" si="9"/>
        <v xml:space="preserve">MWT-2023-ITEM0270: </v>
      </c>
    </row>
    <row r="272" spans="1:14" s="54" customFormat="1" ht="150" hidden="1" customHeight="1" x14ac:dyDescent="0.25">
      <c r="A272" s="31">
        <v>271</v>
      </c>
      <c r="B272" s="56">
        <v>45139</v>
      </c>
      <c r="C272" s="55" t="s">
        <v>82</v>
      </c>
      <c r="D272" s="55" t="s">
        <v>771</v>
      </c>
      <c r="E272" s="55" t="s">
        <v>12</v>
      </c>
      <c r="F272" s="37" t="s">
        <v>774</v>
      </c>
      <c r="G272" s="37" t="s">
        <v>775</v>
      </c>
      <c r="H272" s="56">
        <f t="shared" si="8"/>
        <v>45146</v>
      </c>
      <c r="I272" s="55" t="s">
        <v>117</v>
      </c>
      <c r="J272" s="55" t="s">
        <v>9</v>
      </c>
      <c r="K272" s="58" t="s">
        <v>776</v>
      </c>
      <c r="L272" s="55" t="s">
        <v>711</v>
      </c>
      <c r="M272" s="67" t="s">
        <v>1199</v>
      </c>
      <c r="N272" s="71" t="str">
        <f t="shared" si="9"/>
        <v xml:space="preserve">MWT-2023-ITEM0271: </v>
      </c>
    </row>
    <row r="273" spans="1:14" s="54" customFormat="1" ht="150" hidden="1" customHeight="1" x14ac:dyDescent="0.25">
      <c r="A273" s="31">
        <v>272</v>
      </c>
      <c r="B273" s="56">
        <v>45139</v>
      </c>
      <c r="C273" s="55" t="s">
        <v>82</v>
      </c>
      <c r="D273" s="55" t="s">
        <v>771</v>
      </c>
      <c r="E273" s="55" t="s">
        <v>12</v>
      </c>
      <c r="F273" s="37" t="s">
        <v>772</v>
      </c>
      <c r="G273" s="37" t="s">
        <v>773</v>
      </c>
      <c r="H273" s="56">
        <f t="shared" si="8"/>
        <v>45146</v>
      </c>
      <c r="I273" s="55" t="s">
        <v>117</v>
      </c>
      <c r="J273" s="55" t="s">
        <v>9</v>
      </c>
      <c r="K273" s="58" t="s">
        <v>776</v>
      </c>
      <c r="L273" s="55" t="s">
        <v>711</v>
      </c>
      <c r="M273" s="67" t="s">
        <v>1199</v>
      </c>
      <c r="N273" s="71" t="str">
        <f t="shared" si="9"/>
        <v xml:space="preserve">MWT-2023-ITEM0272: </v>
      </c>
    </row>
    <row r="274" spans="1:14" ht="150" hidden="1" customHeight="1" x14ac:dyDescent="0.25">
      <c r="A274" s="31">
        <v>273</v>
      </c>
      <c r="B274" s="56">
        <v>45134</v>
      </c>
      <c r="C274" s="38" t="s">
        <v>82</v>
      </c>
      <c r="D274" s="38" t="s">
        <v>768</v>
      </c>
      <c r="E274" s="38" t="s">
        <v>12</v>
      </c>
      <c r="F274" s="37" t="s">
        <v>769</v>
      </c>
      <c r="G274" s="37" t="s">
        <v>770</v>
      </c>
      <c r="H274" s="56">
        <f t="shared" si="8"/>
        <v>45141</v>
      </c>
      <c r="I274" s="38" t="s">
        <v>13</v>
      </c>
      <c r="J274" s="38" t="s">
        <v>9</v>
      </c>
      <c r="K274" s="58" t="s">
        <v>767</v>
      </c>
      <c r="L274" s="55" t="s">
        <v>192</v>
      </c>
      <c r="M274" s="55"/>
      <c r="N274" s="71" t="str">
        <f t="shared" si="9"/>
        <v xml:space="preserve">MWT-2023-ITEM0273: </v>
      </c>
    </row>
    <row r="275" spans="1:14" ht="150" hidden="1" customHeight="1" x14ac:dyDescent="0.25">
      <c r="A275" s="31">
        <v>274</v>
      </c>
      <c r="B275" s="56">
        <v>45141</v>
      </c>
      <c r="C275" s="38" t="s">
        <v>82</v>
      </c>
      <c r="D275" s="55" t="s">
        <v>783</v>
      </c>
      <c r="E275" s="38" t="s">
        <v>12</v>
      </c>
      <c r="F275" s="37" t="s">
        <v>782</v>
      </c>
      <c r="G275" s="37" t="s">
        <v>784</v>
      </c>
      <c r="H275" s="56">
        <f t="shared" si="8"/>
        <v>45148</v>
      </c>
      <c r="I275" s="38" t="s">
        <v>27</v>
      </c>
      <c r="J275" s="38" t="s">
        <v>9</v>
      </c>
      <c r="K275" s="58" t="s">
        <v>785</v>
      </c>
      <c r="L275" s="55" t="s">
        <v>786</v>
      </c>
      <c r="M275" s="55"/>
      <c r="N275" s="71" t="str">
        <f t="shared" si="9"/>
        <v xml:space="preserve">MWT-2023-ITEM0274: </v>
      </c>
    </row>
    <row r="276" spans="1:14" s="54" customFormat="1" ht="150" hidden="1" customHeight="1" x14ac:dyDescent="0.25">
      <c r="A276" s="31">
        <v>275</v>
      </c>
      <c r="B276" s="56">
        <v>45141</v>
      </c>
      <c r="C276" s="55" t="s">
        <v>82</v>
      </c>
      <c r="D276" s="55" t="s">
        <v>783</v>
      </c>
      <c r="E276" s="55" t="s">
        <v>12</v>
      </c>
      <c r="F276" s="37" t="s">
        <v>787</v>
      </c>
      <c r="G276" s="37" t="s">
        <v>784</v>
      </c>
      <c r="H276" s="56">
        <f t="shared" si="8"/>
        <v>45148</v>
      </c>
      <c r="I276" s="55" t="s">
        <v>27</v>
      </c>
      <c r="J276" s="55" t="s">
        <v>9</v>
      </c>
      <c r="K276" s="58" t="s">
        <v>785</v>
      </c>
      <c r="L276" s="55" t="s">
        <v>786</v>
      </c>
      <c r="M276" s="55"/>
      <c r="N276" s="71" t="str">
        <f t="shared" si="9"/>
        <v xml:space="preserve">MWT-2023-ITEM0275: </v>
      </c>
    </row>
    <row r="277" spans="1:14" s="54" customFormat="1" ht="150" hidden="1" customHeight="1" x14ac:dyDescent="0.25">
      <c r="A277" s="31">
        <v>276</v>
      </c>
      <c r="B277" s="56">
        <v>45141</v>
      </c>
      <c r="C277" s="55" t="s">
        <v>82</v>
      </c>
      <c r="D277" s="55" t="s">
        <v>783</v>
      </c>
      <c r="E277" s="55" t="s">
        <v>12</v>
      </c>
      <c r="F277" s="37" t="s">
        <v>788</v>
      </c>
      <c r="G277" s="37" t="s">
        <v>789</v>
      </c>
      <c r="H277" s="56">
        <f t="shared" si="8"/>
        <v>45148</v>
      </c>
      <c r="I277" s="55" t="s">
        <v>47</v>
      </c>
      <c r="J277" s="55" t="s">
        <v>9</v>
      </c>
      <c r="K277" s="58" t="s">
        <v>785</v>
      </c>
      <c r="L277" s="55" t="s">
        <v>786</v>
      </c>
      <c r="M277" s="55"/>
      <c r="N277" s="71" t="str">
        <f t="shared" si="9"/>
        <v xml:space="preserve">MWT-2023-ITEM0276: </v>
      </c>
    </row>
    <row r="278" spans="1:14" s="54" customFormat="1" ht="150" hidden="1" customHeight="1" x14ac:dyDescent="0.25">
      <c r="A278" s="31">
        <v>277</v>
      </c>
      <c r="B278" s="56">
        <v>45142</v>
      </c>
      <c r="C278" s="55" t="s">
        <v>82</v>
      </c>
      <c r="D278" s="55" t="s">
        <v>790</v>
      </c>
      <c r="E278" s="55" t="s">
        <v>12</v>
      </c>
      <c r="F278" s="37" t="s">
        <v>792</v>
      </c>
      <c r="G278" s="37" t="s">
        <v>791</v>
      </c>
      <c r="H278" s="56">
        <f t="shared" si="8"/>
        <v>45149</v>
      </c>
      <c r="I278" s="55" t="s">
        <v>15</v>
      </c>
      <c r="J278" s="55" t="s">
        <v>9</v>
      </c>
      <c r="K278" s="58" t="s">
        <v>794</v>
      </c>
      <c r="L278" s="55" t="s">
        <v>793</v>
      </c>
      <c r="M278" s="55"/>
      <c r="N278" s="71" t="str">
        <f t="shared" si="9"/>
        <v xml:space="preserve">MWT-2023-ITEM0277: </v>
      </c>
    </row>
    <row r="279" spans="1:14" s="54" customFormat="1" ht="150" hidden="1" customHeight="1" x14ac:dyDescent="0.25">
      <c r="A279" s="31">
        <v>278</v>
      </c>
      <c r="B279" s="56">
        <v>45142</v>
      </c>
      <c r="C279" s="55" t="s">
        <v>82</v>
      </c>
      <c r="D279" s="55" t="s">
        <v>797</v>
      </c>
      <c r="E279" s="55" t="s">
        <v>12</v>
      </c>
      <c r="F279" s="37" t="s">
        <v>810</v>
      </c>
      <c r="G279" s="37" t="s">
        <v>811</v>
      </c>
      <c r="H279" s="56">
        <f t="shared" si="8"/>
        <v>45149</v>
      </c>
      <c r="I279" s="55" t="s">
        <v>16</v>
      </c>
      <c r="J279" s="55" t="s">
        <v>9</v>
      </c>
      <c r="K279" s="58" t="s">
        <v>794</v>
      </c>
      <c r="L279" s="55" t="s">
        <v>793</v>
      </c>
      <c r="M279" s="55"/>
      <c r="N279" s="71" t="str">
        <f t="shared" si="9"/>
        <v xml:space="preserve">MWT-2023-ITEM0278: </v>
      </c>
    </row>
    <row r="280" spans="1:14" s="54" customFormat="1" ht="150" hidden="1" customHeight="1" x14ac:dyDescent="0.25">
      <c r="A280" s="31">
        <v>279</v>
      </c>
      <c r="B280" s="56">
        <v>45144</v>
      </c>
      <c r="C280" s="55" t="s">
        <v>82</v>
      </c>
      <c r="D280" s="55" t="s">
        <v>808</v>
      </c>
      <c r="E280" s="55" t="s">
        <v>50</v>
      </c>
      <c r="F280" s="37" t="s">
        <v>799</v>
      </c>
      <c r="G280" s="37" t="s">
        <v>805</v>
      </c>
      <c r="H280" s="56">
        <f t="shared" si="8"/>
        <v>45172</v>
      </c>
      <c r="I280" s="55" t="s">
        <v>31</v>
      </c>
      <c r="J280" s="55" t="s">
        <v>9</v>
      </c>
      <c r="K280" s="58" t="s">
        <v>804</v>
      </c>
      <c r="L280" s="55" t="s">
        <v>803</v>
      </c>
      <c r="M280" s="55"/>
      <c r="N280" s="71" t="str">
        <f t="shared" si="9"/>
        <v xml:space="preserve">MWT-2023-ITEM0279: </v>
      </c>
    </row>
    <row r="281" spans="1:14" s="54" customFormat="1" ht="150" hidden="1" customHeight="1" x14ac:dyDescent="0.25">
      <c r="A281" s="31">
        <v>280</v>
      </c>
      <c r="B281" s="56">
        <v>45144</v>
      </c>
      <c r="C281" s="55" t="s">
        <v>82</v>
      </c>
      <c r="D281" s="55" t="s">
        <v>808</v>
      </c>
      <c r="E281" s="55" t="s">
        <v>50</v>
      </c>
      <c r="F281" s="37" t="s">
        <v>800</v>
      </c>
      <c r="G281" s="37" t="s">
        <v>806</v>
      </c>
      <c r="H281" s="56">
        <f t="shared" si="8"/>
        <v>45172</v>
      </c>
      <c r="I281" s="55" t="s">
        <v>31</v>
      </c>
      <c r="J281" s="55" t="s">
        <v>9</v>
      </c>
      <c r="K281" s="58" t="s">
        <v>804</v>
      </c>
      <c r="L281" s="55" t="s">
        <v>803</v>
      </c>
      <c r="M281" s="55"/>
      <c r="N281" s="71" t="str">
        <f t="shared" si="9"/>
        <v xml:space="preserve">MWT-2023-ITEM0280: </v>
      </c>
    </row>
    <row r="282" spans="1:14" s="54" customFormat="1" ht="150" hidden="1" customHeight="1" x14ac:dyDescent="0.25">
      <c r="A282" s="31">
        <v>281</v>
      </c>
      <c r="B282" s="56">
        <v>45144</v>
      </c>
      <c r="C282" s="55" t="s">
        <v>82</v>
      </c>
      <c r="D282" s="55" t="s">
        <v>808</v>
      </c>
      <c r="E282" s="55" t="s">
        <v>50</v>
      </c>
      <c r="F282" s="37" t="s">
        <v>801</v>
      </c>
      <c r="G282" s="37" t="s">
        <v>807</v>
      </c>
      <c r="H282" s="56">
        <f t="shared" si="8"/>
        <v>45172</v>
      </c>
      <c r="I282" s="55" t="s">
        <v>31</v>
      </c>
      <c r="J282" s="55" t="s">
        <v>9</v>
      </c>
      <c r="K282" s="58" t="s">
        <v>804</v>
      </c>
      <c r="L282" s="55" t="s">
        <v>803</v>
      </c>
      <c r="M282" s="55"/>
      <c r="N282" s="71" t="str">
        <f t="shared" si="9"/>
        <v xml:space="preserve">MWT-2023-ITEM0281: </v>
      </c>
    </row>
    <row r="283" spans="1:14" s="54" customFormat="1" ht="150" hidden="1" customHeight="1" x14ac:dyDescent="0.25">
      <c r="A283" s="31">
        <v>282</v>
      </c>
      <c r="B283" s="56">
        <v>45144</v>
      </c>
      <c r="C283" s="55" t="s">
        <v>82</v>
      </c>
      <c r="D283" s="55" t="s">
        <v>808</v>
      </c>
      <c r="E283" s="55" t="s">
        <v>50</v>
      </c>
      <c r="F283" s="37" t="s">
        <v>802</v>
      </c>
      <c r="G283" s="37" t="s">
        <v>812</v>
      </c>
      <c r="H283" s="56">
        <f t="shared" si="8"/>
        <v>45172</v>
      </c>
      <c r="I283" s="55" t="s">
        <v>809</v>
      </c>
      <c r="J283" s="55" t="s">
        <v>9</v>
      </c>
      <c r="K283" s="58" t="s">
        <v>804</v>
      </c>
      <c r="L283" s="55" t="s">
        <v>803</v>
      </c>
      <c r="M283" s="55"/>
      <c r="N283" s="71" t="str">
        <f t="shared" si="9"/>
        <v xml:space="preserve">MWT-2023-ITEM0282: </v>
      </c>
    </row>
    <row r="284" spans="1:14" s="54" customFormat="1" ht="150" hidden="1" customHeight="1" x14ac:dyDescent="0.25">
      <c r="A284" s="31">
        <v>283</v>
      </c>
      <c r="B284" s="56">
        <v>45145</v>
      </c>
      <c r="C284" s="55" t="s">
        <v>82</v>
      </c>
      <c r="D284" s="55" t="s">
        <v>797</v>
      </c>
      <c r="E284" s="55" t="s">
        <v>12</v>
      </c>
      <c r="F284" s="37" t="s">
        <v>796</v>
      </c>
      <c r="G284" s="37" t="s">
        <v>795</v>
      </c>
      <c r="H284" s="56">
        <f t="shared" si="8"/>
        <v>45152</v>
      </c>
      <c r="I284" s="55" t="s">
        <v>17</v>
      </c>
      <c r="J284" s="55" t="s">
        <v>11</v>
      </c>
      <c r="K284" s="58" t="s">
        <v>798</v>
      </c>
      <c r="L284" s="55" t="s">
        <v>748</v>
      </c>
      <c r="M284" s="55" t="s">
        <v>1210</v>
      </c>
      <c r="N284" s="71" t="str">
        <f t="shared" si="9"/>
        <v xml:space="preserve">MWT-2023-ITEM0283: </v>
      </c>
    </row>
    <row r="285" spans="1:14" ht="150" hidden="1" customHeight="1" x14ac:dyDescent="0.25">
      <c r="A285" s="31">
        <v>284</v>
      </c>
      <c r="B285" s="56">
        <v>45148</v>
      </c>
      <c r="C285" s="55" t="s">
        <v>82</v>
      </c>
      <c r="D285" s="55" t="s">
        <v>815</v>
      </c>
      <c r="E285" s="55" t="s">
        <v>12</v>
      </c>
      <c r="F285" s="37" t="s">
        <v>816</v>
      </c>
      <c r="G285" s="37" t="s">
        <v>817</v>
      </c>
      <c r="H285" s="56">
        <f t="shared" si="8"/>
        <v>45155</v>
      </c>
      <c r="I285" s="55" t="s">
        <v>31</v>
      </c>
      <c r="J285" s="55" t="s">
        <v>9</v>
      </c>
      <c r="K285" s="58" t="s">
        <v>814</v>
      </c>
      <c r="L285" s="55" t="s">
        <v>462</v>
      </c>
      <c r="M285" s="55"/>
      <c r="N285" s="71" t="str">
        <f t="shared" si="9"/>
        <v xml:space="preserve">MWT-2023-ITEM0284: </v>
      </c>
    </row>
    <row r="286" spans="1:14" ht="150" hidden="1" customHeight="1" x14ac:dyDescent="0.25">
      <c r="A286" s="31">
        <v>285</v>
      </c>
      <c r="B286" s="56">
        <v>45148</v>
      </c>
      <c r="C286" s="34" t="s">
        <v>82</v>
      </c>
      <c r="D286" s="34" t="s">
        <v>815</v>
      </c>
      <c r="E286" s="34" t="s">
        <v>50</v>
      </c>
      <c r="F286" s="37" t="s">
        <v>818</v>
      </c>
      <c r="G286" s="37" t="s">
        <v>819</v>
      </c>
      <c r="H286" s="56">
        <f t="shared" si="8"/>
        <v>45176</v>
      </c>
      <c r="I286" s="34" t="s">
        <v>49</v>
      </c>
      <c r="J286" s="55" t="s">
        <v>9</v>
      </c>
      <c r="K286" s="58" t="s">
        <v>814</v>
      </c>
      <c r="L286" s="55" t="s">
        <v>462</v>
      </c>
      <c r="M286" s="55"/>
      <c r="N286" s="71" t="str">
        <f t="shared" si="9"/>
        <v xml:space="preserve">MWT-2023-ITEM0285: </v>
      </c>
    </row>
    <row r="287" spans="1:14" ht="150" hidden="1" customHeight="1" x14ac:dyDescent="0.25">
      <c r="A287" s="31">
        <v>286</v>
      </c>
      <c r="B287" s="56">
        <v>45148</v>
      </c>
      <c r="C287" s="34" t="s">
        <v>82</v>
      </c>
      <c r="D287" s="34" t="s">
        <v>815</v>
      </c>
      <c r="E287" s="34" t="s">
        <v>12</v>
      </c>
      <c r="F287" s="37" t="s">
        <v>820</v>
      </c>
      <c r="G287" s="37" t="s">
        <v>821</v>
      </c>
      <c r="H287" s="56">
        <f t="shared" si="8"/>
        <v>45155</v>
      </c>
      <c r="I287" s="34" t="s">
        <v>31</v>
      </c>
      <c r="J287" s="55" t="s">
        <v>9</v>
      </c>
      <c r="K287" s="58" t="s">
        <v>814</v>
      </c>
      <c r="L287" s="55" t="s">
        <v>462</v>
      </c>
      <c r="M287" s="55"/>
      <c r="N287" s="71" t="str">
        <f t="shared" si="9"/>
        <v xml:space="preserve">MWT-2023-ITEM0286: </v>
      </c>
    </row>
    <row r="288" spans="1:14" ht="150" hidden="1" customHeight="1" x14ac:dyDescent="0.25">
      <c r="A288" s="31">
        <v>287</v>
      </c>
      <c r="B288" s="56">
        <v>45148</v>
      </c>
      <c r="C288" s="34" t="s">
        <v>82</v>
      </c>
      <c r="D288" s="34" t="s">
        <v>815</v>
      </c>
      <c r="E288" s="34" t="s">
        <v>12</v>
      </c>
      <c r="F288" s="37" t="s">
        <v>822</v>
      </c>
      <c r="G288" s="37" t="s">
        <v>823</v>
      </c>
      <c r="H288" s="56">
        <f t="shared" si="8"/>
        <v>45155</v>
      </c>
      <c r="I288" s="34" t="s">
        <v>31</v>
      </c>
      <c r="J288" s="55" t="s">
        <v>9</v>
      </c>
      <c r="K288" s="58" t="s">
        <v>814</v>
      </c>
      <c r="L288" s="55" t="s">
        <v>462</v>
      </c>
      <c r="M288" s="55"/>
      <c r="N288" s="71" t="str">
        <f t="shared" si="9"/>
        <v xml:space="preserve">MWT-2023-ITEM0287: </v>
      </c>
    </row>
    <row r="289" spans="1:14" ht="150" hidden="1" customHeight="1" x14ac:dyDescent="0.25">
      <c r="A289" s="31">
        <v>288</v>
      </c>
      <c r="B289" s="56">
        <v>45148</v>
      </c>
      <c r="C289" s="34" t="s">
        <v>82</v>
      </c>
      <c r="D289" s="34" t="s">
        <v>815</v>
      </c>
      <c r="E289" s="34" t="s">
        <v>12</v>
      </c>
      <c r="F289" s="37" t="s">
        <v>824</v>
      </c>
      <c r="G289" s="37" t="s">
        <v>825</v>
      </c>
      <c r="H289" s="56">
        <f t="shared" si="8"/>
        <v>45155</v>
      </c>
      <c r="I289" s="34" t="s">
        <v>49</v>
      </c>
      <c r="J289" s="55" t="s">
        <v>9</v>
      </c>
      <c r="K289" s="58" t="s">
        <v>814</v>
      </c>
      <c r="L289" s="55" t="s">
        <v>462</v>
      </c>
      <c r="M289" s="55"/>
      <c r="N289" s="71" t="str">
        <f t="shared" si="9"/>
        <v xml:space="preserve">MWT-2023-ITEM0288: </v>
      </c>
    </row>
    <row r="290" spans="1:14" ht="150" hidden="1" customHeight="1" x14ac:dyDescent="0.25">
      <c r="A290" s="31">
        <v>289</v>
      </c>
      <c r="B290" s="56">
        <v>45148</v>
      </c>
      <c r="C290" s="34" t="s">
        <v>81</v>
      </c>
      <c r="D290" s="34" t="s">
        <v>828</v>
      </c>
      <c r="E290" s="34" t="s">
        <v>50</v>
      </c>
      <c r="F290" s="37" t="s">
        <v>827</v>
      </c>
      <c r="G290" s="37" t="s">
        <v>847</v>
      </c>
      <c r="H290" s="56">
        <f t="shared" si="8"/>
        <v>45176</v>
      </c>
      <c r="I290" s="34" t="s">
        <v>117</v>
      </c>
      <c r="J290" s="55" t="s">
        <v>9</v>
      </c>
      <c r="K290" s="58" t="s">
        <v>826</v>
      </c>
      <c r="L290" s="55" t="s">
        <v>835</v>
      </c>
      <c r="M290" s="55"/>
      <c r="N290" s="71" t="str">
        <f t="shared" si="9"/>
        <v xml:space="preserve">MWT-2023-ITEM0289: </v>
      </c>
    </row>
    <row r="291" spans="1:14" ht="150" hidden="1" customHeight="1" x14ac:dyDescent="0.25">
      <c r="A291" s="31">
        <v>290</v>
      </c>
      <c r="B291" s="56">
        <v>45148</v>
      </c>
      <c r="C291" s="34" t="s">
        <v>82</v>
      </c>
      <c r="D291" s="34" t="s">
        <v>828</v>
      </c>
      <c r="E291" s="34" t="s">
        <v>12</v>
      </c>
      <c r="F291" s="37" t="s">
        <v>829</v>
      </c>
      <c r="G291" s="37" t="s">
        <v>832</v>
      </c>
      <c r="H291" s="56">
        <f t="shared" si="8"/>
        <v>45155</v>
      </c>
      <c r="I291" s="34" t="s">
        <v>61</v>
      </c>
      <c r="J291" s="55" t="s">
        <v>9</v>
      </c>
      <c r="K291" s="58" t="s">
        <v>826</v>
      </c>
      <c r="L291" s="55" t="s">
        <v>835</v>
      </c>
      <c r="M291" s="55"/>
      <c r="N291" s="71" t="str">
        <f t="shared" si="9"/>
        <v xml:space="preserve">MWT-2023-ITEM0290: </v>
      </c>
    </row>
    <row r="292" spans="1:14" ht="150" hidden="1" customHeight="1" x14ac:dyDescent="0.25">
      <c r="A292" s="31">
        <v>291</v>
      </c>
      <c r="B292" s="56">
        <v>45148</v>
      </c>
      <c r="C292" s="34" t="s">
        <v>82</v>
      </c>
      <c r="D292" s="34" t="s">
        <v>828</v>
      </c>
      <c r="E292" s="34" t="s">
        <v>12</v>
      </c>
      <c r="F292" s="37" t="s">
        <v>830</v>
      </c>
      <c r="G292" s="37" t="s">
        <v>833</v>
      </c>
      <c r="H292" s="56">
        <f t="shared" si="8"/>
        <v>45155</v>
      </c>
      <c r="I292" s="34" t="s">
        <v>61</v>
      </c>
      <c r="J292" s="55" t="s">
        <v>9</v>
      </c>
      <c r="K292" s="58" t="s">
        <v>826</v>
      </c>
      <c r="L292" s="55" t="s">
        <v>835</v>
      </c>
      <c r="M292" s="55"/>
      <c r="N292" s="71" t="str">
        <f t="shared" si="9"/>
        <v xml:space="preserve">MWT-2023-ITEM0291: </v>
      </c>
    </row>
    <row r="293" spans="1:14" ht="150" hidden="1" customHeight="1" x14ac:dyDescent="0.25">
      <c r="A293" s="31">
        <v>292</v>
      </c>
      <c r="B293" s="56">
        <v>45148</v>
      </c>
      <c r="C293" s="34" t="s">
        <v>82</v>
      </c>
      <c r="D293" s="34" t="s">
        <v>828</v>
      </c>
      <c r="E293" s="34" t="s">
        <v>12</v>
      </c>
      <c r="F293" s="37" t="s">
        <v>831</v>
      </c>
      <c r="G293" s="37" t="s">
        <v>834</v>
      </c>
      <c r="H293" s="56">
        <f t="shared" si="8"/>
        <v>45155</v>
      </c>
      <c r="I293" s="34" t="s">
        <v>61</v>
      </c>
      <c r="J293" s="55" t="s">
        <v>9</v>
      </c>
      <c r="K293" s="58" t="s">
        <v>826</v>
      </c>
      <c r="L293" s="55" t="s">
        <v>835</v>
      </c>
      <c r="M293" s="55"/>
      <c r="N293" s="71" t="str">
        <f t="shared" si="9"/>
        <v xml:space="preserve">MWT-2023-ITEM0292: </v>
      </c>
    </row>
    <row r="294" spans="1:14" ht="150" hidden="1" customHeight="1" x14ac:dyDescent="0.25">
      <c r="A294" s="31">
        <v>293</v>
      </c>
      <c r="B294" s="56">
        <v>45148</v>
      </c>
      <c r="C294" s="55" t="s">
        <v>81</v>
      </c>
      <c r="D294" s="55" t="s">
        <v>840</v>
      </c>
      <c r="E294" s="55" t="s">
        <v>50</v>
      </c>
      <c r="F294" s="37" t="s">
        <v>837</v>
      </c>
      <c r="G294" s="37" t="s">
        <v>847</v>
      </c>
      <c r="H294" s="56">
        <f t="shared" si="8"/>
        <v>45176</v>
      </c>
      <c r="I294" s="55" t="s">
        <v>14</v>
      </c>
      <c r="J294" s="55" t="s">
        <v>9</v>
      </c>
      <c r="K294" s="58" t="s">
        <v>836</v>
      </c>
      <c r="L294" s="55" t="s">
        <v>843</v>
      </c>
      <c r="M294" s="55"/>
      <c r="N294" s="71" t="str">
        <f t="shared" si="9"/>
        <v xml:space="preserve">MWT-2023-ITEM0293: </v>
      </c>
    </row>
    <row r="295" spans="1:14" ht="150" hidden="1" customHeight="1" x14ac:dyDescent="0.25">
      <c r="A295" s="31">
        <v>294</v>
      </c>
      <c r="B295" s="56">
        <v>45148</v>
      </c>
      <c r="C295" s="55" t="s">
        <v>81</v>
      </c>
      <c r="D295" s="55" t="s">
        <v>840</v>
      </c>
      <c r="E295" s="55" t="s">
        <v>50</v>
      </c>
      <c r="F295" s="37" t="s">
        <v>838</v>
      </c>
      <c r="G295" s="37" t="s">
        <v>847</v>
      </c>
      <c r="H295" s="56">
        <f t="shared" si="8"/>
        <v>45176</v>
      </c>
      <c r="I295" s="55" t="s">
        <v>14</v>
      </c>
      <c r="J295" s="55" t="s">
        <v>9</v>
      </c>
      <c r="K295" s="58" t="s">
        <v>836</v>
      </c>
      <c r="L295" s="55" t="s">
        <v>843</v>
      </c>
      <c r="M295" s="55"/>
      <c r="N295" s="71" t="str">
        <f t="shared" si="9"/>
        <v xml:space="preserve">MWT-2023-ITEM0294: </v>
      </c>
    </row>
    <row r="296" spans="1:14" ht="150" hidden="1" customHeight="1" x14ac:dyDescent="0.25">
      <c r="A296" s="31">
        <v>295</v>
      </c>
      <c r="B296" s="56">
        <v>45148</v>
      </c>
      <c r="C296" s="55" t="s">
        <v>81</v>
      </c>
      <c r="D296" s="55" t="s">
        <v>840</v>
      </c>
      <c r="E296" s="55" t="s">
        <v>50</v>
      </c>
      <c r="F296" s="37" t="s">
        <v>839</v>
      </c>
      <c r="G296" s="37" t="s">
        <v>847</v>
      </c>
      <c r="H296" s="56">
        <f t="shared" si="8"/>
        <v>45176</v>
      </c>
      <c r="I296" s="55" t="s">
        <v>14</v>
      </c>
      <c r="J296" s="55" t="s">
        <v>9</v>
      </c>
      <c r="K296" s="58" t="s">
        <v>836</v>
      </c>
      <c r="L296" s="55" t="s">
        <v>843</v>
      </c>
      <c r="M296" s="55"/>
      <c r="N296" s="71" t="str">
        <f t="shared" si="9"/>
        <v xml:space="preserve">MWT-2023-ITEM0295: </v>
      </c>
    </row>
    <row r="297" spans="1:14" ht="150" hidden="1" customHeight="1" x14ac:dyDescent="0.25">
      <c r="A297" s="31">
        <v>296</v>
      </c>
      <c r="B297" s="56">
        <v>45148</v>
      </c>
      <c r="C297" s="34" t="s">
        <v>82</v>
      </c>
      <c r="D297" s="34" t="s">
        <v>840</v>
      </c>
      <c r="E297" s="34" t="s">
        <v>50</v>
      </c>
      <c r="F297" s="37" t="s">
        <v>841</v>
      </c>
      <c r="G297" s="37" t="s">
        <v>842</v>
      </c>
      <c r="H297" s="56">
        <f t="shared" si="8"/>
        <v>45176</v>
      </c>
      <c r="I297" s="34" t="s">
        <v>36</v>
      </c>
      <c r="J297" s="55" t="s">
        <v>11</v>
      </c>
      <c r="K297" s="58" t="s">
        <v>836</v>
      </c>
      <c r="L297" s="55" t="s">
        <v>843</v>
      </c>
      <c r="M297" s="67" t="s">
        <v>1200</v>
      </c>
      <c r="N297" s="71" t="str">
        <f t="shared" si="9"/>
        <v xml:space="preserve">MWT-2023-ITEM0296: </v>
      </c>
    </row>
    <row r="298" spans="1:14" ht="150" hidden="1" customHeight="1" x14ac:dyDescent="0.25">
      <c r="A298" s="31">
        <v>297</v>
      </c>
      <c r="B298" s="56">
        <v>45150</v>
      </c>
      <c r="C298" s="34" t="s">
        <v>81</v>
      </c>
      <c r="D298" s="34" t="s">
        <v>845</v>
      </c>
      <c r="E298" s="34" t="s">
        <v>50</v>
      </c>
      <c r="F298" s="37" t="s">
        <v>846</v>
      </c>
      <c r="G298" s="37" t="s">
        <v>847</v>
      </c>
      <c r="H298" s="56">
        <f t="shared" si="8"/>
        <v>45178</v>
      </c>
      <c r="I298" s="34" t="s">
        <v>49</v>
      </c>
      <c r="J298" s="55" t="s">
        <v>9</v>
      </c>
      <c r="K298" s="58" t="s">
        <v>844</v>
      </c>
      <c r="L298" s="55" t="s">
        <v>850</v>
      </c>
      <c r="M298" s="55"/>
      <c r="N298" s="71" t="str">
        <f t="shared" si="9"/>
        <v xml:space="preserve">MWT-2023-ITEM0297: </v>
      </c>
    </row>
    <row r="299" spans="1:14" ht="150" hidden="1" customHeight="1" x14ac:dyDescent="0.25">
      <c r="A299" s="31">
        <v>298</v>
      </c>
      <c r="B299" s="56">
        <v>45150</v>
      </c>
      <c r="C299" s="34" t="s">
        <v>81</v>
      </c>
      <c r="D299" s="34" t="s">
        <v>845</v>
      </c>
      <c r="E299" s="34" t="s">
        <v>50</v>
      </c>
      <c r="F299" s="37" t="s">
        <v>848</v>
      </c>
      <c r="G299" s="37" t="s">
        <v>847</v>
      </c>
      <c r="H299" s="56">
        <f t="shared" si="8"/>
        <v>45178</v>
      </c>
      <c r="I299" s="34" t="s">
        <v>49</v>
      </c>
      <c r="J299" s="55" t="s">
        <v>9</v>
      </c>
      <c r="K299" s="58" t="s">
        <v>844</v>
      </c>
      <c r="L299" s="55" t="s">
        <v>850</v>
      </c>
      <c r="M299" s="55"/>
      <c r="N299" s="71" t="str">
        <f t="shared" si="9"/>
        <v xml:space="preserve">MWT-2023-ITEM0298: </v>
      </c>
    </row>
    <row r="300" spans="1:14" ht="150" hidden="1" customHeight="1" x14ac:dyDescent="0.25">
      <c r="A300" s="31">
        <v>299</v>
      </c>
      <c r="B300" s="56">
        <v>45150</v>
      </c>
      <c r="C300" s="34" t="s">
        <v>81</v>
      </c>
      <c r="D300" s="34" t="s">
        <v>845</v>
      </c>
      <c r="E300" s="34" t="s">
        <v>50</v>
      </c>
      <c r="F300" s="37" t="s">
        <v>849</v>
      </c>
      <c r="G300" s="37" t="s">
        <v>847</v>
      </c>
      <c r="H300" s="56">
        <f t="shared" si="8"/>
        <v>45178</v>
      </c>
      <c r="I300" s="34" t="s">
        <v>49</v>
      </c>
      <c r="J300" s="55" t="s">
        <v>9</v>
      </c>
      <c r="K300" s="58" t="s">
        <v>844</v>
      </c>
      <c r="L300" s="55" t="s">
        <v>850</v>
      </c>
      <c r="M300" s="55"/>
      <c r="N300" s="71" t="str">
        <f t="shared" si="9"/>
        <v xml:space="preserve">MWT-2023-ITEM0299: </v>
      </c>
    </row>
    <row r="301" spans="1:14" ht="150" hidden="1" customHeight="1" x14ac:dyDescent="0.25">
      <c r="A301" s="31">
        <v>300</v>
      </c>
      <c r="B301" s="56">
        <v>45150</v>
      </c>
      <c r="C301" s="55" t="s">
        <v>82</v>
      </c>
      <c r="D301" s="55" t="s">
        <v>856</v>
      </c>
      <c r="E301" s="55" t="s">
        <v>50</v>
      </c>
      <c r="F301" s="37" t="s">
        <v>853</v>
      </c>
      <c r="G301" s="37" t="s">
        <v>854</v>
      </c>
      <c r="H301" s="56">
        <f t="shared" si="8"/>
        <v>45178</v>
      </c>
      <c r="I301" s="55" t="s">
        <v>14</v>
      </c>
      <c r="J301" s="55" t="s">
        <v>9</v>
      </c>
      <c r="K301" s="58" t="s">
        <v>851</v>
      </c>
      <c r="L301" s="55" t="s">
        <v>857</v>
      </c>
      <c r="M301" s="55"/>
      <c r="N301" s="71" t="str">
        <f t="shared" si="9"/>
        <v xml:space="preserve">MWT-2023-ITEM0300: </v>
      </c>
    </row>
    <row r="302" spans="1:14" ht="150" hidden="1" customHeight="1" x14ac:dyDescent="0.25">
      <c r="A302" s="31">
        <v>301</v>
      </c>
      <c r="B302" s="56">
        <v>45150</v>
      </c>
      <c r="C302" s="55" t="s">
        <v>82</v>
      </c>
      <c r="D302" s="55" t="s">
        <v>856</v>
      </c>
      <c r="E302" s="55" t="s">
        <v>50</v>
      </c>
      <c r="F302" s="37" t="s">
        <v>852</v>
      </c>
      <c r="G302" s="37" t="s">
        <v>855</v>
      </c>
      <c r="H302" s="56">
        <f t="shared" si="8"/>
        <v>45178</v>
      </c>
      <c r="I302" s="55" t="s">
        <v>14</v>
      </c>
      <c r="J302" s="55" t="s">
        <v>9</v>
      </c>
      <c r="K302" s="58" t="s">
        <v>851</v>
      </c>
      <c r="L302" s="55" t="s">
        <v>857</v>
      </c>
      <c r="M302" s="55"/>
      <c r="N302" s="71" t="str">
        <f t="shared" si="9"/>
        <v xml:space="preserve">MWT-2023-ITEM0301: </v>
      </c>
    </row>
    <row r="303" spans="1:14" s="54" customFormat="1" ht="150" hidden="1" customHeight="1" x14ac:dyDescent="0.25">
      <c r="A303" s="31">
        <v>302</v>
      </c>
      <c r="B303" s="56">
        <v>45150</v>
      </c>
      <c r="C303" s="34" t="s">
        <v>82</v>
      </c>
      <c r="D303" s="34" t="s">
        <v>876</v>
      </c>
      <c r="E303" s="34" t="s">
        <v>12</v>
      </c>
      <c r="F303" s="37" t="s">
        <v>877</v>
      </c>
      <c r="G303" s="37" t="s">
        <v>878</v>
      </c>
      <c r="H303" s="56">
        <f t="shared" si="8"/>
        <v>45157</v>
      </c>
      <c r="I303" s="34" t="s">
        <v>40</v>
      </c>
      <c r="J303" s="55" t="s">
        <v>9</v>
      </c>
      <c r="K303" s="58" t="s">
        <v>875</v>
      </c>
      <c r="L303" s="55" t="s">
        <v>253</v>
      </c>
      <c r="M303" s="55" t="s">
        <v>1202</v>
      </c>
      <c r="N303" s="71" t="str">
        <f t="shared" si="9"/>
        <v xml:space="preserve">MWT-2023-ITEM0302: </v>
      </c>
    </row>
    <row r="304" spans="1:14" s="54" customFormat="1" ht="150" hidden="1" customHeight="1" x14ac:dyDescent="0.25">
      <c r="A304" s="31">
        <v>303</v>
      </c>
      <c r="B304" s="56">
        <v>45150</v>
      </c>
      <c r="C304" s="34" t="s">
        <v>82</v>
      </c>
      <c r="D304" s="34" t="s">
        <v>876</v>
      </c>
      <c r="E304" s="34" t="s">
        <v>12</v>
      </c>
      <c r="F304" s="37" t="s">
        <v>879</v>
      </c>
      <c r="G304" s="37" t="s">
        <v>880</v>
      </c>
      <c r="H304" s="56">
        <f t="shared" si="8"/>
        <v>45157</v>
      </c>
      <c r="I304" s="34" t="s">
        <v>117</v>
      </c>
      <c r="J304" s="55" t="s">
        <v>9</v>
      </c>
      <c r="K304" s="58" t="s">
        <v>875</v>
      </c>
      <c r="L304" s="55" t="s">
        <v>253</v>
      </c>
      <c r="M304" s="55"/>
      <c r="N304" s="71" t="str">
        <f t="shared" si="9"/>
        <v xml:space="preserve">MWT-2023-ITEM0303: </v>
      </c>
    </row>
    <row r="305" spans="1:14" s="54" customFormat="1" ht="150" hidden="1" customHeight="1" x14ac:dyDescent="0.25">
      <c r="A305" s="31">
        <v>304</v>
      </c>
      <c r="B305" s="56">
        <v>45150</v>
      </c>
      <c r="C305" s="34" t="s">
        <v>82</v>
      </c>
      <c r="D305" s="34" t="s">
        <v>881</v>
      </c>
      <c r="E305" s="34" t="s">
        <v>12</v>
      </c>
      <c r="F305" s="37" t="s">
        <v>882</v>
      </c>
      <c r="G305" s="37" t="s">
        <v>883</v>
      </c>
      <c r="H305" s="56">
        <f t="shared" si="8"/>
        <v>45157</v>
      </c>
      <c r="I305" s="34" t="s">
        <v>117</v>
      </c>
      <c r="J305" s="55" t="s">
        <v>9</v>
      </c>
      <c r="K305" s="58" t="s">
        <v>875</v>
      </c>
      <c r="L305" s="55" t="s">
        <v>253</v>
      </c>
      <c r="M305" s="55"/>
      <c r="N305" s="71" t="str">
        <f t="shared" si="9"/>
        <v xml:space="preserve">MWT-2023-ITEM0304: </v>
      </c>
    </row>
    <row r="306" spans="1:14" s="54" customFormat="1" ht="150" hidden="1" customHeight="1" x14ac:dyDescent="0.25">
      <c r="A306" s="31">
        <v>305</v>
      </c>
      <c r="B306" s="56">
        <v>45150</v>
      </c>
      <c r="C306" s="34" t="s">
        <v>82</v>
      </c>
      <c r="D306" s="34" t="s">
        <v>967</v>
      </c>
      <c r="E306" s="34" t="s">
        <v>12</v>
      </c>
      <c r="F306" s="37" t="s">
        <v>884</v>
      </c>
      <c r="G306" s="37" t="s">
        <v>885</v>
      </c>
      <c r="H306" s="56">
        <f t="shared" si="8"/>
        <v>45157</v>
      </c>
      <c r="I306" s="34" t="s">
        <v>117</v>
      </c>
      <c r="J306" s="55" t="s">
        <v>9</v>
      </c>
      <c r="K306" s="58" t="s">
        <v>875</v>
      </c>
      <c r="L306" s="55" t="s">
        <v>886</v>
      </c>
      <c r="M306" s="55"/>
      <c r="N306" s="71" t="str">
        <f t="shared" si="9"/>
        <v xml:space="preserve">MWT-2023-ITEM0305: </v>
      </c>
    </row>
    <row r="307" spans="1:14" ht="150" hidden="1" customHeight="1" x14ac:dyDescent="0.25">
      <c r="A307" s="31">
        <v>306</v>
      </c>
      <c r="B307" s="56">
        <v>45152</v>
      </c>
      <c r="C307" s="34" t="s">
        <v>82</v>
      </c>
      <c r="D307" s="34" t="s">
        <v>863</v>
      </c>
      <c r="E307" s="34" t="s">
        <v>50</v>
      </c>
      <c r="F307" s="37" t="s">
        <v>859</v>
      </c>
      <c r="G307" s="37" t="s">
        <v>862</v>
      </c>
      <c r="H307" s="56">
        <f t="shared" si="8"/>
        <v>45180</v>
      </c>
      <c r="I307" s="34" t="s">
        <v>38</v>
      </c>
      <c r="J307" s="55" t="s">
        <v>9</v>
      </c>
      <c r="K307" s="58" t="s">
        <v>858</v>
      </c>
      <c r="L307" s="55" t="s">
        <v>864</v>
      </c>
      <c r="M307" s="55" t="s">
        <v>985</v>
      </c>
      <c r="N307" s="71" t="str">
        <f t="shared" si="9"/>
        <v xml:space="preserve">MWT-2023-ITEM0306: </v>
      </c>
    </row>
    <row r="308" spans="1:14" ht="150" hidden="1" customHeight="1" x14ac:dyDescent="0.25">
      <c r="A308" s="31">
        <v>307</v>
      </c>
      <c r="B308" s="56">
        <v>45152</v>
      </c>
      <c r="C308" s="34" t="s">
        <v>82</v>
      </c>
      <c r="D308" s="34" t="s">
        <v>863</v>
      </c>
      <c r="E308" s="34" t="s">
        <v>50</v>
      </c>
      <c r="F308" s="37" t="s">
        <v>860</v>
      </c>
      <c r="G308" s="37" t="s">
        <v>862</v>
      </c>
      <c r="H308" s="56">
        <f t="shared" si="8"/>
        <v>45180</v>
      </c>
      <c r="I308" s="34" t="s">
        <v>38</v>
      </c>
      <c r="J308" s="55" t="s">
        <v>9</v>
      </c>
      <c r="K308" s="58" t="s">
        <v>858</v>
      </c>
      <c r="L308" s="55" t="s">
        <v>864</v>
      </c>
      <c r="M308" s="55" t="s">
        <v>986</v>
      </c>
      <c r="N308" s="71" t="str">
        <f t="shared" si="9"/>
        <v xml:space="preserve">MWT-2023-ITEM0307: </v>
      </c>
    </row>
    <row r="309" spans="1:14" ht="150" hidden="1" customHeight="1" x14ac:dyDescent="0.25">
      <c r="A309" s="31">
        <v>308</v>
      </c>
      <c r="B309" s="56">
        <v>45152</v>
      </c>
      <c r="C309" s="34" t="s">
        <v>82</v>
      </c>
      <c r="D309" s="34" t="s">
        <v>863</v>
      </c>
      <c r="E309" s="34" t="s">
        <v>50</v>
      </c>
      <c r="F309" s="37" t="s">
        <v>861</v>
      </c>
      <c r="G309" s="37" t="s">
        <v>862</v>
      </c>
      <c r="H309" s="56">
        <f t="shared" si="8"/>
        <v>45180</v>
      </c>
      <c r="I309" s="34" t="s">
        <v>38</v>
      </c>
      <c r="J309" s="55" t="s">
        <v>9</v>
      </c>
      <c r="K309" s="58" t="s">
        <v>858</v>
      </c>
      <c r="L309" s="55" t="s">
        <v>864</v>
      </c>
      <c r="M309" s="55" t="s">
        <v>987</v>
      </c>
      <c r="N309" s="71" t="str">
        <f t="shared" si="9"/>
        <v xml:space="preserve">MWT-2023-ITEM0308: </v>
      </c>
    </row>
    <row r="310" spans="1:14" ht="150" hidden="1" customHeight="1" x14ac:dyDescent="0.25">
      <c r="A310" s="31">
        <v>309</v>
      </c>
      <c r="B310" s="56">
        <v>45154</v>
      </c>
      <c r="C310" s="34" t="s">
        <v>81</v>
      </c>
      <c r="D310" s="34" t="s">
        <v>866</v>
      </c>
      <c r="E310" s="34" t="s">
        <v>50</v>
      </c>
      <c r="F310" s="37" t="s">
        <v>689</v>
      </c>
      <c r="G310" s="37" t="s">
        <v>423</v>
      </c>
      <c r="H310" s="56">
        <f t="shared" si="8"/>
        <v>45182</v>
      </c>
      <c r="I310" s="34" t="s">
        <v>117</v>
      </c>
      <c r="J310" s="55" t="s">
        <v>9</v>
      </c>
      <c r="K310" s="58" t="s">
        <v>865</v>
      </c>
      <c r="L310" s="55" t="s">
        <v>870</v>
      </c>
      <c r="M310" s="55"/>
      <c r="N310" s="71" t="str">
        <f t="shared" si="9"/>
        <v xml:space="preserve">MWT-2023-ITEM0309: </v>
      </c>
    </row>
    <row r="311" spans="1:14" ht="150" hidden="1" customHeight="1" x14ac:dyDescent="0.25">
      <c r="A311" s="31">
        <v>310</v>
      </c>
      <c r="B311" s="56">
        <v>45154</v>
      </c>
      <c r="C311" s="34" t="s">
        <v>81</v>
      </c>
      <c r="D311" s="34" t="s">
        <v>866</v>
      </c>
      <c r="E311" s="34" t="s">
        <v>50</v>
      </c>
      <c r="F311" s="37" t="s">
        <v>867</v>
      </c>
      <c r="G311" s="37" t="s">
        <v>423</v>
      </c>
      <c r="H311" s="56">
        <f t="shared" si="8"/>
        <v>45182</v>
      </c>
      <c r="I311" s="34" t="s">
        <v>117</v>
      </c>
      <c r="J311" s="55" t="s">
        <v>9</v>
      </c>
      <c r="K311" s="58" t="s">
        <v>865</v>
      </c>
      <c r="L311" s="55" t="s">
        <v>870</v>
      </c>
      <c r="M311" s="55"/>
      <c r="N311" s="71" t="str">
        <f t="shared" si="9"/>
        <v xml:space="preserve">MWT-2023-ITEM0310: </v>
      </c>
    </row>
    <row r="312" spans="1:14" ht="150" hidden="1" customHeight="1" x14ac:dyDescent="0.25">
      <c r="A312" s="31">
        <v>311</v>
      </c>
      <c r="B312" s="56">
        <v>45154</v>
      </c>
      <c r="C312" s="34" t="s">
        <v>82</v>
      </c>
      <c r="D312" s="34" t="s">
        <v>866</v>
      </c>
      <c r="E312" s="34" t="s">
        <v>12</v>
      </c>
      <c r="F312" s="37" t="s">
        <v>868</v>
      </c>
      <c r="G312" s="37" t="s">
        <v>869</v>
      </c>
      <c r="H312" s="56">
        <f t="shared" si="8"/>
        <v>45161</v>
      </c>
      <c r="I312" s="34" t="s">
        <v>31</v>
      </c>
      <c r="J312" s="55" t="s">
        <v>9</v>
      </c>
      <c r="K312" s="58" t="s">
        <v>865</v>
      </c>
      <c r="L312" s="55" t="s">
        <v>870</v>
      </c>
      <c r="M312" s="55" t="s">
        <v>988</v>
      </c>
      <c r="N312" s="71" t="str">
        <f t="shared" si="9"/>
        <v xml:space="preserve">MWT-2023-ITEM0311: </v>
      </c>
    </row>
    <row r="313" spans="1:14" ht="150" hidden="1" customHeight="1" x14ac:dyDescent="0.25">
      <c r="A313" s="31">
        <v>312</v>
      </c>
      <c r="B313" s="56">
        <v>45153</v>
      </c>
      <c r="C313" s="34" t="s">
        <v>82</v>
      </c>
      <c r="D313" s="34" t="s">
        <v>874</v>
      </c>
      <c r="E313" s="34" t="s">
        <v>50</v>
      </c>
      <c r="F313" s="37" t="s">
        <v>872</v>
      </c>
      <c r="G313" s="37" t="s">
        <v>873</v>
      </c>
      <c r="H313" s="56">
        <f t="shared" si="8"/>
        <v>45181</v>
      </c>
      <c r="I313" s="34" t="s">
        <v>16</v>
      </c>
      <c r="J313" s="55" t="s">
        <v>9</v>
      </c>
      <c r="K313" s="58" t="s">
        <v>871</v>
      </c>
      <c r="L313" s="55" t="s">
        <v>133</v>
      </c>
      <c r="M313" s="55" t="s">
        <v>1195</v>
      </c>
      <c r="N313" s="71" t="str">
        <f t="shared" si="9"/>
        <v xml:space="preserve">MWT-2023-ITEM0312: </v>
      </c>
    </row>
    <row r="314" spans="1:14" ht="150" hidden="1" customHeight="1" x14ac:dyDescent="0.25">
      <c r="A314" s="31">
        <v>313</v>
      </c>
      <c r="B314" s="56">
        <v>45155</v>
      </c>
      <c r="C314" s="34" t="s">
        <v>82</v>
      </c>
      <c r="D314" s="34" t="s">
        <v>888</v>
      </c>
      <c r="E314" s="34" t="s">
        <v>50</v>
      </c>
      <c r="F314" s="37" t="s">
        <v>889</v>
      </c>
      <c r="G314" s="37" t="s">
        <v>890</v>
      </c>
      <c r="H314" s="56">
        <f t="shared" si="8"/>
        <v>45183</v>
      </c>
      <c r="I314" s="34" t="s">
        <v>31</v>
      </c>
      <c r="J314" s="55" t="s">
        <v>9</v>
      </c>
      <c r="K314" s="58" t="s">
        <v>887</v>
      </c>
      <c r="L314" s="55" t="s">
        <v>223</v>
      </c>
      <c r="M314" s="55"/>
      <c r="N314" s="71" t="str">
        <f t="shared" si="9"/>
        <v xml:space="preserve">MWT-2023-ITEM0313: </v>
      </c>
    </row>
    <row r="315" spans="1:14" ht="150" hidden="1" customHeight="1" x14ac:dyDescent="0.25">
      <c r="A315" s="31">
        <v>314</v>
      </c>
      <c r="B315" s="56">
        <v>45155</v>
      </c>
      <c r="C315" s="55" t="s">
        <v>82</v>
      </c>
      <c r="D315" s="55" t="s">
        <v>888</v>
      </c>
      <c r="E315" s="55" t="s">
        <v>12</v>
      </c>
      <c r="F315" s="37" t="s">
        <v>891</v>
      </c>
      <c r="G315" s="37" t="s">
        <v>892</v>
      </c>
      <c r="H315" s="56">
        <f t="shared" si="8"/>
        <v>45162</v>
      </c>
      <c r="I315" s="55" t="s">
        <v>14</v>
      </c>
      <c r="J315" s="55" t="s">
        <v>9</v>
      </c>
      <c r="K315" s="58" t="s">
        <v>887</v>
      </c>
      <c r="L315" s="55" t="s">
        <v>223</v>
      </c>
      <c r="M315" s="55" t="s">
        <v>979</v>
      </c>
      <c r="N315" s="71" t="str">
        <f t="shared" si="9"/>
        <v xml:space="preserve">MWT-2023-ITEM0314: </v>
      </c>
    </row>
    <row r="316" spans="1:14" ht="150" hidden="1" customHeight="1" x14ac:dyDescent="0.25">
      <c r="A316" s="31">
        <v>315</v>
      </c>
      <c r="B316" s="56">
        <v>45155</v>
      </c>
      <c r="C316" s="55" t="s">
        <v>82</v>
      </c>
      <c r="D316" s="55" t="s">
        <v>888</v>
      </c>
      <c r="E316" s="55" t="s">
        <v>12</v>
      </c>
      <c r="F316" s="37" t="s">
        <v>893</v>
      </c>
      <c r="G316" s="37" t="s">
        <v>894</v>
      </c>
      <c r="H316" s="56">
        <f t="shared" si="8"/>
        <v>45162</v>
      </c>
      <c r="I316" s="55" t="s">
        <v>14</v>
      </c>
      <c r="J316" s="55" t="s">
        <v>9</v>
      </c>
      <c r="K316" s="58" t="s">
        <v>887</v>
      </c>
      <c r="L316" s="55" t="s">
        <v>223</v>
      </c>
      <c r="M316" s="55" t="s">
        <v>980</v>
      </c>
      <c r="N316" s="71" t="str">
        <f t="shared" si="9"/>
        <v xml:space="preserve">MWT-2023-ITEM0315: </v>
      </c>
    </row>
    <row r="317" spans="1:14" ht="150" hidden="1" customHeight="1" x14ac:dyDescent="0.25">
      <c r="A317" s="31">
        <v>316</v>
      </c>
      <c r="B317" s="56">
        <v>45155</v>
      </c>
      <c r="C317" s="34" t="s">
        <v>82</v>
      </c>
      <c r="D317" s="34" t="s">
        <v>896</v>
      </c>
      <c r="E317" s="34" t="s">
        <v>12</v>
      </c>
      <c r="F317" s="37" t="s">
        <v>897</v>
      </c>
      <c r="G317" s="37" t="s">
        <v>898</v>
      </c>
      <c r="H317" s="56">
        <f t="shared" si="8"/>
        <v>45162</v>
      </c>
      <c r="I317" s="34" t="s">
        <v>17</v>
      </c>
      <c r="J317" s="55" t="s">
        <v>9</v>
      </c>
      <c r="K317" s="58" t="s">
        <v>895</v>
      </c>
      <c r="L317" s="55" t="s">
        <v>529</v>
      </c>
      <c r="M317" s="55"/>
      <c r="N317" s="71" t="str">
        <f t="shared" si="9"/>
        <v xml:space="preserve">MWT-2023-ITEM0316: </v>
      </c>
    </row>
    <row r="318" spans="1:14" ht="150" hidden="1" customHeight="1" x14ac:dyDescent="0.25">
      <c r="A318" s="31">
        <v>317</v>
      </c>
      <c r="B318" s="56">
        <v>45155</v>
      </c>
      <c r="C318" s="34" t="s">
        <v>82</v>
      </c>
      <c r="D318" s="34" t="s">
        <v>896</v>
      </c>
      <c r="E318" s="34" t="s">
        <v>899</v>
      </c>
      <c r="F318" s="37" t="s">
        <v>900</v>
      </c>
      <c r="G318" s="37" t="s">
        <v>901</v>
      </c>
      <c r="H318" s="56">
        <f t="shared" si="8"/>
        <v>45162</v>
      </c>
      <c r="I318" s="34" t="s">
        <v>29</v>
      </c>
      <c r="J318" s="55" t="s">
        <v>9</v>
      </c>
      <c r="K318" s="58" t="s">
        <v>895</v>
      </c>
      <c r="L318" s="55" t="s">
        <v>529</v>
      </c>
      <c r="M318" s="55"/>
      <c r="N318" s="71" t="str">
        <f t="shared" si="9"/>
        <v xml:space="preserve">MWT-2023-ITEM0317: </v>
      </c>
    </row>
    <row r="319" spans="1:14" s="54" customFormat="1" ht="150" hidden="1" customHeight="1" x14ac:dyDescent="0.25">
      <c r="A319" s="31">
        <v>318</v>
      </c>
      <c r="B319" s="56">
        <v>45156</v>
      </c>
      <c r="C319" s="34" t="s">
        <v>82</v>
      </c>
      <c r="D319" s="34" t="s">
        <v>797</v>
      </c>
      <c r="E319" s="34" t="s">
        <v>50</v>
      </c>
      <c r="F319" s="37" t="s">
        <v>903</v>
      </c>
      <c r="G319" s="37" t="s">
        <v>904</v>
      </c>
      <c r="H319" s="56">
        <f t="shared" si="8"/>
        <v>45184</v>
      </c>
      <c r="I319" s="34" t="s">
        <v>17</v>
      </c>
      <c r="J319" s="55" t="s">
        <v>9</v>
      </c>
      <c r="K319" s="58" t="s">
        <v>902</v>
      </c>
      <c r="L319" s="55" t="s">
        <v>253</v>
      </c>
      <c r="M319" s="55"/>
      <c r="N319" s="71" t="str">
        <f t="shared" si="9"/>
        <v xml:space="preserve">MWT-2023-ITEM0318: </v>
      </c>
    </row>
    <row r="320" spans="1:14" s="54" customFormat="1" ht="150" hidden="1" customHeight="1" x14ac:dyDescent="0.25">
      <c r="A320" s="31">
        <v>319</v>
      </c>
      <c r="B320" s="56">
        <v>45157</v>
      </c>
      <c r="C320" s="34" t="s">
        <v>906</v>
      </c>
      <c r="D320" s="34" t="s">
        <v>907</v>
      </c>
      <c r="E320" s="34" t="s">
        <v>50</v>
      </c>
      <c r="F320" s="37" t="s">
        <v>908</v>
      </c>
      <c r="G320" s="37" t="s">
        <v>847</v>
      </c>
      <c r="H320" s="56">
        <f t="shared" si="8"/>
        <v>45185</v>
      </c>
      <c r="I320" s="34" t="s">
        <v>117</v>
      </c>
      <c r="J320" s="55" t="s">
        <v>9</v>
      </c>
      <c r="K320" s="58" t="s">
        <v>905</v>
      </c>
      <c r="L320" s="55" t="s">
        <v>928</v>
      </c>
      <c r="M320" s="55"/>
      <c r="N320" s="71" t="str">
        <f t="shared" si="9"/>
        <v xml:space="preserve">MWT-2023-ITEM0319: </v>
      </c>
    </row>
    <row r="321" spans="1:14" s="54" customFormat="1" ht="150" hidden="1" customHeight="1" x14ac:dyDescent="0.25">
      <c r="A321" s="31">
        <v>320</v>
      </c>
      <c r="B321" s="56">
        <v>45157</v>
      </c>
      <c r="C321" s="34" t="s">
        <v>906</v>
      </c>
      <c r="D321" s="34" t="s">
        <v>907</v>
      </c>
      <c r="E321" s="34" t="s">
        <v>50</v>
      </c>
      <c r="F321" s="37" t="s">
        <v>909</v>
      </c>
      <c r="G321" s="37" t="s">
        <v>910</v>
      </c>
      <c r="H321" s="56">
        <f t="shared" si="8"/>
        <v>45185</v>
      </c>
      <c r="I321" s="34" t="s">
        <v>117</v>
      </c>
      <c r="J321" s="55" t="s">
        <v>9</v>
      </c>
      <c r="K321" s="58" t="s">
        <v>905</v>
      </c>
      <c r="L321" s="55" t="s">
        <v>928</v>
      </c>
      <c r="M321" s="55"/>
      <c r="N321" s="71" t="str">
        <f t="shared" si="9"/>
        <v xml:space="preserve">MWT-2023-ITEM0320: </v>
      </c>
    </row>
    <row r="322" spans="1:14" s="54" customFormat="1" ht="150" hidden="1" customHeight="1" x14ac:dyDescent="0.25">
      <c r="A322" s="31">
        <v>321</v>
      </c>
      <c r="B322" s="56">
        <v>45157</v>
      </c>
      <c r="C322" s="34" t="s">
        <v>82</v>
      </c>
      <c r="D322" s="34" t="s">
        <v>907</v>
      </c>
      <c r="E322" s="34" t="s">
        <v>12</v>
      </c>
      <c r="F322" s="37" t="s">
        <v>911</v>
      </c>
      <c r="G322" s="37" t="s">
        <v>912</v>
      </c>
      <c r="H322" s="56">
        <f t="shared" ref="H322:H385" si="10">IF(E322="Critical", B322+7,B322+28)</f>
        <v>45164</v>
      </c>
      <c r="I322" s="34" t="s">
        <v>13</v>
      </c>
      <c r="J322" s="55" t="s">
        <v>9</v>
      </c>
      <c r="K322" s="58" t="s">
        <v>905</v>
      </c>
      <c r="L322" s="55" t="s">
        <v>928</v>
      </c>
      <c r="M322" s="55" t="s">
        <v>1278</v>
      </c>
      <c r="N322" s="71" t="str">
        <f t="shared" si="9"/>
        <v xml:space="preserve">MWT-2023-ITEM0321: </v>
      </c>
    </row>
    <row r="323" spans="1:14" s="54" customFormat="1" ht="150" hidden="1" customHeight="1" x14ac:dyDescent="0.25">
      <c r="A323" s="31">
        <v>322</v>
      </c>
      <c r="B323" s="56">
        <v>45157</v>
      </c>
      <c r="C323" s="34" t="s">
        <v>913</v>
      </c>
      <c r="D323" s="34" t="s">
        <v>907</v>
      </c>
      <c r="E323" s="34" t="s">
        <v>12</v>
      </c>
      <c r="F323" s="37" t="s">
        <v>914</v>
      </c>
      <c r="G323" s="37" t="s">
        <v>915</v>
      </c>
      <c r="H323" s="56">
        <f t="shared" si="10"/>
        <v>45164</v>
      </c>
      <c r="I323" s="34" t="s">
        <v>117</v>
      </c>
      <c r="J323" s="55" t="s">
        <v>9</v>
      </c>
      <c r="K323" s="58" t="s">
        <v>905</v>
      </c>
      <c r="L323" s="55" t="s">
        <v>928</v>
      </c>
      <c r="M323" s="55"/>
      <c r="N323" s="71" t="str">
        <f t="shared" ref="N323:N386" si="11">CONCATENATE("MWT-",TEXT(B323,"yyyy"),"-ITEM",RIGHT("00"&amp;A323,4),": ")</f>
        <v xml:space="preserve">MWT-2023-ITEM0322: </v>
      </c>
    </row>
    <row r="324" spans="1:14" s="54" customFormat="1" ht="150" hidden="1" customHeight="1" x14ac:dyDescent="0.25">
      <c r="A324" s="31">
        <v>323</v>
      </c>
      <c r="B324" s="56">
        <v>45157</v>
      </c>
      <c r="C324" s="34" t="s">
        <v>913</v>
      </c>
      <c r="D324" s="34" t="s">
        <v>907</v>
      </c>
      <c r="E324" s="34" t="s">
        <v>12</v>
      </c>
      <c r="F324" s="37" t="s">
        <v>916</v>
      </c>
      <c r="G324" s="37" t="s">
        <v>917</v>
      </c>
      <c r="H324" s="56">
        <f t="shared" si="10"/>
        <v>45164</v>
      </c>
      <c r="I324" s="34" t="s">
        <v>117</v>
      </c>
      <c r="J324" s="55" t="s">
        <v>9</v>
      </c>
      <c r="K324" s="58" t="s">
        <v>905</v>
      </c>
      <c r="L324" s="55" t="s">
        <v>928</v>
      </c>
      <c r="M324" s="55"/>
      <c r="N324" s="71" t="str">
        <f t="shared" si="11"/>
        <v xml:space="preserve">MWT-2023-ITEM0323: </v>
      </c>
    </row>
    <row r="325" spans="1:14" s="54" customFormat="1" ht="150" hidden="1" customHeight="1" x14ac:dyDescent="0.25">
      <c r="A325" s="31">
        <v>324</v>
      </c>
      <c r="B325" s="56">
        <v>45157</v>
      </c>
      <c r="C325" s="34" t="s">
        <v>913</v>
      </c>
      <c r="D325" s="34" t="s">
        <v>907</v>
      </c>
      <c r="E325" s="34" t="s">
        <v>12</v>
      </c>
      <c r="F325" s="37" t="s">
        <v>918</v>
      </c>
      <c r="G325" s="37" t="s">
        <v>919</v>
      </c>
      <c r="H325" s="56">
        <f t="shared" si="10"/>
        <v>45164</v>
      </c>
      <c r="I325" s="34" t="s">
        <v>117</v>
      </c>
      <c r="J325" s="55" t="s">
        <v>9</v>
      </c>
      <c r="K325" s="58" t="s">
        <v>905</v>
      </c>
      <c r="L325" s="55" t="s">
        <v>928</v>
      </c>
      <c r="M325" s="55"/>
      <c r="N325" s="71" t="str">
        <f t="shared" si="11"/>
        <v xml:space="preserve">MWT-2023-ITEM0324: </v>
      </c>
    </row>
    <row r="326" spans="1:14" s="54" customFormat="1" ht="150" hidden="1" customHeight="1" x14ac:dyDescent="0.25">
      <c r="A326" s="31">
        <v>325</v>
      </c>
      <c r="B326" s="56">
        <v>45157</v>
      </c>
      <c r="C326" s="34" t="s">
        <v>913</v>
      </c>
      <c r="D326" s="34" t="s">
        <v>907</v>
      </c>
      <c r="E326" s="34" t="s">
        <v>50</v>
      </c>
      <c r="F326" s="37" t="s">
        <v>920</v>
      </c>
      <c r="G326" s="37" t="s">
        <v>921</v>
      </c>
      <c r="H326" s="56">
        <f t="shared" si="10"/>
        <v>45185</v>
      </c>
      <c r="I326" s="34" t="s">
        <v>117</v>
      </c>
      <c r="J326" s="55" t="s">
        <v>9</v>
      </c>
      <c r="K326" s="58" t="s">
        <v>905</v>
      </c>
      <c r="L326" s="55" t="s">
        <v>928</v>
      </c>
      <c r="M326" s="55"/>
      <c r="N326" s="71" t="str">
        <f t="shared" si="11"/>
        <v xml:space="preserve">MWT-2023-ITEM0325: </v>
      </c>
    </row>
    <row r="327" spans="1:14" s="54" customFormat="1" ht="150" hidden="1" customHeight="1" x14ac:dyDescent="0.25">
      <c r="A327" s="31">
        <v>326</v>
      </c>
      <c r="B327" s="56">
        <v>45157</v>
      </c>
      <c r="C327" s="34" t="s">
        <v>913</v>
      </c>
      <c r="D327" s="34" t="s">
        <v>907</v>
      </c>
      <c r="E327" s="34" t="s">
        <v>12</v>
      </c>
      <c r="F327" s="37" t="s">
        <v>922</v>
      </c>
      <c r="G327" s="37" t="s">
        <v>923</v>
      </c>
      <c r="H327" s="56">
        <f t="shared" si="10"/>
        <v>45164</v>
      </c>
      <c r="I327" s="34" t="s">
        <v>117</v>
      </c>
      <c r="J327" s="55" t="s">
        <v>9</v>
      </c>
      <c r="K327" s="58" t="s">
        <v>905</v>
      </c>
      <c r="L327" s="55" t="s">
        <v>928</v>
      </c>
      <c r="M327" s="55" t="s">
        <v>935</v>
      </c>
      <c r="N327" s="71" t="str">
        <f t="shared" si="11"/>
        <v xml:space="preserve">MWT-2023-ITEM0326: </v>
      </c>
    </row>
    <row r="328" spans="1:14" s="54" customFormat="1" ht="150" hidden="1" customHeight="1" x14ac:dyDescent="0.25">
      <c r="A328" s="31">
        <v>327</v>
      </c>
      <c r="B328" s="56">
        <v>45157</v>
      </c>
      <c r="C328" s="34" t="s">
        <v>82</v>
      </c>
      <c r="D328" s="34" t="s">
        <v>907</v>
      </c>
      <c r="E328" s="34" t="s">
        <v>12</v>
      </c>
      <c r="F328" s="37" t="s">
        <v>924</v>
      </c>
      <c r="G328" s="37" t="s">
        <v>925</v>
      </c>
      <c r="H328" s="56">
        <f t="shared" si="10"/>
        <v>45164</v>
      </c>
      <c r="I328" s="34" t="s">
        <v>117</v>
      </c>
      <c r="J328" s="55" t="s">
        <v>9</v>
      </c>
      <c r="K328" s="58" t="s">
        <v>905</v>
      </c>
      <c r="L328" s="55" t="s">
        <v>928</v>
      </c>
      <c r="M328" s="55"/>
      <c r="N328" s="71" t="str">
        <f t="shared" si="11"/>
        <v xml:space="preserve">MWT-2023-ITEM0327: </v>
      </c>
    </row>
    <row r="329" spans="1:14" s="54" customFormat="1" ht="150" hidden="1" customHeight="1" x14ac:dyDescent="0.25">
      <c r="A329" s="31">
        <v>328</v>
      </c>
      <c r="B329" s="56">
        <v>45157</v>
      </c>
      <c r="C329" s="34" t="s">
        <v>82</v>
      </c>
      <c r="D329" s="34" t="s">
        <v>907</v>
      </c>
      <c r="E329" s="34" t="s">
        <v>50</v>
      </c>
      <c r="F329" s="37" t="s">
        <v>926</v>
      </c>
      <c r="G329" s="37" t="s">
        <v>927</v>
      </c>
      <c r="H329" s="56">
        <f t="shared" si="10"/>
        <v>45185</v>
      </c>
      <c r="I329" s="34" t="s">
        <v>117</v>
      </c>
      <c r="J329" s="55" t="s">
        <v>9</v>
      </c>
      <c r="K329" s="58" t="s">
        <v>905</v>
      </c>
      <c r="L329" s="55" t="s">
        <v>928</v>
      </c>
      <c r="M329" s="55"/>
      <c r="N329" s="71" t="str">
        <f t="shared" si="11"/>
        <v xml:space="preserve">MWT-2023-ITEM0328: </v>
      </c>
    </row>
    <row r="330" spans="1:14" s="54" customFormat="1" ht="150" hidden="1" customHeight="1" x14ac:dyDescent="0.25">
      <c r="A330" s="31">
        <v>329</v>
      </c>
      <c r="B330" s="56">
        <v>45158</v>
      </c>
      <c r="C330" s="34" t="s">
        <v>82</v>
      </c>
      <c r="D330" s="34" t="s">
        <v>930</v>
      </c>
      <c r="E330" s="34" t="s">
        <v>12</v>
      </c>
      <c r="F330" s="37" t="s">
        <v>931</v>
      </c>
      <c r="G330" s="37" t="s">
        <v>932</v>
      </c>
      <c r="H330" s="56">
        <f t="shared" si="10"/>
        <v>45165</v>
      </c>
      <c r="I330" s="34" t="s">
        <v>31</v>
      </c>
      <c r="J330" s="55" t="s">
        <v>9</v>
      </c>
      <c r="K330" s="58" t="s">
        <v>929</v>
      </c>
      <c r="L330" s="55" t="s">
        <v>192</v>
      </c>
      <c r="M330" s="55"/>
      <c r="N330" s="71" t="str">
        <f t="shared" si="11"/>
        <v xml:space="preserve">MWT-2023-ITEM0329: </v>
      </c>
    </row>
    <row r="331" spans="1:14" s="54" customFormat="1" ht="150" hidden="1" customHeight="1" x14ac:dyDescent="0.25">
      <c r="A331" s="31">
        <v>330</v>
      </c>
      <c r="B331" s="56">
        <v>45158</v>
      </c>
      <c r="C331" s="34" t="s">
        <v>82</v>
      </c>
      <c r="D331" s="34" t="s">
        <v>930</v>
      </c>
      <c r="E331" s="34" t="s">
        <v>12</v>
      </c>
      <c r="F331" s="37" t="s">
        <v>933</v>
      </c>
      <c r="G331" s="37" t="s">
        <v>934</v>
      </c>
      <c r="H331" s="56">
        <f t="shared" si="10"/>
        <v>45165</v>
      </c>
      <c r="I331" s="34" t="s">
        <v>31</v>
      </c>
      <c r="J331" s="55" t="s">
        <v>9</v>
      </c>
      <c r="K331" s="58" t="s">
        <v>929</v>
      </c>
      <c r="L331" s="55" t="s">
        <v>192</v>
      </c>
      <c r="M331" s="55" t="s">
        <v>1203</v>
      </c>
      <c r="N331" s="71" t="str">
        <f t="shared" si="11"/>
        <v xml:space="preserve">MWT-2023-ITEM0330: </v>
      </c>
    </row>
    <row r="332" spans="1:14" s="54" customFormat="1" ht="150" hidden="1" customHeight="1" x14ac:dyDescent="0.25">
      <c r="A332" s="31">
        <v>331</v>
      </c>
      <c r="B332" s="56">
        <v>45160</v>
      </c>
      <c r="C332" s="55" t="s">
        <v>82</v>
      </c>
      <c r="D332" s="55" t="s">
        <v>939</v>
      </c>
      <c r="E332" s="55" t="s">
        <v>50</v>
      </c>
      <c r="F332" s="37" t="s">
        <v>937</v>
      </c>
      <c r="G332" s="37" t="s">
        <v>938</v>
      </c>
      <c r="H332" s="56">
        <f t="shared" si="10"/>
        <v>45188</v>
      </c>
      <c r="I332" s="55" t="s">
        <v>14</v>
      </c>
      <c r="J332" s="55" t="s">
        <v>9</v>
      </c>
      <c r="K332" s="58" t="s">
        <v>936</v>
      </c>
      <c r="L332" s="55" t="s">
        <v>793</v>
      </c>
      <c r="M332" s="55"/>
      <c r="N332" s="71" t="str">
        <f t="shared" si="11"/>
        <v xml:space="preserve">MWT-2023-ITEM0331: </v>
      </c>
    </row>
    <row r="333" spans="1:14" s="54" customFormat="1" ht="150" hidden="1" customHeight="1" x14ac:dyDescent="0.25">
      <c r="A333" s="31">
        <v>332</v>
      </c>
      <c r="B333" s="56">
        <v>45160</v>
      </c>
      <c r="C333" s="34" t="s">
        <v>81</v>
      </c>
      <c r="D333" s="34" t="s">
        <v>941</v>
      </c>
      <c r="E333" s="34" t="s">
        <v>12</v>
      </c>
      <c r="F333" s="37" t="s">
        <v>942</v>
      </c>
      <c r="G333" s="37"/>
      <c r="H333" s="56">
        <f t="shared" si="10"/>
        <v>45167</v>
      </c>
      <c r="I333" s="34" t="s">
        <v>117</v>
      </c>
      <c r="J333" s="55" t="s">
        <v>9</v>
      </c>
      <c r="K333" s="58" t="s">
        <v>940</v>
      </c>
      <c r="L333" s="55" t="s">
        <v>711</v>
      </c>
      <c r="M333" s="55"/>
      <c r="N333" s="71" t="str">
        <f t="shared" si="11"/>
        <v xml:space="preserve">MWT-2023-ITEM0332: </v>
      </c>
    </row>
    <row r="334" spans="1:14" ht="150" hidden="1" customHeight="1" x14ac:dyDescent="0.25">
      <c r="A334" s="31">
        <v>333</v>
      </c>
      <c r="B334" s="56">
        <v>45160</v>
      </c>
      <c r="C334" s="34" t="s">
        <v>81</v>
      </c>
      <c r="D334" s="34" t="s">
        <v>941</v>
      </c>
      <c r="E334" s="34" t="s">
        <v>12</v>
      </c>
      <c r="F334" s="37" t="s">
        <v>943</v>
      </c>
      <c r="G334" s="37"/>
      <c r="H334" s="56">
        <f t="shared" si="10"/>
        <v>45167</v>
      </c>
      <c r="I334" s="34" t="s">
        <v>117</v>
      </c>
      <c r="J334" s="55" t="s">
        <v>9</v>
      </c>
      <c r="K334" s="58" t="s">
        <v>940</v>
      </c>
      <c r="L334" s="55" t="s">
        <v>711</v>
      </c>
      <c r="M334" s="55"/>
      <c r="N334" s="71" t="str">
        <f t="shared" si="11"/>
        <v xml:space="preserve">MWT-2023-ITEM0333: </v>
      </c>
    </row>
    <row r="335" spans="1:14" ht="150" hidden="1" customHeight="1" x14ac:dyDescent="0.25">
      <c r="A335" s="31">
        <v>334</v>
      </c>
      <c r="B335" s="56">
        <v>45160</v>
      </c>
      <c r="C335" s="34" t="s">
        <v>82</v>
      </c>
      <c r="D335" s="34" t="s">
        <v>941</v>
      </c>
      <c r="E335" s="34" t="s">
        <v>12</v>
      </c>
      <c r="F335" s="37" t="s">
        <v>944</v>
      </c>
      <c r="G335" s="37" t="s">
        <v>946</v>
      </c>
      <c r="H335" s="56">
        <f t="shared" si="10"/>
        <v>45167</v>
      </c>
      <c r="I335" s="34" t="s">
        <v>29</v>
      </c>
      <c r="J335" s="55" t="s">
        <v>9</v>
      </c>
      <c r="K335" s="58" t="s">
        <v>940</v>
      </c>
      <c r="L335" s="55" t="s">
        <v>711</v>
      </c>
      <c r="M335" s="55"/>
      <c r="N335" s="71" t="str">
        <f t="shared" si="11"/>
        <v xml:space="preserve">MWT-2023-ITEM0334: </v>
      </c>
    </row>
    <row r="336" spans="1:14" ht="150" hidden="1" customHeight="1" x14ac:dyDescent="0.25">
      <c r="A336" s="31">
        <v>335</v>
      </c>
      <c r="B336" s="56">
        <v>45160</v>
      </c>
      <c r="C336" s="34" t="s">
        <v>82</v>
      </c>
      <c r="D336" s="34" t="s">
        <v>941</v>
      </c>
      <c r="E336" s="34" t="s">
        <v>12</v>
      </c>
      <c r="F336" s="37" t="s">
        <v>945</v>
      </c>
      <c r="G336" s="37" t="s">
        <v>947</v>
      </c>
      <c r="H336" s="56">
        <f t="shared" si="10"/>
        <v>45167</v>
      </c>
      <c r="I336" s="34" t="s">
        <v>15</v>
      </c>
      <c r="J336" s="55" t="s">
        <v>9</v>
      </c>
      <c r="K336" s="58" t="s">
        <v>940</v>
      </c>
      <c r="L336" s="55" t="s">
        <v>711</v>
      </c>
      <c r="M336" s="55"/>
      <c r="N336" s="71" t="str">
        <f t="shared" si="11"/>
        <v xml:space="preserve">MWT-2023-ITEM0335: </v>
      </c>
    </row>
    <row r="337" spans="1:14" ht="150" hidden="1" customHeight="1" x14ac:dyDescent="0.25">
      <c r="A337" s="31">
        <v>336</v>
      </c>
      <c r="B337" s="56">
        <v>45164</v>
      </c>
      <c r="C337" s="34" t="s">
        <v>82</v>
      </c>
      <c r="D337" s="34" t="s">
        <v>949</v>
      </c>
      <c r="E337" s="34" t="s">
        <v>12</v>
      </c>
      <c r="F337" s="37" t="s">
        <v>950</v>
      </c>
      <c r="G337" s="37" t="s">
        <v>951</v>
      </c>
      <c r="H337" s="56">
        <f t="shared" si="10"/>
        <v>45171</v>
      </c>
      <c r="I337" s="34" t="s">
        <v>117</v>
      </c>
      <c r="J337" s="55" t="s">
        <v>9</v>
      </c>
      <c r="K337" s="58" t="s">
        <v>948</v>
      </c>
      <c r="L337" s="55" t="s">
        <v>956</v>
      </c>
      <c r="M337" s="55"/>
      <c r="N337" s="71" t="str">
        <f t="shared" si="11"/>
        <v xml:space="preserve">MWT-2023-ITEM0336: </v>
      </c>
    </row>
    <row r="338" spans="1:14" ht="150" hidden="1" customHeight="1" x14ac:dyDescent="0.25">
      <c r="A338" s="31">
        <v>337</v>
      </c>
      <c r="B338" s="56">
        <v>45164</v>
      </c>
      <c r="C338" s="34" t="s">
        <v>82</v>
      </c>
      <c r="D338" s="34" t="s">
        <v>949</v>
      </c>
      <c r="E338" s="34" t="s">
        <v>12</v>
      </c>
      <c r="F338" s="37" t="s">
        <v>501</v>
      </c>
      <c r="G338" s="37" t="s">
        <v>502</v>
      </c>
      <c r="H338" s="56">
        <f t="shared" si="10"/>
        <v>45171</v>
      </c>
      <c r="I338" s="34" t="s">
        <v>27</v>
      </c>
      <c r="J338" s="55" t="s">
        <v>9</v>
      </c>
      <c r="K338" s="58" t="s">
        <v>948</v>
      </c>
      <c r="L338" s="55" t="s">
        <v>956</v>
      </c>
      <c r="M338" s="55"/>
      <c r="N338" s="71" t="str">
        <f t="shared" si="11"/>
        <v xml:space="preserve">MWT-2023-ITEM0337: </v>
      </c>
    </row>
    <row r="339" spans="1:14" ht="150" hidden="1" customHeight="1" x14ac:dyDescent="0.25">
      <c r="A339" s="31">
        <v>338</v>
      </c>
      <c r="B339" s="56">
        <v>45164</v>
      </c>
      <c r="C339" s="34" t="s">
        <v>82</v>
      </c>
      <c r="D339" s="34" t="s">
        <v>949</v>
      </c>
      <c r="E339" s="34" t="s">
        <v>12</v>
      </c>
      <c r="F339" s="37" t="s">
        <v>501</v>
      </c>
      <c r="G339" s="37" t="s">
        <v>502</v>
      </c>
      <c r="H339" s="56">
        <f t="shared" si="10"/>
        <v>45171</v>
      </c>
      <c r="I339" s="34" t="s">
        <v>29</v>
      </c>
      <c r="J339" s="55" t="s">
        <v>9</v>
      </c>
      <c r="K339" s="58" t="s">
        <v>948</v>
      </c>
      <c r="L339" s="55" t="s">
        <v>956</v>
      </c>
      <c r="M339" s="55"/>
      <c r="N339" s="71" t="str">
        <f t="shared" si="11"/>
        <v xml:space="preserve">MWT-2023-ITEM0338: </v>
      </c>
    </row>
    <row r="340" spans="1:14" ht="150" hidden="1" customHeight="1" x14ac:dyDescent="0.25">
      <c r="A340" s="31">
        <v>339</v>
      </c>
      <c r="B340" s="56">
        <v>45164</v>
      </c>
      <c r="C340" s="34" t="s">
        <v>82</v>
      </c>
      <c r="D340" s="34" t="s">
        <v>949</v>
      </c>
      <c r="E340" s="34" t="s">
        <v>12</v>
      </c>
      <c r="F340" s="37" t="s">
        <v>503</v>
      </c>
      <c r="G340" s="37" t="s">
        <v>502</v>
      </c>
      <c r="H340" s="56">
        <f t="shared" si="10"/>
        <v>45171</v>
      </c>
      <c r="I340" s="34" t="s">
        <v>117</v>
      </c>
      <c r="J340" s="55" t="s">
        <v>9</v>
      </c>
      <c r="K340" s="58" t="s">
        <v>948</v>
      </c>
      <c r="L340" s="55" t="s">
        <v>956</v>
      </c>
      <c r="M340" s="55"/>
      <c r="N340" s="71" t="str">
        <f t="shared" si="11"/>
        <v xml:space="preserve">MWT-2023-ITEM0339: </v>
      </c>
    </row>
    <row r="341" spans="1:14" ht="150" hidden="1" customHeight="1" x14ac:dyDescent="0.25">
      <c r="A341" s="31">
        <v>340</v>
      </c>
      <c r="B341" s="56">
        <v>45164</v>
      </c>
      <c r="C341" s="34" t="s">
        <v>82</v>
      </c>
      <c r="D341" s="34" t="s">
        <v>949</v>
      </c>
      <c r="E341" s="34" t="s">
        <v>50</v>
      </c>
      <c r="F341" s="37" t="s">
        <v>952</v>
      </c>
      <c r="G341" s="37" t="s">
        <v>953</v>
      </c>
      <c r="H341" s="56">
        <f t="shared" si="10"/>
        <v>45192</v>
      </c>
      <c r="I341" s="34" t="s">
        <v>29</v>
      </c>
      <c r="J341" s="55" t="s">
        <v>9</v>
      </c>
      <c r="K341" s="58" t="s">
        <v>948</v>
      </c>
      <c r="L341" s="55" t="s">
        <v>956</v>
      </c>
      <c r="M341" s="55"/>
      <c r="N341" s="71" t="str">
        <f t="shared" si="11"/>
        <v xml:space="preserve">MWT-2023-ITEM0340: </v>
      </c>
    </row>
    <row r="342" spans="1:14" ht="150" hidden="1" customHeight="1" x14ac:dyDescent="0.25">
      <c r="A342" s="31">
        <v>341</v>
      </c>
      <c r="B342" s="56">
        <v>45164</v>
      </c>
      <c r="C342" s="34" t="s">
        <v>82</v>
      </c>
      <c r="D342" s="34" t="s">
        <v>949</v>
      </c>
      <c r="E342" s="34" t="s">
        <v>50</v>
      </c>
      <c r="F342" s="37" t="s">
        <v>952</v>
      </c>
      <c r="G342" s="37" t="s">
        <v>953</v>
      </c>
      <c r="H342" s="56">
        <f t="shared" si="10"/>
        <v>45192</v>
      </c>
      <c r="I342" s="34" t="s">
        <v>27</v>
      </c>
      <c r="J342" s="55" t="s">
        <v>9</v>
      </c>
      <c r="K342" s="58" t="s">
        <v>948</v>
      </c>
      <c r="L342" s="55" t="s">
        <v>956</v>
      </c>
      <c r="M342" s="55"/>
      <c r="N342" s="71" t="str">
        <f t="shared" si="11"/>
        <v xml:space="preserve">MWT-2023-ITEM0341: </v>
      </c>
    </row>
    <row r="343" spans="1:14" ht="150" hidden="1" customHeight="1" x14ac:dyDescent="0.25">
      <c r="A343" s="31">
        <v>342</v>
      </c>
      <c r="B343" s="56">
        <v>45164</v>
      </c>
      <c r="C343" s="34" t="s">
        <v>82</v>
      </c>
      <c r="D343" s="34" t="s">
        <v>949</v>
      </c>
      <c r="E343" s="34" t="s">
        <v>12</v>
      </c>
      <c r="F343" s="37" t="s">
        <v>954</v>
      </c>
      <c r="G343" s="37" t="s">
        <v>955</v>
      </c>
      <c r="H343" s="56">
        <f t="shared" si="10"/>
        <v>45171</v>
      </c>
      <c r="I343" s="34" t="s">
        <v>15</v>
      </c>
      <c r="J343" s="55" t="s">
        <v>9</v>
      </c>
      <c r="K343" s="58" t="s">
        <v>948</v>
      </c>
      <c r="L343" s="55" t="s">
        <v>956</v>
      </c>
      <c r="M343" s="55"/>
      <c r="N343" s="71" t="str">
        <f t="shared" si="11"/>
        <v xml:space="preserve">MWT-2023-ITEM0342: </v>
      </c>
    </row>
    <row r="344" spans="1:14" s="54" customFormat="1" ht="150" hidden="1" customHeight="1" x14ac:dyDescent="0.25">
      <c r="A344" s="31">
        <v>343</v>
      </c>
      <c r="B344" s="56">
        <v>45167</v>
      </c>
      <c r="C344" s="34" t="s">
        <v>81</v>
      </c>
      <c r="D344" s="34" t="s">
        <v>962</v>
      </c>
      <c r="E344" s="34" t="s">
        <v>50</v>
      </c>
      <c r="F344" s="37" t="s">
        <v>958</v>
      </c>
      <c r="G344" s="37" t="s">
        <v>968</v>
      </c>
      <c r="H344" s="56">
        <f t="shared" si="10"/>
        <v>45195</v>
      </c>
      <c r="I344" s="34" t="s">
        <v>17</v>
      </c>
      <c r="J344" s="55" t="s">
        <v>9</v>
      </c>
      <c r="K344" s="58" t="s">
        <v>969</v>
      </c>
      <c r="L344" s="55" t="s">
        <v>970</v>
      </c>
      <c r="M344" s="55"/>
      <c r="N344" s="71" t="str">
        <f t="shared" si="11"/>
        <v xml:space="preserve">MWT-2023-ITEM0343: </v>
      </c>
    </row>
    <row r="345" spans="1:14" ht="150" hidden="1" customHeight="1" x14ac:dyDescent="0.25">
      <c r="A345" s="31">
        <v>344</v>
      </c>
      <c r="B345" s="56">
        <v>45167</v>
      </c>
      <c r="C345" s="34" t="s">
        <v>81</v>
      </c>
      <c r="D345" s="34" t="s">
        <v>962</v>
      </c>
      <c r="E345" s="34" t="s">
        <v>50</v>
      </c>
      <c r="F345" s="37" t="s">
        <v>959</v>
      </c>
      <c r="G345" s="37" t="s">
        <v>968</v>
      </c>
      <c r="H345" s="56">
        <f t="shared" si="10"/>
        <v>45195</v>
      </c>
      <c r="I345" s="34" t="s">
        <v>17</v>
      </c>
      <c r="J345" s="55" t="s">
        <v>9</v>
      </c>
      <c r="K345" s="58" t="s">
        <v>969</v>
      </c>
      <c r="L345" s="55" t="s">
        <v>970</v>
      </c>
      <c r="M345" s="55"/>
      <c r="N345" s="71" t="str">
        <f t="shared" si="11"/>
        <v xml:space="preserve">MWT-2023-ITEM0344: </v>
      </c>
    </row>
    <row r="346" spans="1:14" ht="150" hidden="1" customHeight="1" x14ac:dyDescent="0.25">
      <c r="A346" s="31">
        <v>345</v>
      </c>
      <c r="B346" s="56">
        <v>45167</v>
      </c>
      <c r="C346" s="34" t="s">
        <v>81</v>
      </c>
      <c r="D346" s="34" t="s">
        <v>962</v>
      </c>
      <c r="E346" s="34" t="s">
        <v>50</v>
      </c>
      <c r="F346" s="37" t="s">
        <v>957</v>
      </c>
      <c r="G346" s="37" t="s">
        <v>968</v>
      </c>
      <c r="H346" s="56">
        <f t="shared" si="10"/>
        <v>45195</v>
      </c>
      <c r="I346" s="34" t="s">
        <v>17</v>
      </c>
      <c r="J346" s="55" t="s">
        <v>9</v>
      </c>
      <c r="K346" s="58" t="s">
        <v>969</v>
      </c>
      <c r="L346" s="55" t="s">
        <v>970</v>
      </c>
      <c r="M346" s="55"/>
      <c r="N346" s="71" t="str">
        <f t="shared" si="11"/>
        <v xml:space="preserve">MWT-2023-ITEM0345: </v>
      </c>
    </row>
    <row r="347" spans="1:14" ht="150" hidden="1" customHeight="1" x14ac:dyDescent="0.25">
      <c r="A347" s="31">
        <v>346</v>
      </c>
      <c r="B347" s="56">
        <v>45167</v>
      </c>
      <c r="C347" s="34" t="s">
        <v>82</v>
      </c>
      <c r="D347" s="34" t="s">
        <v>962</v>
      </c>
      <c r="E347" s="34" t="s">
        <v>50</v>
      </c>
      <c r="F347" s="37" t="s">
        <v>963</v>
      </c>
      <c r="G347" s="37" t="s">
        <v>966</v>
      </c>
      <c r="H347" s="56">
        <f t="shared" si="10"/>
        <v>45195</v>
      </c>
      <c r="I347" s="34" t="s">
        <v>17</v>
      </c>
      <c r="J347" s="55" t="s">
        <v>9</v>
      </c>
      <c r="K347" s="58" t="s">
        <v>969</v>
      </c>
      <c r="L347" s="55" t="s">
        <v>970</v>
      </c>
      <c r="M347" s="51" t="s">
        <v>1055</v>
      </c>
      <c r="N347" s="71" t="str">
        <f t="shared" si="11"/>
        <v xml:space="preserve">MWT-2023-ITEM0346: </v>
      </c>
    </row>
    <row r="348" spans="1:14" ht="173.25" hidden="1" customHeight="1" x14ac:dyDescent="0.25">
      <c r="A348" s="31">
        <v>347</v>
      </c>
      <c r="B348" s="56">
        <v>45167</v>
      </c>
      <c r="C348" s="34" t="s">
        <v>82</v>
      </c>
      <c r="D348" s="34" t="s">
        <v>962</v>
      </c>
      <c r="E348" s="34" t="s">
        <v>50</v>
      </c>
      <c r="F348" s="37" t="s">
        <v>964</v>
      </c>
      <c r="G348" s="37" t="s">
        <v>964</v>
      </c>
      <c r="H348" s="56">
        <f t="shared" si="10"/>
        <v>45195</v>
      </c>
      <c r="I348" s="34" t="s">
        <v>17</v>
      </c>
      <c r="J348" s="55" t="s">
        <v>9</v>
      </c>
      <c r="K348" s="58" t="s">
        <v>969</v>
      </c>
      <c r="L348" s="55" t="s">
        <v>970</v>
      </c>
      <c r="M348" s="51" t="s">
        <v>402</v>
      </c>
      <c r="N348" s="71" t="str">
        <f t="shared" si="11"/>
        <v xml:space="preserve">MWT-2023-ITEM0347: </v>
      </c>
    </row>
    <row r="349" spans="1:14" ht="150" hidden="1" customHeight="1" x14ac:dyDescent="0.25">
      <c r="A349" s="31">
        <v>348</v>
      </c>
      <c r="B349" s="56">
        <v>45167</v>
      </c>
      <c r="C349" s="34" t="s">
        <v>82</v>
      </c>
      <c r="D349" s="34" t="s">
        <v>962</v>
      </c>
      <c r="E349" s="34" t="s">
        <v>50</v>
      </c>
      <c r="F349" s="37" t="s">
        <v>965</v>
      </c>
      <c r="G349" s="37" t="s">
        <v>965</v>
      </c>
      <c r="H349" s="56">
        <f t="shared" si="10"/>
        <v>45195</v>
      </c>
      <c r="I349" s="34" t="s">
        <v>17</v>
      </c>
      <c r="J349" s="55" t="s">
        <v>9</v>
      </c>
      <c r="K349" s="58" t="s">
        <v>969</v>
      </c>
      <c r="L349" s="55" t="s">
        <v>970</v>
      </c>
      <c r="M349" s="51" t="s">
        <v>1054</v>
      </c>
      <c r="N349" s="71" t="str">
        <f t="shared" si="11"/>
        <v xml:space="preserve">MWT-2023-ITEM0348: </v>
      </c>
    </row>
    <row r="350" spans="1:14" ht="150" hidden="1" customHeight="1" x14ac:dyDescent="0.25">
      <c r="A350" s="31">
        <v>349</v>
      </c>
      <c r="B350" s="56">
        <v>45169</v>
      </c>
      <c r="C350" s="34" t="s">
        <v>82</v>
      </c>
      <c r="D350" s="34" t="s">
        <v>975</v>
      </c>
      <c r="E350" s="34" t="s">
        <v>50</v>
      </c>
      <c r="F350" s="37" t="s">
        <v>971</v>
      </c>
      <c r="G350" s="37" t="s">
        <v>973</v>
      </c>
      <c r="H350" s="56">
        <f t="shared" si="10"/>
        <v>45197</v>
      </c>
      <c r="I350" s="34" t="s">
        <v>27</v>
      </c>
      <c r="J350" s="55" t="s">
        <v>9</v>
      </c>
      <c r="K350" s="58" t="s">
        <v>976</v>
      </c>
      <c r="L350" s="55" t="s">
        <v>786</v>
      </c>
      <c r="M350" s="55"/>
      <c r="N350" s="71" t="str">
        <f t="shared" si="11"/>
        <v xml:space="preserve">MWT-2023-ITEM0349: </v>
      </c>
    </row>
    <row r="351" spans="1:14" ht="150" hidden="1" customHeight="1" x14ac:dyDescent="0.25">
      <c r="A351" s="31">
        <v>350</v>
      </c>
      <c r="B351" s="56">
        <v>45169</v>
      </c>
      <c r="C351" s="34" t="s">
        <v>82</v>
      </c>
      <c r="D351" s="34" t="s">
        <v>975</v>
      </c>
      <c r="E351" s="34" t="s">
        <v>50</v>
      </c>
      <c r="F351" s="37" t="s">
        <v>972</v>
      </c>
      <c r="G351" s="37" t="s">
        <v>974</v>
      </c>
      <c r="H351" s="56">
        <f t="shared" si="10"/>
        <v>45197</v>
      </c>
      <c r="I351" s="34" t="s">
        <v>27</v>
      </c>
      <c r="J351" s="55" t="s">
        <v>9</v>
      </c>
      <c r="K351" s="58" t="s">
        <v>976</v>
      </c>
      <c r="L351" s="55" t="s">
        <v>786</v>
      </c>
      <c r="M351" s="55"/>
      <c r="N351" s="71" t="str">
        <f t="shared" si="11"/>
        <v xml:space="preserve">MWT-2023-ITEM0350: </v>
      </c>
    </row>
    <row r="352" spans="1:14" ht="150" hidden="1" customHeight="1" x14ac:dyDescent="0.25">
      <c r="A352" s="31">
        <v>351</v>
      </c>
      <c r="B352" s="56">
        <v>45173</v>
      </c>
      <c r="C352" s="34" t="s">
        <v>81</v>
      </c>
      <c r="D352" s="34" t="s">
        <v>992</v>
      </c>
      <c r="E352" s="34" t="s">
        <v>50</v>
      </c>
      <c r="F352" s="37" t="s">
        <v>993</v>
      </c>
      <c r="G352" s="37" t="s">
        <v>423</v>
      </c>
      <c r="H352" s="56">
        <f t="shared" si="10"/>
        <v>45201</v>
      </c>
      <c r="I352" s="34" t="s">
        <v>16</v>
      </c>
      <c r="J352" s="55" t="s">
        <v>9</v>
      </c>
      <c r="K352" s="62" t="s">
        <v>991</v>
      </c>
      <c r="L352" s="55" t="s">
        <v>443</v>
      </c>
      <c r="M352" s="55"/>
      <c r="N352" s="71" t="str">
        <f t="shared" si="11"/>
        <v xml:space="preserve">MWT-2023-ITEM0351: </v>
      </c>
    </row>
    <row r="353" spans="1:14" s="54" customFormat="1" ht="150" hidden="1" customHeight="1" x14ac:dyDescent="0.25">
      <c r="A353" s="31">
        <v>352</v>
      </c>
      <c r="B353" s="56">
        <v>45173</v>
      </c>
      <c r="C353" s="34" t="s">
        <v>81</v>
      </c>
      <c r="D353" s="34" t="s">
        <v>992</v>
      </c>
      <c r="E353" s="34" t="s">
        <v>50</v>
      </c>
      <c r="F353" s="37" t="s">
        <v>994</v>
      </c>
      <c r="G353" s="37" t="s">
        <v>423</v>
      </c>
      <c r="H353" s="56">
        <f t="shared" si="10"/>
        <v>45201</v>
      </c>
      <c r="I353" s="34" t="s">
        <v>16</v>
      </c>
      <c r="J353" s="55" t="s">
        <v>9</v>
      </c>
      <c r="K353" s="62" t="s">
        <v>991</v>
      </c>
      <c r="L353" s="55" t="s">
        <v>443</v>
      </c>
      <c r="M353" s="55"/>
      <c r="N353" s="71" t="str">
        <f t="shared" si="11"/>
        <v xml:space="preserve">MWT-2023-ITEM0352: </v>
      </c>
    </row>
    <row r="354" spans="1:14" s="54" customFormat="1" ht="150" hidden="1" customHeight="1" x14ac:dyDescent="0.25">
      <c r="A354" s="31">
        <v>353</v>
      </c>
      <c r="B354" s="56">
        <v>45173</v>
      </c>
      <c r="C354" s="34" t="s">
        <v>81</v>
      </c>
      <c r="D354" s="34" t="s">
        <v>992</v>
      </c>
      <c r="E354" s="34" t="s">
        <v>50</v>
      </c>
      <c r="F354" s="37" t="s">
        <v>995</v>
      </c>
      <c r="G354" s="37" t="s">
        <v>423</v>
      </c>
      <c r="H354" s="56">
        <f t="shared" si="10"/>
        <v>45201</v>
      </c>
      <c r="I354" s="34" t="s">
        <v>16</v>
      </c>
      <c r="J354" s="55" t="s">
        <v>9</v>
      </c>
      <c r="K354" s="62" t="s">
        <v>991</v>
      </c>
      <c r="L354" s="55" t="s">
        <v>443</v>
      </c>
      <c r="M354" s="55"/>
      <c r="N354" s="71" t="str">
        <f t="shared" si="11"/>
        <v xml:space="preserve">MWT-2023-ITEM0353: </v>
      </c>
    </row>
    <row r="355" spans="1:14" s="54" customFormat="1" ht="150" hidden="1" customHeight="1" x14ac:dyDescent="0.25">
      <c r="A355" s="31">
        <v>354</v>
      </c>
      <c r="B355" s="56">
        <v>45173</v>
      </c>
      <c r="C355" s="34" t="s">
        <v>81</v>
      </c>
      <c r="D355" s="34" t="s">
        <v>992</v>
      </c>
      <c r="E355" s="34" t="s">
        <v>50</v>
      </c>
      <c r="F355" s="37" t="s">
        <v>996</v>
      </c>
      <c r="G355" s="37" t="s">
        <v>423</v>
      </c>
      <c r="H355" s="56">
        <f t="shared" si="10"/>
        <v>45201</v>
      </c>
      <c r="I355" s="34" t="s">
        <v>16</v>
      </c>
      <c r="J355" s="55" t="s">
        <v>9</v>
      </c>
      <c r="K355" s="62" t="s">
        <v>991</v>
      </c>
      <c r="L355" s="55" t="s">
        <v>443</v>
      </c>
      <c r="M355" s="55"/>
      <c r="N355" s="71" t="str">
        <f t="shared" si="11"/>
        <v xml:space="preserve">MWT-2023-ITEM0354: </v>
      </c>
    </row>
    <row r="356" spans="1:14" s="54" customFormat="1" ht="150" hidden="1" customHeight="1" x14ac:dyDescent="0.25">
      <c r="A356" s="31">
        <v>355</v>
      </c>
      <c r="B356" s="56">
        <v>45173</v>
      </c>
      <c r="C356" s="34" t="s">
        <v>81</v>
      </c>
      <c r="D356" s="34" t="s">
        <v>992</v>
      </c>
      <c r="E356" s="34" t="s">
        <v>50</v>
      </c>
      <c r="F356" s="37" t="s">
        <v>997</v>
      </c>
      <c r="G356" s="37" t="s">
        <v>423</v>
      </c>
      <c r="H356" s="56">
        <f t="shared" si="10"/>
        <v>45201</v>
      </c>
      <c r="I356" s="34" t="s">
        <v>16</v>
      </c>
      <c r="J356" s="55" t="s">
        <v>9</v>
      </c>
      <c r="K356" s="62" t="s">
        <v>991</v>
      </c>
      <c r="L356" s="55" t="s">
        <v>443</v>
      </c>
      <c r="M356" s="55"/>
      <c r="N356" s="71" t="str">
        <f t="shared" si="11"/>
        <v xml:space="preserve">MWT-2023-ITEM0355: </v>
      </c>
    </row>
    <row r="357" spans="1:14" s="54" customFormat="1" ht="150" hidden="1" customHeight="1" x14ac:dyDescent="0.25">
      <c r="A357" s="31">
        <v>356</v>
      </c>
      <c r="B357" s="56">
        <v>45173</v>
      </c>
      <c r="C357" s="34" t="s">
        <v>81</v>
      </c>
      <c r="D357" s="34" t="s">
        <v>992</v>
      </c>
      <c r="E357" s="34" t="s">
        <v>50</v>
      </c>
      <c r="F357" s="37" t="s">
        <v>998</v>
      </c>
      <c r="G357" s="37" t="s">
        <v>423</v>
      </c>
      <c r="H357" s="56">
        <f t="shared" si="10"/>
        <v>45201</v>
      </c>
      <c r="I357" s="34" t="s">
        <v>16</v>
      </c>
      <c r="J357" s="55" t="s">
        <v>9</v>
      </c>
      <c r="K357" s="62" t="s">
        <v>991</v>
      </c>
      <c r="L357" s="55" t="s">
        <v>443</v>
      </c>
      <c r="M357" s="55"/>
      <c r="N357" s="71" t="str">
        <f t="shared" si="11"/>
        <v xml:space="preserve">MWT-2023-ITEM0356: </v>
      </c>
    </row>
    <row r="358" spans="1:14" s="54" customFormat="1" ht="150" hidden="1" customHeight="1" x14ac:dyDescent="0.25">
      <c r="A358" s="31">
        <v>357</v>
      </c>
      <c r="B358" s="56">
        <v>45173</v>
      </c>
      <c r="C358" s="34" t="s">
        <v>82</v>
      </c>
      <c r="D358" s="34" t="s">
        <v>992</v>
      </c>
      <c r="E358" s="34" t="s">
        <v>50</v>
      </c>
      <c r="F358" s="37" t="s">
        <v>999</v>
      </c>
      <c r="G358" s="37" t="s">
        <v>1000</v>
      </c>
      <c r="H358" s="56">
        <f t="shared" si="10"/>
        <v>45201</v>
      </c>
      <c r="I358" s="34" t="s">
        <v>16</v>
      </c>
      <c r="J358" s="55" t="s">
        <v>9</v>
      </c>
      <c r="K358" s="62" t="s">
        <v>991</v>
      </c>
      <c r="L358" s="55" t="s">
        <v>443</v>
      </c>
      <c r="M358" s="55" t="s">
        <v>1196</v>
      </c>
      <c r="N358" s="71" t="str">
        <f t="shared" si="11"/>
        <v xml:space="preserve">MWT-2023-ITEM0357: </v>
      </c>
    </row>
    <row r="359" spans="1:14" s="54" customFormat="1" ht="150" hidden="1" customHeight="1" x14ac:dyDescent="0.25">
      <c r="A359" s="31">
        <v>358</v>
      </c>
      <c r="B359" s="56">
        <v>45178</v>
      </c>
      <c r="C359" s="34" t="s">
        <v>82</v>
      </c>
      <c r="D359" s="34" t="s">
        <v>1002</v>
      </c>
      <c r="E359" s="34" t="s">
        <v>50</v>
      </c>
      <c r="F359" s="37" t="s">
        <v>1003</v>
      </c>
      <c r="G359" s="37" t="s">
        <v>1005</v>
      </c>
      <c r="H359" s="56">
        <f t="shared" si="10"/>
        <v>45206</v>
      </c>
      <c r="I359" s="34" t="s">
        <v>38</v>
      </c>
      <c r="J359" s="55" t="s">
        <v>9</v>
      </c>
      <c r="K359" s="62" t="s">
        <v>1001</v>
      </c>
      <c r="L359" s="55" t="s">
        <v>843</v>
      </c>
      <c r="M359" s="55" t="s">
        <v>1072</v>
      </c>
      <c r="N359" s="71" t="str">
        <f t="shared" si="11"/>
        <v xml:space="preserve">MWT-2023-ITEM0358: </v>
      </c>
    </row>
    <row r="360" spans="1:14" s="54" customFormat="1" ht="150" hidden="1" customHeight="1" x14ac:dyDescent="0.25">
      <c r="A360" s="31">
        <v>359</v>
      </c>
      <c r="B360" s="56">
        <v>45178</v>
      </c>
      <c r="C360" s="34" t="s">
        <v>82</v>
      </c>
      <c r="D360" s="34" t="s">
        <v>1002</v>
      </c>
      <c r="E360" s="34" t="s">
        <v>50</v>
      </c>
      <c r="F360" s="37" t="s">
        <v>1004</v>
      </c>
      <c r="G360" s="37" t="s">
        <v>1006</v>
      </c>
      <c r="H360" s="56">
        <f t="shared" si="10"/>
        <v>45206</v>
      </c>
      <c r="I360" s="34" t="s">
        <v>38</v>
      </c>
      <c r="J360" s="55" t="s">
        <v>9</v>
      </c>
      <c r="K360" s="62" t="s">
        <v>1001</v>
      </c>
      <c r="L360" s="55" t="s">
        <v>843</v>
      </c>
      <c r="M360" s="55" t="s">
        <v>1073</v>
      </c>
      <c r="N360" s="71" t="str">
        <f t="shared" si="11"/>
        <v xml:space="preserve">MWT-2023-ITEM0359: </v>
      </c>
    </row>
    <row r="361" spans="1:14" s="54" customFormat="1" ht="150" hidden="1" customHeight="1" x14ac:dyDescent="0.25">
      <c r="A361" s="31">
        <v>360</v>
      </c>
      <c r="B361" s="56">
        <v>45208</v>
      </c>
      <c r="C361" s="34" t="s">
        <v>82</v>
      </c>
      <c r="D361" s="34" t="s">
        <v>1008</v>
      </c>
      <c r="E361" s="34" t="s">
        <v>12</v>
      </c>
      <c r="F361" s="37" t="s">
        <v>1009</v>
      </c>
      <c r="G361" s="37" t="s">
        <v>1010</v>
      </c>
      <c r="H361" s="56">
        <f t="shared" si="10"/>
        <v>45215</v>
      </c>
      <c r="I361" s="34" t="s">
        <v>262</v>
      </c>
      <c r="J361" s="55" t="s">
        <v>9</v>
      </c>
      <c r="K361" s="62" t="s">
        <v>1007</v>
      </c>
      <c r="L361" s="55" t="s">
        <v>462</v>
      </c>
      <c r="M361" s="55"/>
      <c r="N361" s="71" t="str">
        <f t="shared" si="11"/>
        <v xml:space="preserve">MWT-2023-ITEM0360: </v>
      </c>
    </row>
    <row r="362" spans="1:14" s="54" customFormat="1" ht="150" hidden="1" customHeight="1" x14ac:dyDescent="0.25">
      <c r="A362" s="31">
        <v>361</v>
      </c>
      <c r="B362" s="56">
        <v>45208</v>
      </c>
      <c r="C362" s="34" t="s">
        <v>82</v>
      </c>
      <c r="D362" s="34" t="s">
        <v>1008</v>
      </c>
      <c r="E362" s="34" t="s">
        <v>899</v>
      </c>
      <c r="F362" s="37" t="s">
        <v>1011</v>
      </c>
      <c r="G362" s="37" t="s">
        <v>1012</v>
      </c>
      <c r="H362" s="56">
        <f t="shared" si="10"/>
        <v>45215</v>
      </c>
      <c r="I362" s="34" t="s">
        <v>262</v>
      </c>
      <c r="J362" s="55" t="s">
        <v>9</v>
      </c>
      <c r="K362" s="62" t="s">
        <v>1007</v>
      </c>
      <c r="L362" s="55" t="s">
        <v>462</v>
      </c>
      <c r="M362" s="55"/>
      <c r="N362" s="71" t="str">
        <f t="shared" si="11"/>
        <v xml:space="preserve">MWT-2023-ITEM0361: </v>
      </c>
    </row>
    <row r="363" spans="1:14" s="54" customFormat="1" ht="150" hidden="1" customHeight="1" x14ac:dyDescent="0.25">
      <c r="A363" s="31">
        <v>362</v>
      </c>
      <c r="B363" s="56">
        <v>45208</v>
      </c>
      <c r="C363" s="34" t="s">
        <v>82</v>
      </c>
      <c r="D363" s="34" t="s">
        <v>1008</v>
      </c>
      <c r="E363" s="34" t="s">
        <v>12</v>
      </c>
      <c r="F363" s="37" t="s">
        <v>1013</v>
      </c>
      <c r="G363" s="37" t="s">
        <v>1014</v>
      </c>
      <c r="H363" s="56">
        <f t="shared" si="10"/>
        <v>45215</v>
      </c>
      <c r="I363" s="34" t="s">
        <v>262</v>
      </c>
      <c r="J363" s="55" t="s">
        <v>9</v>
      </c>
      <c r="K363" s="62" t="s">
        <v>1007</v>
      </c>
      <c r="L363" s="55" t="s">
        <v>462</v>
      </c>
      <c r="M363" s="55"/>
      <c r="N363" s="71" t="str">
        <f t="shared" si="11"/>
        <v xml:space="preserve">MWT-2023-ITEM0362: </v>
      </c>
    </row>
    <row r="364" spans="1:14" s="54" customFormat="1" ht="150" hidden="1" customHeight="1" x14ac:dyDescent="0.25">
      <c r="A364" s="31">
        <v>363</v>
      </c>
      <c r="B364" s="56">
        <v>45208</v>
      </c>
      <c r="C364" s="34" t="s">
        <v>82</v>
      </c>
      <c r="D364" s="34" t="s">
        <v>1008</v>
      </c>
      <c r="E364" s="34" t="s">
        <v>12</v>
      </c>
      <c r="F364" s="37" t="s">
        <v>1015</v>
      </c>
      <c r="G364" s="37" t="s">
        <v>1016</v>
      </c>
      <c r="H364" s="56">
        <f t="shared" si="10"/>
        <v>45215</v>
      </c>
      <c r="I364" s="34" t="s">
        <v>27</v>
      </c>
      <c r="J364" s="55" t="s">
        <v>9</v>
      </c>
      <c r="K364" s="62" t="s">
        <v>1007</v>
      </c>
      <c r="L364" s="55" t="s">
        <v>462</v>
      </c>
      <c r="M364" s="55"/>
      <c r="N364" s="71" t="str">
        <f t="shared" si="11"/>
        <v xml:space="preserve">MWT-2023-ITEM0363: </v>
      </c>
    </row>
    <row r="365" spans="1:14" ht="150" hidden="1" customHeight="1" x14ac:dyDescent="0.25">
      <c r="A365" s="31">
        <v>364</v>
      </c>
      <c r="B365" s="56">
        <v>45208</v>
      </c>
      <c r="C365" s="34" t="s">
        <v>81</v>
      </c>
      <c r="D365" s="34" t="s">
        <v>1008</v>
      </c>
      <c r="E365" s="34"/>
      <c r="F365" s="37" t="s">
        <v>1017</v>
      </c>
      <c r="G365" s="37"/>
      <c r="H365" s="56">
        <f t="shared" si="10"/>
        <v>45236</v>
      </c>
      <c r="I365" s="34" t="s">
        <v>27</v>
      </c>
      <c r="J365" s="55" t="s">
        <v>9</v>
      </c>
      <c r="K365" s="62" t="s">
        <v>1007</v>
      </c>
      <c r="L365" s="55" t="s">
        <v>462</v>
      </c>
      <c r="M365" s="55"/>
      <c r="N365" s="71" t="str">
        <f t="shared" si="11"/>
        <v xml:space="preserve">MWT-2023-ITEM0364: </v>
      </c>
    </row>
    <row r="366" spans="1:14" ht="150" hidden="1" customHeight="1" x14ac:dyDescent="0.25">
      <c r="A366" s="31">
        <v>365</v>
      </c>
      <c r="B366" s="56">
        <v>45208</v>
      </c>
      <c r="C366" s="34" t="s">
        <v>82</v>
      </c>
      <c r="D366" s="34" t="s">
        <v>1018</v>
      </c>
      <c r="E366" s="34" t="s">
        <v>12</v>
      </c>
      <c r="F366" s="37" t="s">
        <v>1019</v>
      </c>
      <c r="G366" s="37" t="s">
        <v>1020</v>
      </c>
      <c r="H366" s="56">
        <f t="shared" si="10"/>
        <v>45215</v>
      </c>
      <c r="I366" s="34" t="s">
        <v>14</v>
      </c>
      <c r="J366" s="55" t="s">
        <v>9</v>
      </c>
      <c r="K366" s="62" t="s">
        <v>1007</v>
      </c>
      <c r="L366" s="55" t="s">
        <v>462</v>
      </c>
      <c r="M366" s="55"/>
      <c r="N366" s="71" t="str">
        <f t="shared" si="11"/>
        <v xml:space="preserve">MWT-2023-ITEM0365: </v>
      </c>
    </row>
    <row r="367" spans="1:14" s="54" customFormat="1" ht="150" hidden="1" customHeight="1" x14ac:dyDescent="0.25">
      <c r="A367" s="31">
        <v>366</v>
      </c>
      <c r="B367" s="56" t="s">
        <v>1022</v>
      </c>
      <c r="C367" s="34" t="s">
        <v>82</v>
      </c>
      <c r="D367" s="34" t="s">
        <v>1023</v>
      </c>
      <c r="E367" s="34" t="s">
        <v>12</v>
      </c>
      <c r="F367" s="37" t="s">
        <v>1024</v>
      </c>
      <c r="G367" s="37" t="s">
        <v>1025</v>
      </c>
      <c r="H367" s="56" t="e">
        <f t="shared" si="10"/>
        <v>#VALUE!</v>
      </c>
      <c r="I367" s="34" t="s">
        <v>27</v>
      </c>
      <c r="J367" s="55" t="s">
        <v>9</v>
      </c>
      <c r="K367" s="62" t="s">
        <v>1021</v>
      </c>
      <c r="L367" s="55" t="s">
        <v>192</v>
      </c>
      <c r="M367" s="55"/>
      <c r="N367" s="71" t="str">
        <f t="shared" si="11"/>
        <v xml:space="preserve">MWT-17/09/2023-ITEM0366: </v>
      </c>
    </row>
    <row r="368" spans="1:14" s="54" customFormat="1" ht="150" hidden="1" customHeight="1" x14ac:dyDescent="0.25">
      <c r="A368" s="31">
        <v>367</v>
      </c>
      <c r="B368" s="56">
        <v>44824</v>
      </c>
      <c r="C368" s="34" t="s">
        <v>82</v>
      </c>
      <c r="D368" s="34" t="s">
        <v>1027</v>
      </c>
      <c r="E368" s="34" t="s">
        <v>12</v>
      </c>
      <c r="F368" s="37" t="s">
        <v>1028</v>
      </c>
      <c r="G368" s="37" t="s">
        <v>1029</v>
      </c>
      <c r="H368" s="56">
        <f t="shared" si="10"/>
        <v>44831</v>
      </c>
      <c r="I368" s="34" t="s">
        <v>117</v>
      </c>
      <c r="J368" s="55" t="s">
        <v>9</v>
      </c>
      <c r="K368" s="62" t="s">
        <v>1026</v>
      </c>
      <c r="L368" s="55" t="s">
        <v>223</v>
      </c>
      <c r="M368" s="55"/>
      <c r="N368" s="71" t="str">
        <f t="shared" si="11"/>
        <v xml:space="preserve">MWT-2022-ITEM0367: </v>
      </c>
    </row>
    <row r="369" spans="1:14" s="54" customFormat="1" ht="150" hidden="1" customHeight="1" x14ac:dyDescent="0.25">
      <c r="A369" s="31">
        <v>368</v>
      </c>
      <c r="B369" s="56">
        <v>44824</v>
      </c>
      <c r="C369" s="34" t="s">
        <v>82</v>
      </c>
      <c r="D369" s="34" t="s">
        <v>1027</v>
      </c>
      <c r="E369" s="34" t="s">
        <v>12</v>
      </c>
      <c r="F369" s="37" t="s">
        <v>1030</v>
      </c>
      <c r="G369" s="37" t="s">
        <v>1031</v>
      </c>
      <c r="H369" s="56">
        <f t="shared" si="10"/>
        <v>44831</v>
      </c>
      <c r="I369" s="34" t="s">
        <v>117</v>
      </c>
      <c r="J369" s="55" t="s">
        <v>9</v>
      </c>
      <c r="K369" s="62" t="s">
        <v>1026</v>
      </c>
      <c r="L369" s="55" t="s">
        <v>223</v>
      </c>
      <c r="M369" s="55"/>
      <c r="N369" s="71" t="str">
        <f t="shared" si="11"/>
        <v xml:space="preserve">MWT-2022-ITEM0368: </v>
      </c>
    </row>
    <row r="370" spans="1:14" s="54" customFormat="1" ht="150" hidden="1" customHeight="1" x14ac:dyDescent="0.25">
      <c r="A370" s="31">
        <v>369</v>
      </c>
      <c r="B370" s="56">
        <v>44824</v>
      </c>
      <c r="C370" s="34" t="s">
        <v>82</v>
      </c>
      <c r="D370" s="34" t="s">
        <v>1027</v>
      </c>
      <c r="E370" s="34" t="s">
        <v>12</v>
      </c>
      <c r="F370" s="37" t="s">
        <v>1032</v>
      </c>
      <c r="G370" s="37" t="s">
        <v>1033</v>
      </c>
      <c r="H370" s="56">
        <f t="shared" si="10"/>
        <v>44831</v>
      </c>
      <c r="I370" s="34" t="s">
        <v>31</v>
      </c>
      <c r="J370" s="55" t="s">
        <v>9</v>
      </c>
      <c r="K370" s="62" t="s">
        <v>1026</v>
      </c>
      <c r="L370" s="55" t="s">
        <v>223</v>
      </c>
      <c r="M370" s="55"/>
      <c r="N370" s="71" t="str">
        <f t="shared" si="11"/>
        <v xml:space="preserve">MWT-2022-ITEM0369: </v>
      </c>
    </row>
    <row r="371" spans="1:14" s="54" customFormat="1" ht="150" hidden="1" customHeight="1" x14ac:dyDescent="0.25">
      <c r="A371" s="31">
        <v>370</v>
      </c>
      <c r="B371" s="56">
        <v>44824</v>
      </c>
      <c r="C371" s="34" t="s">
        <v>82</v>
      </c>
      <c r="D371" s="34" t="s">
        <v>1027</v>
      </c>
      <c r="E371" s="34" t="s">
        <v>50</v>
      </c>
      <c r="F371" s="37" t="s">
        <v>1034</v>
      </c>
      <c r="G371" s="37" t="s">
        <v>1035</v>
      </c>
      <c r="H371" s="56">
        <f t="shared" si="10"/>
        <v>44852</v>
      </c>
      <c r="I371" s="34" t="s">
        <v>29</v>
      </c>
      <c r="J371" s="55" t="s">
        <v>9</v>
      </c>
      <c r="K371" s="62" t="s">
        <v>1026</v>
      </c>
      <c r="L371" s="55" t="s">
        <v>223</v>
      </c>
      <c r="M371" s="55"/>
      <c r="N371" s="71" t="str">
        <f t="shared" si="11"/>
        <v xml:space="preserve">MWT-2022-ITEM0370: </v>
      </c>
    </row>
    <row r="372" spans="1:14" s="54" customFormat="1" ht="150" hidden="1" customHeight="1" x14ac:dyDescent="0.25">
      <c r="A372" s="31">
        <v>371</v>
      </c>
      <c r="B372" s="56">
        <v>44826</v>
      </c>
      <c r="C372" s="34" t="s">
        <v>82</v>
      </c>
      <c r="D372" s="34" t="s">
        <v>1037</v>
      </c>
      <c r="E372" s="34" t="s">
        <v>12</v>
      </c>
      <c r="F372" s="37" t="s">
        <v>1038</v>
      </c>
      <c r="G372" s="37" t="s">
        <v>1039</v>
      </c>
      <c r="H372" s="56">
        <f t="shared" si="10"/>
        <v>44833</v>
      </c>
      <c r="I372" s="34" t="s">
        <v>31</v>
      </c>
      <c r="J372" s="55" t="s">
        <v>9</v>
      </c>
      <c r="K372" s="62" t="s">
        <v>1036</v>
      </c>
      <c r="L372" s="55" t="s">
        <v>529</v>
      </c>
      <c r="M372" s="55"/>
      <c r="N372" s="71" t="str">
        <f t="shared" si="11"/>
        <v xml:space="preserve">MWT-2022-ITEM0371: </v>
      </c>
    </row>
    <row r="373" spans="1:14" s="54" customFormat="1" ht="150" hidden="1" customHeight="1" x14ac:dyDescent="0.25">
      <c r="A373" s="31">
        <v>372</v>
      </c>
      <c r="B373" s="56">
        <v>44826</v>
      </c>
      <c r="C373" s="34" t="s">
        <v>82</v>
      </c>
      <c r="D373" s="34" t="s">
        <v>1037</v>
      </c>
      <c r="E373" s="34" t="s">
        <v>12</v>
      </c>
      <c r="F373" s="37" t="s">
        <v>1040</v>
      </c>
      <c r="G373" s="37" t="s">
        <v>1041</v>
      </c>
      <c r="H373" s="56">
        <f t="shared" si="10"/>
        <v>44833</v>
      </c>
      <c r="I373" s="34" t="s">
        <v>117</v>
      </c>
      <c r="J373" s="55" t="s">
        <v>9</v>
      </c>
      <c r="K373" s="62" t="s">
        <v>1036</v>
      </c>
      <c r="L373" s="55" t="s">
        <v>529</v>
      </c>
      <c r="M373" s="55"/>
      <c r="N373" s="71" t="str">
        <f t="shared" si="11"/>
        <v xml:space="preserve">MWT-2022-ITEM0372: </v>
      </c>
    </row>
    <row r="374" spans="1:14" s="54" customFormat="1" ht="150" hidden="1" customHeight="1" x14ac:dyDescent="0.25">
      <c r="A374" s="31">
        <v>373</v>
      </c>
      <c r="B374" s="56">
        <v>44826</v>
      </c>
      <c r="C374" s="34" t="s">
        <v>82</v>
      </c>
      <c r="D374" s="34" t="s">
        <v>1042</v>
      </c>
      <c r="E374" s="34" t="s">
        <v>12</v>
      </c>
      <c r="F374" s="37" t="s">
        <v>1043</v>
      </c>
      <c r="G374" s="37" t="s">
        <v>1044</v>
      </c>
      <c r="H374" s="56">
        <f t="shared" si="10"/>
        <v>44833</v>
      </c>
      <c r="I374" s="34" t="s">
        <v>14</v>
      </c>
      <c r="J374" s="55" t="s">
        <v>9</v>
      </c>
      <c r="K374" s="62" t="s">
        <v>1036</v>
      </c>
      <c r="L374" s="55" t="s">
        <v>529</v>
      </c>
      <c r="M374" s="55"/>
      <c r="N374" s="71" t="str">
        <f t="shared" si="11"/>
        <v xml:space="preserve">MWT-2022-ITEM0373: </v>
      </c>
    </row>
    <row r="375" spans="1:14" s="54" customFormat="1" ht="150" hidden="1" customHeight="1" x14ac:dyDescent="0.25">
      <c r="A375" s="31">
        <v>374</v>
      </c>
      <c r="B375" s="56">
        <v>44827</v>
      </c>
      <c r="C375" s="34" t="s">
        <v>82</v>
      </c>
      <c r="D375" s="34" t="s">
        <v>166</v>
      </c>
      <c r="E375" s="34" t="s">
        <v>12</v>
      </c>
      <c r="F375" s="37" t="s">
        <v>1046</v>
      </c>
      <c r="G375" s="37" t="s">
        <v>1047</v>
      </c>
      <c r="H375" s="56">
        <f t="shared" si="10"/>
        <v>44834</v>
      </c>
      <c r="I375" s="34" t="s">
        <v>31</v>
      </c>
      <c r="J375" s="55" t="s">
        <v>9</v>
      </c>
      <c r="K375" s="62" t="s">
        <v>1045</v>
      </c>
      <c r="L375" s="55" t="s">
        <v>253</v>
      </c>
      <c r="M375" s="55"/>
      <c r="N375" s="71" t="str">
        <f t="shared" si="11"/>
        <v xml:space="preserve">MWT-2022-ITEM0374: </v>
      </c>
    </row>
    <row r="376" spans="1:14" s="54" customFormat="1" ht="150" hidden="1" customHeight="1" x14ac:dyDescent="0.25">
      <c r="A376" s="31">
        <v>375</v>
      </c>
      <c r="B376" s="56">
        <v>44830</v>
      </c>
      <c r="C376" s="34" t="s">
        <v>82</v>
      </c>
      <c r="D376" s="34" t="s">
        <v>166</v>
      </c>
      <c r="E376" s="34" t="s">
        <v>12</v>
      </c>
      <c r="F376" s="37" t="s">
        <v>1048</v>
      </c>
      <c r="G376" s="37" t="s">
        <v>1049</v>
      </c>
      <c r="H376" s="56">
        <f t="shared" si="10"/>
        <v>44837</v>
      </c>
      <c r="I376" s="34" t="s">
        <v>47</v>
      </c>
      <c r="J376" s="55" t="s">
        <v>9</v>
      </c>
      <c r="K376" s="62" t="s">
        <v>1050</v>
      </c>
      <c r="L376" s="55" t="s">
        <v>793</v>
      </c>
      <c r="M376" s="55"/>
      <c r="N376" s="71" t="str">
        <f t="shared" si="11"/>
        <v xml:space="preserve">MWT-2022-ITEM0375: </v>
      </c>
    </row>
    <row r="377" spans="1:14" s="54" customFormat="1" ht="150" hidden="1" customHeight="1" x14ac:dyDescent="0.25">
      <c r="A377" s="31">
        <v>376</v>
      </c>
      <c r="B377" s="56">
        <v>44833</v>
      </c>
      <c r="C377" s="34" t="s">
        <v>82</v>
      </c>
      <c r="D377" s="34" t="s">
        <v>211</v>
      </c>
      <c r="E377" s="34" t="s">
        <v>12</v>
      </c>
      <c r="F377" s="37" t="s">
        <v>1051</v>
      </c>
      <c r="G377" s="63" t="s">
        <v>1052</v>
      </c>
      <c r="H377" s="56">
        <f t="shared" si="10"/>
        <v>44840</v>
      </c>
      <c r="I377" s="34" t="s">
        <v>31</v>
      </c>
      <c r="J377" s="55" t="s">
        <v>9</v>
      </c>
      <c r="K377" s="62" t="s">
        <v>1053</v>
      </c>
      <c r="L377" s="55" t="s">
        <v>793</v>
      </c>
      <c r="M377" s="55"/>
      <c r="N377" s="71" t="str">
        <f t="shared" si="11"/>
        <v xml:space="preserve">MWT-2022-ITEM0376: </v>
      </c>
    </row>
    <row r="378" spans="1:14" s="54" customFormat="1" ht="150" hidden="1" customHeight="1" x14ac:dyDescent="0.25">
      <c r="A378" s="31">
        <v>377</v>
      </c>
      <c r="B378" s="56">
        <v>44833</v>
      </c>
      <c r="C378" s="34" t="s">
        <v>82</v>
      </c>
      <c r="D378" s="34" t="s">
        <v>1069</v>
      </c>
      <c r="E378" s="34" t="s">
        <v>12</v>
      </c>
      <c r="F378" s="37" t="s">
        <v>1060</v>
      </c>
      <c r="G378" s="37" t="s">
        <v>1065</v>
      </c>
      <c r="H378" s="56">
        <f t="shared" si="10"/>
        <v>44840</v>
      </c>
      <c r="I378" s="34" t="s">
        <v>27</v>
      </c>
      <c r="J378" s="55" t="s">
        <v>9</v>
      </c>
      <c r="K378" s="62" t="s">
        <v>1064</v>
      </c>
      <c r="L378" s="55" t="s">
        <v>1068</v>
      </c>
      <c r="M378" s="55"/>
      <c r="N378" s="71" t="str">
        <f t="shared" si="11"/>
        <v xml:space="preserve">MWT-2022-ITEM0377: </v>
      </c>
    </row>
    <row r="379" spans="1:14" s="54" customFormat="1" ht="150" hidden="1" customHeight="1" x14ac:dyDescent="0.25">
      <c r="A379" s="31">
        <v>378</v>
      </c>
      <c r="B379" s="56">
        <v>44833</v>
      </c>
      <c r="C379" s="34" t="s">
        <v>82</v>
      </c>
      <c r="D379" s="34" t="s">
        <v>1069</v>
      </c>
      <c r="E379" s="34" t="s">
        <v>12</v>
      </c>
      <c r="F379" s="37" t="s">
        <v>1061</v>
      </c>
      <c r="G379" s="37" t="s">
        <v>1065</v>
      </c>
      <c r="H379" s="56">
        <f t="shared" si="10"/>
        <v>44840</v>
      </c>
      <c r="I379" s="34" t="s">
        <v>27</v>
      </c>
      <c r="J379" s="55" t="s">
        <v>9</v>
      </c>
      <c r="K379" s="62" t="s">
        <v>1064</v>
      </c>
      <c r="L379" s="55" t="s">
        <v>1068</v>
      </c>
      <c r="M379" s="55"/>
      <c r="N379" s="71" t="str">
        <f t="shared" si="11"/>
        <v xml:space="preserve">MWT-2022-ITEM0378: </v>
      </c>
    </row>
    <row r="380" spans="1:14" s="54" customFormat="1" ht="150" hidden="1" customHeight="1" x14ac:dyDescent="0.25">
      <c r="A380" s="31">
        <v>379</v>
      </c>
      <c r="B380" s="56">
        <v>44833</v>
      </c>
      <c r="C380" s="34" t="s">
        <v>82</v>
      </c>
      <c r="D380" s="34" t="s">
        <v>1069</v>
      </c>
      <c r="E380" s="34" t="s">
        <v>12</v>
      </c>
      <c r="F380" s="37" t="s">
        <v>1062</v>
      </c>
      <c r="G380" s="37" t="s">
        <v>1066</v>
      </c>
      <c r="H380" s="56">
        <f t="shared" si="10"/>
        <v>44840</v>
      </c>
      <c r="I380" s="34" t="s">
        <v>27</v>
      </c>
      <c r="J380" s="55" t="s">
        <v>9</v>
      </c>
      <c r="K380" s="62" t="s">
        <v>1064</v>
      </c>
      <c r="L380" s="55" t="s">
        <v>1068</v>
      </c>
      <c r="M380" s="55"/>
      <c r="N380" s="71" t="str">
        <f t="shared" si="11"/>
        <v xml:space="preserve">MWT-2022-ITEM0379: </v>
      </c>
    </row>
    <row r="381" spans="1:14" s="54" customFormat="1" ht="150" hidden="1" customHeight="1" x14ac:dyDescent="0.25">
      <c r="A381" s="31">
        <v>380</v>
      </c>
      <c r="B381" s="56">
        <v>44833</v>
      </c>
      <c r="C381" s="34" t="s">
        <v>82</v>
      </c>
      <c r="D381" s="34" t="s">
        <v>1069</v>
      </c>
      <c r="E381" s="34" t="s">
        <v>12</v>
      </c>
      <c r="F381" s="37" t="s">
        <v>1063</v>
      </c>
      <c r="G381" s="37" t="s">
        <v>1067</v>
      </c>
      <c r="H381" s="56">
        <f t="shared" si="10"/>
        <v>44840</v>
      </c>
      <c r="I381" s="34" t="s">
        <v>117</v>
      </c>
      <c r="J381" s="55" t="s">
        <v>9</v>
      </c>
      <c r="K381" s="62" t="s">
        <v>1064</v>
      </c>
      <c r="L381" s="55" t="s">
        <v>1068</v>
      </c>
      <c r="M381" s="55"/>
      <c r="N381" s="71" t="str">
        <f t="shared" si="11"/>
        <v xml:space="preserve">MWT-2022-ITEM0380: </v>
      </c>
    </row>
    <row r="382" spans="1:14" s="54" customFormat="1" ht="150" hidden="1" customHeight="1" x14ac:dyDescent="0.25">
      <c r="A382" s="31">
        <v>381</v>
      </c>
      <c r="B382" s="56">
        <v>45207</v>
      </c>
      <c r="C382" s="34" t="s">
        <v>82</v>
      </c>
      <c r="D382" s="55" t="s">
        <v>1124</v>
      </c>
      <c r="E382" s="55" t="s">
        <v>50</v>
      </c>
      <c r="F382" s="66" t="s">
        <v>1125</v>
      </c>
      <c r="G382" s="37" t="s">
        <v>577</v>
      </c>
      <c r="H382" s="56">
        <f t="shared" si="10"/>
        <v>45235</v>
      </c>
      <c r="I382" s="55" t="s">
        <v>27</v>
      </c>
      <c r="J382" s="55" t="s">
        <v>9</v>
      </c>
      <c r="K382" s="62" t="s">
        <v>1132</v>
      </c>
      <c r="L382" s="55" t="s">
        <v>1131</v>
      </c>
      <c r="M382" s="55"/>
      <c r="N382" s="71" t="str">
        <f t="shared" si="11"/>
        <v xml:space="preserve">MWT-2023-ITEM0381: </v>
      </c>
    </row>
    <row r="383" spans="1:14" s="54" customFormat="1" ht="150" hidden="1" customHeight="1" x14ac:dyDescent="0.25">
      <c r="A383" s="31">
        <v>382</v>
      </c>
      <c r="B383" s="56">
        <v>45207</v>
      </c>
      <c r="C383" s="34" t="s">
        <v>82</v>
      </c>
      <c r="D383" s="55" t="s">
        <v>1124</v>
      </c>
      <c r="E383" s="55" t="s">
        <v>50</v>
      </c>
      <c r="F383" s="37" t="s">
        <v>501</v>
      </c>
      <c r="G383" s="37" t="s">
        <v>589</v>
      </c>
      <c r="H383" s="56">
        <f t="shared" si="10"/>
        <v>45235</v>
      </c>
      <c r="I383" s="55" t="s">
        <v>117</v>
      </c>
      <c r="J383" s="55" t="s">
        <v>9</v>
      </c>
      <c r="K383" s="62" t="s">
        <v>1132</v>
      </c>
      <c r="L383" s="55" t="s">
        <v>1131</v>
      </c>
      <c r="M383" s="55"/>
      <c r="N383" s="71" t="str">
        <f t="shared" si="11"/>
        <v xml:space="preserve">MWT-2023-ITEM0382: </v>
      </c>
    </row>
    <row r="384" spans="1:14" s="54" customFormat="1" ht="150" hidden="1" customHeight="1" x14ac:dyDescent="0.25">
      <c r="A384" s="31">
        <v>383</v>
      </c>
      <c r="B384" s="56">
        <v>45207</v>
      </c>
      <c r="C384" s="34" t="s">
        <v>82</v>
      </c>
      <c r="D384" s="55" t="s">
        <v>1124</v>
      </c>
      <c r="E384" s="55" t="s">
        <v>50</v>
      </c>
      <c r="F384" s="37" t="s">
        <v>1126</v>
      </c>
      <c r="G384" s="37" t="s">
        <v>1127</v>
      </c>
      <c r="H384" s="56">
        <f t="shared" si="10"/>
        <v>45235</v>
      </c>
      <c r="I384" s="55" t="s">
        <v>31</v>
      </c>
      <c r="J384" s="55" t="s">
        <v>9</v>
      </c>
      <c r="K384" s="62" t="s">
        <v>1132</v>
      </c>
      <c r="L384" s="55" t="s">
        <v>1131</v>
      </c>
      <c r="M384" s="68"/>
      <c r="N384" s="71" t="str">
        <f t="shared" si="11"/>
        <v xml:space="preserve">MWT-2023-ITEM0383: </v>
      </c>
    </row>
    <row r="385" spans="1:14" s="54" customFormat="1" ht="150" hidden="1" customHeight="1" x14ac:dyDescent="0.25">
      <c r="A385" s="31">
        <v>384</v>
      </c>
      <c r="B385" s="56">
        <v>45207</v>
      </c>
      <c r="C385" s="34" t="s">
        <v>82</v>
      </c>
      <c r="D385" s="55" t="s">
        <v>1124</v>
      </c>
      <c r="E385" s="55" t="s">
        <v>50</v>
      </c>
      <c r="F385" s="37" t="s">
        <v>1128</v>
      </c>
      <c r="G385" s="37" t="s">
        <v>1129</v>
      </c>
      <c r="H385" s="56">
        <f t="shared" si="10"/>
        <v>45235</v>
      </c>
      <c r="I385" s="55" t="s">
        <v>31</v>
      </c>
      <c r="J385" s="55" t="s">
        <v>9</v>
      </c>
      <c r="K385" s="62" t="s">
        <v>1132</v>
      </c>
      <c r="L385" s="55" t="s">
        <v>1131</v>
      </c>
      <c r="M385" s="55"/>
      <c r="N385" s="71" t="str">
        <f t="shared" si="11"/>
        <v xml:space="preserve">MWT-2023-ITEM0384: </v>
      </c>
    </row>
    <row r="386" spans="1:14" s="54" customFormat="1" ht="150" hidden="1" customHeight="1" x14ac:dyDescent="0.25">
      <c r="A386" s="31">
        <v>385</v>
      </c>
      <c r="B386" s="56">
        <v>45207</v>
      </c>
      <c r="C386" s="34" t="s">
        <v>82</v>
      </c>
      <c r="D386" s="55" t="s">
        <v>1124</v>
      </c>
      <c r="E386" s="55" t="s">
        <v>50</v>
      </c>
      <c r="F386" s="37" t="s">
        <v>1130</v>
      </c>
      <c r="G386" s="37" t="s">
        <v>589</v>
      </c>
      <c r="H386" s="56">
        <f t="shared" ref="H386:H443" si="12">IF(E386="Critical", B386+7,B386+28)</f>
        <v>45235</v>
      </c>
      <c r="I386" s="34" t="s">
        <v>117</v>
      </c>
      <c r="J386" s="55" t="s">
        <v>9</v>
      </c>
      <c r="K386" s="62" t="s">
        <v>1132</v>
      </c>
      <c r="L386" s="55" t="s">
        <v>1131</v>
      </c>
      <c r="M386" s="55"/>
      <c r="N386" s="71" t="str">
        <f t="shared" si="11"/>
        <v xml:space="preserve">MWT-2023-ITEM0385: </v>
      </c>
    </row>
    <row r="387" spans="1:14" s="54" customFormat="1" ht="150" hidden="1" customHeight="1" x14ac:dyDescent="0.25">
      <c r="A387" s="31">
        <v>386</v>
      </c>
      <c r="B387" s="56">
        <v>45209</v>
      </c>
      <c r="C387" s="34" t="s">
        <v>82</v>
      </c>
      <c r="D387" s="55" t="s">
        <v>1143</v>
      </c>
      <c r="E387" s="55" t="s">
        <v>50</v>
      </c>
      <c r="F387" s="37" t="s">
        <v>1144</v>
      </c>
      <c r="G387" s="65" t="s">
        <v>1112</v>
      </c>
      <c r="H387" s="56">
        <f t="shared" si="12"/>
        <v>45237</v>
      </c>
      <c r="I387" s="34" t="s">
        <v>117</v>
      </c>
      <c r="J387" s="55" t="s">
        <v>9</v>
      </c>
      <c r="K387" s="62" t="s">
        <v>1123</v>
      </c>
      <c r="L387" s="55" t="s">
        <v>870</v>
      </c>
      <c r="M387" s="55"/>
      <c r="N387" s="71" t="str">
        <f t="shared" ref="N387:N448" si="13">CONCATENATE("MWT-",TEXT(B387,"yyyy"),"-ITEM",RIGHT("00"&amp;A387,4),": ")</f>
        <v xml:space="preserve">MWT-2023-ITEM0386: </v>
      </c>
    </row>
    <row r="388" spans="1:14" s="54" customFormat="1" ht="150" hidden="1" customHeight="1" x14ac:dyDescent="0.25">
      <c r="A388" s="31">
        <v>387</v>
      </c>
      <c r="B388" s="56">
        <v>45209</v>
      </c>
      <c r="C388" s="34" t="s">
        <v>82</v>
      </c>
      <c r="D388" s="55" t="s">
        <v>1111</v>
      </c>
      <c r="E388" s="55" t="s">
        <v>50</v>
      </c>
      <c r="F388" s="37" t="s">
        <v>1113</v>
      </c>
      <c r="G388" s="65" t="s">
        <v>1114</v>
      </c>
      <c r="H388" s="56">
        <f t="shared" si="12"/>
        <v>45237</v>
      </c>
      <c r="I388" s="34" t="s">
        <v>117</v>
      </c>
      <c r="J388" s="55" t="s">
        <v>9</v>
      </c>
      <c r="K388" s="62" t="s">
        <v>1123</v>
      </c>
      <c r="L388" s="55" t="s">
        <v>870</v>
      </c>
      <c r="M388" s="55"/>
      <c r="N388" s="71" t="str">
        <f t="shared" si="13"/>
        <v xml:space="preserve">MWT-2023-ITEM0387: </v>
      </c>
    </row>
    <row r="389" spans="1:14" s="54" customFormat="1" ht="150" hidden="1" customHeight="1" x14ac:dyDescent="0.25">
      <c r="A389" s="31">
        <v>388</v>
      </c>
      <c r="B389" s="56">
        <v>45209</v>
      </c>
      <c r="C389" s="34" t="s">
        <v>82</v>
      </c>
      <c r="D389" s="55" t="s">
        <v>1111</v>
      </c>
      <c r="E389" s="55" t="s">
        <v>50</v>
      </c>
      <c r="F389" s="37" t="s">
        <v>1115</v>
      </c>
      <c r="G389" s="65" t="s">
        <v>1116</v>
      </c>
      <c r="H389" s="56">
        <f t="shared" si="12"/>
        <v>45237</v>
      </c>
      <c r="I389" s="34" t="s">
        <v>29</v>
      </c>
      <c r="J389" s="55" t="s">
        <v>9</v>
      </c>
      <c r="K389" s="62" t="s">
        <v>1123</v>
      </c>
      <c r="L389" s="55" t="s">
        <v>870</v>
      </c>
      <c r="M389" s="55"/>
      <c r="N389" s="71" t="str">
        <f t="shared" si="13"/>
        <v xml:space="preserve">MWT-2023-ITEM0388: </v>
      </c>
    </row>
    <row r="390" spans="1:14" s="54" customFormat="1" ht="150" hidden="1" customHeight="1" x14ac:dyDescent="0.25">
      <c r="A390" s="31">
        <v>389</v>
      </c>
      <c r="B390" s="56">
        <v>45209</v>
      </c>
      <c r="C390" s="34" t="s">
        <v>82</v>
      </c>
      <c r="D390" s="55" t="s">
        <v>1111</v>
      </c>
      <c r="E390" s="55" t="s">
        <v>50</v>
      </c>
      <c r="F390" s="37" t="s">
        <v>1117</v>
      </c>
      <c r="G390" s="65" t="s">
        <v>1118</v>
      </c>
      <c r="H390" s="56">
        <f t="shared" si="12"/>
        <v>45237</v>
      </c>
      <c r="I390" s="34" t="s">
        <v>117</v>
      </c>
      <c r="J390" s="55" t="s">
        <v>9</v>
      </c>
      <c r="K390" s="62" t="s">
        <v>1123</v>
      </c>
      <c r="L390" s="55" t="s">
        <v>870</v>
      </c>
      <c r="M390" s="55"/>
      <c r="N390" s="71" t="str">
        <f t="shared" si="13"/>
        <v xml:space="preserve">MWT-2023-ITEM0389: </v>
      </c>
    </row>
    <row r="391" spans="1:14" s="54" customFormat="1" ht="150" hidden="1" customHeight="1" x14ac:dyDescent="0.25">
      <c r="A391" s="31">
        <v>390</v>
      </c>
      <c r="B391" s="56">
        <v>45209</v>
      </c>
      <c r="C391" s="34" t="s">
        <v>81</v>
      </c>
      <c r="D391" s="55" t="s">
        <v>1111</v>
      </c>
      <c r="E391" s="55" t="s">
        <v>50</v>
      </c>
      <c r="F391" s="37" t="s">
        <v>1119</v>
      </c>
      <c r="G391" s="65" t="s">
        <v>1120</v>
      </c>
      <c r="H391" s="56">
        <f t="shared" si="12"/>
        <v>45237</v>
      </c>
      <c r="I391" s="34" t="s">
        <v>117</v>
      </c>
      <c r="J391" s="55" t="s">
        <v>9</v>
      </c>
      <c r="K391" s="62" t="s">
        <v>1123</v>
      </c>
      <c r="L391" s="55" t="s">
        <v>870</v>
      </c>
      <c r="M391" s="55"/>
      <c r="N391" s="71" t="str">
        <f t="shared" si="13"/>
        <v xml:space="preserve">MWT-2023-ITEM0390: </v>
      </c>
    </row>
    <row r="392" spans="1:14" s="54" customFormat="1" ht="150" hidden="1" customHeight="1" x14ac:dyDescent="0.25">
      <c r="A392" s="31">
        <v>391</v>
      </c>
      <c r="B392" s="56">
        <v>45209</v>
      </c>
      <c r="C392" s="34" t="s">
        <v>82</v>
      </c>
      <c r="D392" s="55" t="s">
        <v>1111</v>
      </c>
      <c r="E392" s="55" t="s">
        <v>50</v>
      </c>
      <c r="F392" s="37" t="s">
        <v>1121</v>
      </c>
      <c r="G392" s="65" t="s">
        <v>1122</v>
      </c>
      <c r="H392" s="56">
        <f t="shared" si="12"/>
        <v>45237</v>
      </c>
      <c r="I392" s="34" t="s">
        <v>117</v>
      </c>
      <c r="J392" s="55" t="s">
        <v>9</v>
      </c>
      <c r="K392" s="62" t="s">
        <v>1123</v>
      </c>
      <c r="L392" s="55" t="s">
        <v>870</v>
      </c>
      <c r="M392" s="55"/>
      <c r="N392" s="71" t="str">
        <f t="shared" si="13"/>
        <v xml:space="preserve">MWT-2023-ITEM0391: </v>
      </c>
    </row>
    <row r="393" spans="1:14" s="54" customFormat="1" ht="150" hidden="1" customHeight="1" x14ac:dyDescent="0.25">
      <c r="A393" s="31">
        <v>392</v>
      </c>
      <c r="B393" s="56">
        <v>45217</v>
      </c>
      <c r="C393" s="34" t="s">
        <v>82</v>
      </c>
      <c r="D393" s="55" t="s">
        <v>1101</v>
      </c>
      <c r="E393" s="55" t="s">
        <v>12</v>
      </c>
      <c r="F393" s="37" t="s">
        <v>1102</v>
      </c>
      <c r="G393" s="37" t="s">
        <v>1103</v>
      </c>
      <c r="H393" s="56">
        <f t="shared" si="12"/>
        <v>45224</v>
      </c>
      <c r="I393" s="55" t="s">
        <v>14</v>
      </c>
      <c r="J393" s="55" t="s">
        <v>9</v>
      </c>
      <c r="K393" s="62" t="s">
        <v>1110</v>
      </c>
      <c r="L393" s="55" t="s">
        <v>223</v>
      </c>
      <c r="M393" s="55" t="s">
        <v>1146</v>
      </c>
      <c r="N393" s="71" t="str">
        <f t="shared" si="13"/>
        <v xml:space="preserve">MWT-2023-ITEM0392: </v>
      </c>
    </row>
    <row r="394" spans="1:14" s="54" customFormat="1" ht="150" hidden="1" customHeight="1" x14ac:dyDescent="0.25">
      <c r="A394" s="31">
        <v>393</v>
      </c>
      <c r="B394" s="56">
        <v>45217</v>
      </c>
      <c r="C394" s="34" t="s">
        <v>82</v>
      </c>
      <c r="D394" s="55" t="s">
        <v>1101</v>
      </c>
      <c r="E394" s="55" t="s">
        <v>12</v>
      </c>
      <c r="F394" s="37" t="s">
        <v>1104</v>
      </c>
      <c r="G394" s="37" t="s">
        <v>1105</v>
      </c>
      <c r="H394" s="56">
        <f t="shared" si="12"/>
        <v>45224</v>
      </c>
      <c r="I394" s="55" t="s">
        <v>14</v>
      </c>
      <c r="J394" s="55" t="s">
        <v>9</v>
      </c>
      <c r="K394" s="62" t="s">
        <v>1110</v>
      </c>
      <c r="L394" s="55" t="s">
        <v>223</v>
      </c>
      <c r="M394" s="55" t="s">
        <v>1146</v>
      </c>
      <c r="N394" s="71" t="str">
        <f t="shared" si="13"/>
        <v xml:space="preserve">MWT-2023-ITEM0393: </v>
      </c>
    </row>
    <row r="395" spans="1:14" s="54" customFormat="1" ht="150" hidden="1" customHeight="1" x14ac:dyDescent="0.25">
      <c r="A395" s="31">
        <v>394</v>
      </c>
      <c r="B395" s="56">
        <v>45217</v>
      </c>
      <c r="C395" s="34" t="s">
        <v>82</v>
      </c>
      <c r="D395" s="55" t="s">
        <v>1101</v>
      </c>
      <c r="E395" s="55" t="s">
        <v>12</v>
      </c>
      <c r="F395" s="37" t="s">
        <v>1106</v>
      </c>
      <c r="G395" s="37" t="s">
        <v>1107</v>
      </c>
      <c r="H395" s="56">
        <f t="shared" si="12"/>
        <v>45224</v>
      </c>
      <c r="I395" s="55" t="s">
        <v>14</v>
      </c>
      <c r="J395" s="55" t="s">
        <v>9</v>
      </c>
      <c r="K395" s="62" t="s">
        <v>1110</v>
      </c>
      <c r="L395" s="55" t="s">
        <v>223</v>
      </c>
      <c r="M395" s="55" t="s">
        <v>1147</v>
      </c>
      <c r="N395" s="71" t="str">
        <f t="shared" si="13"/>
        <v xml:space="preserve">MWT-2023-ITEM0394: </v>
      </c>
    </row>
    <row r="396" spans="1:14" s="54" customFormat="1" ht="150" hidden="1" customHeight="1" x14ac:dyDescent="0.25">
      <c r="A396" s="31">
        <v>395</v>
      </c>
      <c r="B396" s="56">
        <v>45217</v>
      </c>
      <c r="C396" s="34" t="s">
        <v>82</v>
      </c>
      <c r="D396" s="55" t="s">
        <v>1101</v>
      </c>
      <c r="E396" s="55" t="s">
        <v>12</v>
      </c>
      <c r="F396" s="37" t="s">
        <v>1108</v>
      </c>
      <c r="G396" s="37" t="s">
        <v>1109</v>
      </c>
      <c r="H396" s="56">
        <f t="shared" si="12"/>
        <v>45224</v>
      </c>
      <c r="I396" s="55" t="s">
        <v>14</v>
      </c>
      <c r="J396" s="55" t="s">
        <v>9</v>
      </c>
      <c r="K396" s="62" t="s">
        <v>1110</v>
      </c>
      <c r="L396" s="55" t="s">
        <v>223</v>
      </c>
      <c r="M396" s="55" t="s">
        <v>1148</v>
      </c>
      <c r="N396" s="71" t="str">
        <f t="shared" si="13"/>
        <v xml:space="preserve">MWT-2023-ITEM0395: </v>
      </c>
    </row>
    <row r="397" spans="1:14" s="54" customFormat="1" ht="150" hidden="1" customHeight="1" x14ac:dyDescent="0.25">
      <c r="A397" s="31">
        <v>396</v>
      </c>
      <c r="B397" s="56">
        <v>45218</v>
      </c>
      <c r="C397" s="34" t="s">
        <v>82</v>
      </c>
      <c r="D397" s="55" t="s">
        <v>137</v>
      </c>
      <c r="E397" s="55" t="s">
        <v>50</v>
      </c>
      <c r="F397" s="37" t="s">
        <v>1090</v>
      </c>
      <c r="G397" s="37" t="s">
        <v>1091</v>
      </c>
      <c r="H397" s="56">
        <f t="shared" si="12"/>
        <v>45246</v>
      </c>
      <c r="I397" s="34" t="s">
        <v>17</v>
      </c>
      <c r="J397" s="55" t="s">
        <v>11</v>
      </c>
      <c r="K397" s="62" t="s">
        <v>1100</v>
      </c>
      <c r="L397" s="55" t="s">
        <v>529</v>
      </c>
      <c r="M397" s="55" t="s">
        <v>1211</v>
      </c>
      <c r="N397" s="71" t="str">
        <f t="shared" si="13"/>
        <v xml:space="preserve">MWT-2023-ITEM0396: </v>
      </c>
    </row>
    <row r="398" spans="1:14" s="54" customFormat="1" ht="150" hidden="1" customHeight="1" x14ac:dyDescent="0.25">
      <c r="A398" s="31">
        <v>397</v>
      </c>
      <c r="B398" s="56">
        <v>45218</v>
      </c>
      <c r="C398" s="34" t="s">
        <v>82</v>
      </c>
      <c r="D398" s="55" t="s">
        <v>137</v>
      </c>
      <c r="E398" s="55" t="s">
        <v>50</v>
      </c>
      <c r="F398" s="37" t="s">
        <v>1092</v>
      </c>
      <c r="G398" s="37" t="s">
        <v>1093</v>
      </c>
      <c r="H398" s="56">
        <f t="shared" si="12"/>
        <v>45246</v>
      </c>
      <c r="I398" s="34" t="s">
        <v>15</v>
      </c>
      <c r="J398" s="55" t="s">
        <v>11</v>
      </c>
      <c r="K398" s="62" t="s">
        <v>1100</v>
      </c>
      <c r="L398" s="55" t="s">
        <v>529</v>
      </c>
      <c r="M398" s="55" t="s">
        <v>1208</v>
      </c>
      <c r="N398" s="71" t="str">
        <f t="shared" si="13"/>
        <v xml:space="preserve">MWT-2023-ITEM0397: </v>
      </c>
    </row>
    <row r="399" spans="1:14" s="54" customFormat="1" ht="150" hidden="1" customHeight="1" x14ac:dyDescent="0.25">
      <c r="A399" s="31">
        <v>398</v>
      </c>
      <c r="B399" s="56">
        <v>45218</v>
      </c>
      <c r="C399" s="34" t="s">
        <v>82</v>
      </c>
      <c r="D399" s="55" t="s">
        <v>137</v>
      </c>
      <c r="E399" s="55" t="s">
        <v>50</v>
      </c>
      <c r="F399" s="37" t="s">
        <v>1094</v>
      </c>
      <c r="G399" s="37" t="s">
        <v>1095</v>
      </c>
      <c r="H399" s="56">
        <f t="shared" si="12"/>
        <v>45246</v>
      </c>
      <c r="I399" s="34" t="s">
        <v>15</v>
      </c>
      <c r="J399" s="55" t="s">
        <v>9</v>
      </c>
      <c r="K399" s="62" t="s">
        <v>1100</v>
      </c>
      <c r="L399" s="55" t="s">
        <v>529</v>
      </c>
      <c r="M399" s="55"/>
      <c r="N399" s="71" t="str">
        <f t="shared" si="13"/>
        <v xml:space="preserve">MWT-2023-ITEM0398: </v>
      </c>
    </row>
    <row r="400" spans="1:14" s="54" customFormat="1" ht="150" hidden="1" customHeight="1" x14ac:dyDescent="0.25">
      <c r="A400" s="31">
        <v>399</v>
      </c>
      <c r="B400" s="56" t="s">
        <v>1089</v>
      </c>
      <c r="C400" s="34" t="s">
        <v>82</v>
      </c>
      <c r="D400" s="55" t="s">
        <v>137</v>
      </c>
      <c r="E400" s="55" t="s">
        <v>12</v>
      </c>
      <c r="F400" s="37" t="s">
        <v>1096</v>
      </c>
      <c r="G400" s="37" t="s">
        <v>1097</v>
      </c>
      <c r="H400" s="56" t="e">
        <f t="shared" si="12"/>
        <v>#VALUE!</v>
      </c>
      <c r="I400" s="34" t="s">
        <v>15</v>
      </c>
      <c r="J400" s="55" t="s">
        <v>9</v>
      </c>
      <c r="K400" s="62" t="s">
        <v>1100</v>
      </c>
      <c r="L400" s="55" t="s">
        <v>529</v>
      </c>
      <c r="M400" s="55" t="s">
        <v>1207</v>
      </c>
      <c r="N400" s="71" t="str">
        <f t="shared" si="13"/>
        <v xml:space="preserve">MWT-19.10.2023-ITEM0399: </v>
      </c>
    </row>
    <row r="401" spans="1:14" s="54" customFormat="1" ht="150" hidden="1" customHeight="1" x14ac:dyDescent="0.25">
      <c r="A401" s="31">
        <v>400</v>
      </c>
      <c r="B401" s="56" t="s">
        <v>1089</v>
      </c>
      <c r="C401" s="34" t="s">
        <v>82</v>
      </c>
      <c r="D401" s="55" t="s">
        <v>137</v>
      </c>
      <c r="E401" s="55" t="s">
        <v>50</v>
      </c>
      <c r="F401" s="37" t="s">
        <v>1098</v>
      </c>
      <c r="G401" s="37" t="s">
        <v>1099</v>
      </c>
      <c r="H401" s="56" t="e">
        <f t="shared" si="12"/>
        <v>#VALUE!</v>
      </c>
      <c r="I401" s="55" t="s">
        <v>14</v>
      </c>
      <c r="J401" s="55" t="s">
        <v>9</v>
      </c>
      <c r="K401" s="62" t="s">
        <v>1100</v>
      </c>
      <c r="L401" s="55" t="s">
        <v>529</v>
      </c>
      <c r="M401" s="55" t="s">
        <v>1149</v>
      </c>
      <c r="N401" s="71" t="str">
        <f t="shared" si="13"/>
        <v xml:space="preserve">MWT-19.10.2023-ITEM0400: </v>
      </c>
    </row>
    <row r="402" spans="1:14" s="54" customFormat="1" ht="150" hidden="1" customHeight="1" x14ac:dyDescent="0.25">
      <c r="A402" s="31">
        <v>401</v>
      </c>
      <c r="B402" s="56">
        <v>45222</v>
      </c>
      <c r="C402" s="34" t="s">
        <v>82</v>
      </c>
      <c r="D402" s="55" t="s">
        <v>1074</v>
      </c>
      <c r="E402" s="55" t="s">
        <v>899</v>
      </c>
      <c r="F402" s="37" t="s">
        <v>1075</v>
      </c>
      <c r="G402" s="37" t="s">
        <v>1076</v>
      </c>
      <c r="H402" s="56">
        <f t="shared" si="12"/>
        <v>45229</v>
      </c>
      <c r="I402" s="34" t="s">
        <v>14</v>
      </c>
      <c r="J402" s="55" t="s">
        <v>9</v>
      </c>
      <c r="K402" s="62" t="s">
        <v>1085</v>
      </c>
      <c r="L402" s="55" t="s">
        <v>1077</v>
      </c>
      <c r="M402" s="55" t="s">
        <v>1150</v>
      </c>
      <c r="N402" s="71" t="str">
        <f t="shared" si="13"/>
        <v xml:space="preserve">MWT-2023-ITEM0401: </v>
      </c>
    </row>
    <row r="403" spans="1:14" s="54" customFormat="1" ht="243.75" hidden="1" customHeight="1" x14ac:dyDescent="0.25">
      <c r="A403" s="31">
        <v>402</v>
      </c>
      <c r="B403" s="56">
        <v>45222</v>
      </c>
      <c r="C403" s="34" t="s">
        <v>82</v>
      </c>
      <c r="D403" s="55" t="s">
        <v>1074</v>
      </c>
      <c r="E403" s="55" t="s">
        <v>899</v>
      </c>
      <c r="F403" s="37" t="s">
        <v>1078</v>
      </c>
      <c r="G403" s="37" t="s">
        <v>1079</v>
      </c>
      <c r="H403" s="56">
        <f t="shared" si="12"/>
        <v>45229</v>
      </c>
      <c r="I403" s="34" t="s">
        <v>14</v>
      </c>
      <c r="J403" s="55" t="s">
        <v>9</v>
      </c>
      <c r="K403" s="62" t="s">
        <v>1085</v>
      </c>
      <c r="L403" s="55" t="s">
        <v>1077</v>
      </c>
      <c r="M403" s="55" t="s">
        <v>1150</v>
      </c>
      <c r="N403" s="71" t="str">
        <f t="shared" si="13"/>
        <v xml:space="preserve">MWT-2023-ITEM0402: </v>
      </c>
    </row>
    <row r="404" spans="1:14" s="54" customFormat="1" ht="238.5" hidden="1" customHeight="1" x14ac:dyDescent="0.25">
      <c r="A404" s="31">
        <v>403</v>
      </c>
      <c r="B404" s="56">
        <v>45222</v>
      </c>
      <c r="C404" s="34" t="s">
        <v>82</v>
      </c>
      <c r="D404" s="55" t="s">
        <v>1074</v>
      </c>
      <c r="E404" s="55" t="s">
        <v>899</v>
      </c>
      <c r="F404" s="37" t="s">
        <v>1080</v>
      </c>
      <c r="G404" s="37" t="s">
        <v>1081</v>
      </c>
      <c r="H404" s="56">
        <f t="shared" si="12"/>
        <v>45229</v>
      </c>
      <c r="I404" s="34" t="s">
        <v>14</v>
      </c>
      <c r="J404" s="55" t="s">
        <v>9</v>
      </c>
      <c r="K404" s="62" t="s">
        <v>1085</v>
      </c>
      <c r="L404" s="55" t="s">
        <v>1077</v>
      </c>
      <c r="M404" s="55" t="s">
        <v>1150</v>
      </c>
      <c r="N404" s="71" t="str">
        <f t="shared" si="13"/>
        <v xml:space="preserve">MWT-2023-ITEM0403: </v>
      </c>
    </row>
    <row r="405" spans="1:14" s="54" customFormat="1" ht="150" hidden="1" customHeight="1" x14ac:dyDescent="0.25">
      <c r="A405" s="31">
        <v>404</v>
      </c>
      <c r="B405" s="56">
        <v>45222</v>
      </c>
      <c r="C405" s="34" t="s">
        <v>82</v>
      </c>
      <c r="D405" s="55" t="s">
        <v>1074</v>
      </c>
      <c r="E405" s="55" t="s">
        <v>899</v>
      </c>
      <c r="F405" s="37" t="s">
        <v>1082</v>
      </c>
      <c r="G405" s="37" t="s">
        <v>1083</v>
      </c>
      <c r="H405" s="56">
        <f t="shared" si="12"/>
        <v>45229</v>
      </c>
      <c r="I405" s="34" t="s">
        <v>14</v>
      </c>
      <c r="J405" s="55" t="s">
        <v>9</v>
      </c>
      <c r="K405" s="62" t="s">
        <v>1085</v>
      </c>
      <c r="L405" s="55" t="s">
        <v>1077</v>
      </c>
      <c r="M405" s="55" t="s">
        <v>1151</v>
      </c>
      <c r="N405" s="71" t="str">
        <f t="shared" si="13"/>
        <v xml:space="preserve">MWT-2023-ITEM0404: </v>
      </c>
    </row>
    <row r="406" spans="1:14" s="54" customFormat="1" ht="150" hidden="1" customHeight="1" x14ac:dyDescent="0.25">
      <c r="A406" s="31">
        <v>405</v>
      </c>
      <c r="B406" s="56">
        <v>45222</v>
      </c>
      <c r="C406" s="34" t="s">
        <v>82</v>
      </c>
      <c r="D406" s="55" t="s">
        <v>1074</v>
      </c>
      <c r="E406" s="55" t="s">
        <v>899</v>
      </c>
      <c r="F406" s="37" t="s">
        <v>1084</v>
      </c>
      <c r="G406" s="37" t="s">
        <v>1086</v>
      </c>
      <c r="H406" s="56">
        <f t="shared" si="12"/>
        <v>45229</v>
      </c>
      <c r="I406" s="34" t="s">
        <v>33</v>
      </c>
      <c r="J406" s="55" t="s">
        <v>9</v>
      </c>
      <c r="K406" s="62" t="s">
        <v>1085</v>
      </c>
      <c r="L406" s="55" t="s">
        <v>1077</v>
      </c>
      <c r="M406" s="64" t="s">
        <v>1508</v>
      </c>
      <c r="N406" s="71" t="str">
        <f t="shared" si="13"/>
        <v xml:space="preserve">MWT-2023-ITEM0405: </v>
      </c>
    </row>
    <row r="407" spans="1:14" s="54" customFormat="1" ht="150" hidden="1" customHeight="1" x14ac:dyDescent="0.25">
      <c r="A407" s="31">
        <v>406</v>
      </c>
      <c r="B407" s="56">
        <v>45222</v>
      </c>
      <c r="C407" s="34" t="s">
        <v>82</v>
      </c>
      <c r="D407" s="55" t="s">
        <v>1074</v>
      </c>
      <c r="E407" s="55" t="s">
        <v>899</v>
      </c>
      <c r="F407" s="37" t="s">
        <v>1087</v>
      </c>
      <c r="G407" s="37" t="s">
        <v>1088</v>
      </c>
      <c r="H407" s="56">
        <f t="shared" si="12"/>
        <v>45229</v>
      </c>
      <c r="I407" s="34" t="s">
        <v>31</v>
      </c>
      <c r="J407" s="55" t="s">
        <v>9</v>
      </c>
      <c r="K407" s="62" t="s">
        <v>1085</v>
      </c>
      <c r="L407" s="55" t="s">
        <v>1077</v>
      </c>
      <c r="M407" s="55"/>
      <c r="N407" s="71" t="str">
        <f t="shared" si="13"/>
        <v xml:space="preserve">MWT-2023-ITEM0406: </v>
      </c>
    </row>
    <row r="408" spans="1:14" s="54" customFormat="1" ht="150" hidden="1" customHeight="1" x14ac:dyDescent="0.25">
      <c r="A408" s="31">
        <v>407</v>
      </c>
      <c r="B408" s="56" t="s">
        <v>1133</v>
      </c>
      <c r="C408" s="34" t="s">
        <v>82</v>
      </c>
      <c r="D408" s="55" t="s">
        <v>1134</v>
      </c>
      <c r="E408" s="55" t="s">
        <v>12</v>
      </c>
      <c r="F408" s="37" t="s">
        <v>1135</v>
      </c>
      <c r="G408" s="37" t="s">
        <v>1136</v>
      </c>
      <c r="H408" s="56" t="e">
        <f t="shared" si="12"/>
        <v>#VALUE!</v>
      </c>
      <c r="I408" s="34" t="s">
        <v>117</v>
      </c>
      <c r="J408" s="55" t="s">
        <v>9</v>
      </c>
      <c r="K408" s="62"/>
      <c r="L408" s="55" t="s">
        <v>462</v>
      </c>
      <c r="M408" s="55"/>
      <c r="N408" s="71" t="str">
        <f t="shared" si="13"/>
        <v xml:space="preserve">MWT-26/10/2023-ITEM0407: </v>
      </c>
    </row>
    <row r="409" spans="1:14" s="54" customFormat="1" ht="150" hidden="1" customHeight="1" x14ac:dyDescent="0.25">
      <c r="A409" s="31">
        <v>408</v>
      </c>
      <c r="B409" s="56" t="s">
        <v>1133</v>
      </c>
      <c r="C409" s="34" t="s">
        <v>82</v>
      </c>
      <c r="D409" s="55" t="s">
        <v>1134</v>
      </c>
      <c r="E409" s="55" t="s">
        <v>899</v>
      </c>
      <c r="F409" s="37" t="s">
        <v>1137</v>
      </c>
      <c r="G409" s="37" t="s">
        <v>1138</v>
      </c>
      <c r="H409" s="56" t="e">
        <f t="shared" si="12"/>
        <v>#VALUE!</v>
      </c>
      <c r="I409" s="34" t="s">
        <v>29</v>
      </c>
      <c r="J409" s="55" t="s">
        <v>9</v>
      </c>
      <c r="K409" s="62"/>
      <c r="L409" s="55" t="s">
        <v>462</v>
      </c>
      <c r="M409" s="55"/>
      <c r="N409" s="71" t="str">
        <f t="shared" si="13"/>
        <v xml:space="preserve">MWT-26/10/2023-ITEM0408: </v>
      </c>
    </row>
    <row r="410" spans="1:14" s="54" customFormat="1" ht="150" hidden="1" customHeight="1" x14ac:dyDescent="0.25">
      <c r="A410" s="31">
        <v>409</v>
      </c>
      <c r="B410" s="56" t="s">
        <v>1133</v>
      </c>
      <c r="C410" s="34" t="s">
        <v>82</v>
      </c>
      <c r="D410" s="55" t="s">
        <v>1134</v>
      </c>
      <c r="E410" s="55" t="s">
        <v>12</v>
      </c>
      <c r="F410" s="37" t="s">
        <v>1139</v>
      </c>
      <c r="G410" s="37" t="s">
        <v>1140</v>
      </c>
      <c r="H410" s="56" t="e">
        <f t="shared" si="12"/>
        <v>#VALUE!</v>
      </c>
      <c r="I410" s="34" t="s">
        <v>29</v>
      </c>
      <c r="J410" s="55" t="s">
        <v>9</v>
      </c>
      <c r="K410" s="62"/>
      <c r="L410" s="55" t="s">
        <v>462</v>
      </c>
      <c r="M410" s="55"/>
      <c r="N410" s="71" t="str">
        <f t="shared" si="13"/>
        <v xml:space="preserve">MWT-26/10/2023-ITEM0409: </v>
      </c>
    </row>
    <row r="411" spans="1:14" s="54" customFormat="1" ht="150" hidden="1" customHeight="1" x14ac:dyDescent="0.25">
      <c r="A411" s="31">
        <v>410</v>
      </c>
      <c r="B411" s="56" t="s">
        <v>1133</v>
      </c>
      <c r="C411" s="34" t="s">
        <v>82</v>
      </c>
      <c r="D411" s="55" t="s">
        <v>1134</v>
      </c>
      <c r="E411" s="55" t="s">
        <v>12</v>
      </c>
      <c r="F411" s="37" t="s">
        <v>1141</v>
      </c>
      <c r="G411" s="37" t="s">
        <v>1012</v>
      </c>
      <c r="H411" s="56" t="e">
        <f t="shared" si="12"/>
        <v>#VALUE!</v>
      </c>
      <c r="I411" s="34" t="s">
        <v>29</v>
      </c>
      <c r="J411" s="55" t="s">
        <v>9</v>
      </c>
      <c r="K411" s="62"/>
      <c r="L411" s="55" t="s">
        <v>462</v>
      </c>
      <c r="M411" s="55"/>
      <c r="N411" s="71" t="str">
        <f t="shared" si="13"/>
        <v xml:space="preserve">MWT-26/10/2023-ITEM0410: </v>
      </c>
    </row>
    <row r="412" spans="1:14" s="54" customFormat="1" ht="150" hidden="1" customHeight="1" x14ac:dyDescent="0.25">
      <c r="A412" s="31">
        <v>411</v>
      </c>
      <c r="B412" s="56" t="s">
        <v>1133</v>
      </c>
      <c r="C412" s="34" t="s">
        <v>82</v>
      </c>
      <c r="D412" s="55" t="s">
        <v>1134</v>
      </c>
      <c r="E412" s="55" t="s">
        <v>12</v>
      </c>
      <c r="F412" s="37" t="s">
        <v>1142</v>
      </c>
      <c r="G412" s="37" t="s">
        <v>1012</v>
      </c>
      <c r="H412" s="56" t="e">
        <f t="shared" si="12"/>
        <v>#VALUE!</v>
      </c>
      <c r="I412" s="34" t="s">
        <v>29</v>
      </c>
      <c r="J412" s="55" t="s">
        <v>9</v>
      </c>
      <c r="K412" s="62"/>
      <c r="L412" s="55" t="s">
        <v>462</v>
      </c>
      <c r="M412" s="55"/>
      <c r="N412" s="71" t="str">
        <f t="shared" si="13"/>
        <v xml:space="preserve">MWT-26/10/2023-ITEM0411: </v>
      </c>
    </row>
    <row r="413" spans="1:14" s="54" customFormat="1" ht="150" hidden="1" customHeight="1" x14ac:dyDescent="0.25">
      <c r="A413" s="31">
        <v>412</v>
      </c>
      <c r="B413" s="56" t="s">
        <v>1155</v>
      </c>
      <c r="C413" s="34" t="s">
        <v>82</v>
      </c>
      <c r="D413" s="55" t="s">
        <v>1156</v>
      </c>
      <c r="E413" s="55" t="s">
        <v>12</v>
      </c>
      <c r="F413" s="37" t="s">
        <v>1157</v>
      </c>
      <c r="G413" s="37" t="s">
        <v>1158</v>
      </c>
      <c r="H413" s="56" t="e">
        <f t="shared" si="12"/>
        <v>#VALUE!</v>
      </c>
      <c r="I413" s="34" t="s">
        <v>117</v>
      </c>
      <c r="J413" s="55" t="s">
        <v>9</v>
      </c>
      <c r="K413" s="62"/>
      <c r="L413" s="55" t="s">
        <v>529</v>
      </c>
      <c r="M413" s="55"/>
      <c r="N413" s="71" t="str">
        <f t="shared" si="13"/>
        <v xml:space="preserve">MWT-16/11/2023-ITEM0412: </v>
      </c>
    </row>
    <row r="414" spans="1:14" s="54" customFormat="1" ht="150" hidden="1" customHeight="1" x14ac:dyDescent="0.25">
      <c r="A414" s="31">
        <v>413</v>
      </c>
      <c r="B414" s="56" t="s">
        <v>1155</v>
      </c>
      <c r="C414" s="34" t="s">
        <v>82</v>
      </c>
      <c r="D414" s="34" t="s">
        <v>1156</v>
      </c>
      <c r="E414" s="34" t="s">
        <v>899</v>
      </c>
      <c r="F414" s="37" t="s">
        <v>1159</v>
      </c>
      <c r="G414" s="37" t="s">
        <v>1020</v>
      </c>
      <c r="H414" s="56" t="e">
        <f t="shared" si="12"/>
        <v>#VALUE!</v>
      </c>
      <c r="I414" s="34" t="s">
        <v>29</v>
      </c>
      <c r="J414" s="55" t="s">
        <v>9</v>
      </c>
      <c r="K414" s="62"/>
      <c r="L414" s="55" t="s">
        <v>529</v>
      </c>
      <c r="M414" s="55"/>
      <c r="N414" s="71" t="str">
        <f t="shared" si="13"/>
        <v xml:space="preserve">MWT-16/11/2023-ITEM0413: </v>
      </c>
    </row>
    <row r="415" spans="1:14" s="54" customFormat="1" ht="150" hidden="1" customHeight="1" x14ac:dyDescent="0.25">
      <c r="A415" s="31">
        <v>414</v>
      </c>
      <c r="B415" s="56" t="s">
        <v>1155</v>
      </c>
      <c r="C415" s="34" t="s">
        <v>81</v>
      </c>
      <c r="D415" s="34" t="s">
        <v>1160</v>
      </c>
      <c r="E415" s="34" t="s">
        <v>50</v>
      </c>
      <c r="F415" s="37" t="s">
        <v>1161</v>
      </c>
      <c r="G415" s="37"/>
      <c r="H415" s="56" t="e">
        <f t="shared" si="12"/>
        <v>#VALUE!</v>
      </c>
      <c r="I415" s="34" t="s">
        <v>33</v>
      </c>
      <c r="J415" s="55" t="s">
        <v>9</v>
      </c>
      <c r="K415" s="62"/>
      <c r="L415" s="55" t="s">
        <v>529</v>
      </c>
      <c r="M415" s="55"/>
      <c r="N415" s="71" t="str">
        <f t="shared" si="13"/>
        <v xml:space="preserve">MWT-16/11/2023-ITEM0414: </v>
      </c>
    </row>
    <row r="416" spans="1:14" s="54" customFormat="1" ht="150" hidden="1" customHeight="1" x14ac:dyDescent="0.25">
      <c r="A416" s="31">
        <v>415</v>
      </c>
      <c r="B416" s="56" t="s">
        <v>1162</v>
      </c>
      <c r="C416" s="34" t="s">
        <v>81</v>
      </c>
      <c r="D416" s="34" t="s">
        <v>1163</v>
      </c>
      <c r="E416" s="34" t="s">
        <v>50</v>
      </c>
      <c r="F416" s="37" t="s">
        <v>1164</v>
      </c>
      <c r="G416" s="37" t="s">
        <v>1165</v>
      </c>
      <c r="H416" s="56" t="e">
        <f t="shared" si="12"/>
        <v>#VALUE!</v>
      </c>
      <c r="I416" s="34" t="s">
        <v>117</v>
      </c>
      <c r="J416" s="55" t="s">
        <v>9</v>
      </c>
      <c r="K416" s="62"/>
      <c r="L416" s="55" t="s">
        <v>1166</v>
      </c>
      <c r="M416" s="55"/>
      <c r="N416" s="71" t="str">
        <f t="shared" si="13"/>
        <v xml:space="preserve">MWT-16/11/2024-ITEM0415: </v>
      </c>
    </row>
    <row r="417" spans="1:14" s="54" customFormat="1" ht="150" hidden="1" customHeight="1" x14ac:dyDescent="0.25">
      <c r="A417" s="31">
        <v>416</v>
      </c>
      <c r="B417" s="56" t="s">
        <v>1182</v>
      </c>
      <c r="C417" s="34" t="s">
        <v>82</v>
      </c>
      <c r="D417" s="34" t="s">
        <v>137</v>
      </c>
      <c r="E417" s="34" t="s">
        <v>50</v>
      </c>
      <c r="F417" s="37" t="s">
        <v>1183</v>
      </c>
      <c r="G417" s="37" t="s">
        <v>1205</v>
      </c>
      <c r="H417" s="56" t="e">
        <f t="shared" si="12"/>
        <v>#VALUE!</v>
      </c>
      <c r="I417" s="34" t="s">
        <v>31</v>
      </c>
      <c r="J417" s="55" t="s">
        <v>9</v>
      </c>
      <c r="K417" s="62" t="s">
        <v>1186</v>
      </c>
      <c r="L417" s="55" t="s">
        <v>928</v>
      </c>
      <c r="M417" s="55"/>
      <c r="N417" s="71" t="str">
        <f t="shared" si="13"/>
        <v xml:space="preserve">MWT-18/11/2023-ITEM0416: </v>
      </c>
    </row>
    <row r="418" spans="1:14" s="54" customFormat="1" ht="150" hidden="1" customHeight="1" x14ac:dyDescent="0.25">
      <c r="A418" s="31">
        <v>417</v>
      </c>
      <c r="B418" s="56" t="s">
        <v>1182</v>
      </c>
      <c r="C418" s="34" t="s">
        <v>82</v>
      </c>
      <c r="D418" s="34" t="s">
        <v>137</v>
      </c>
      <c r="E418" s="34" t="s">
        <v>50</v>
      </c>
      <c r="F418" s="37" t="s">
        <v>1184</v>
      </c>
      <c r="G418" s="37" t="s">
        <v>1185</v>
      </c>
      <c r="H418" s="56" t="e">
        <f t="shared" si="12"/>
        <v>#VALUE!</v>
      </c>
      <c r="I418" s="34" t="s">
        <v>17</v>
      </c>
      <c r="J418" s="55" t="s">
        <v>9</v>
      </c>
      <c r="K418" s="62" t="s">
        <v>1186</v>
      </c>
      <c r="L418" s="55" t="s">
        <v>928</v>
      </c>
      <c r="M418" s="55"/>
      <c r="N418" s="71" t="str">
        <f t="shared" si="13"/>
        <v xml:space="preserve">MWT-18/11/2023-ITEM0417: </v>
      </c>
    </row>
    <row r="419" spans="1:14" s="54" customFormat="1" ht="150" hidden="1" customHeight="1" x14ac:dyDescent="0.25">
      <c r="A419" s="31">
        <v>418</v>
      </c>
      <c r="B419" s="56" t="s">
        <v>1190</v>
      </c>
      <c r="C419" s="34" t="s">
        <v>82</v>
      </c>
      <c r="D419" s="34" t="s">
        <v>1189</v>
      </c>
      <c r="E419" s="34" t="s">
        <v>50</v>
      </c>
      <c r="F419" s="37" t="s">
        <v>1187</v>
      </c>
      <c r="G419" s="37" t="s">
        <v>1188</v>
      </c>
      <c r="H419" s="56" t="e">
        <f t="shared" si="12"/>
        <v>#VALUE!</v>
      </c>
      <c r="I419" s="34" t="s">
        <v>16</v>
      </c>
      <c r="J419" s="55" t="s">
        <v>9</v>
      </c>
      <c r="K419" s="62" t="s">
        <v>1191</v>
      </c>
      <c r="L419" s="55" t="s">
        <v>748</v>
      </c>
      <c r="M419" s="55"/>
      <c r="N419" s="71" t="str">
        <f t="shared" si="13"/>
        <v xml:space="preserve">MWT-18/11/2024-ITEM0418: </v>
      </c>
    </row>
    <row r="420" spans="1:14" ht="150" hidden="1" customHeight="1" x14ac:dyDescent="0.25">
      <c r="A420" s="31">
        <v>419</v>
      </c>
      <c r="B420" s="56" t="s">
        <v>1167</v>
      </c>
      <c r="C420" s="34" t="s">
        <v>82</v>
      </c>
      <c r="D420" s="34" t="s">
        <v>1168</v>
      </c>
      <c r="E420" s="34" t="s">
        <v>12</v>
      </c>
      <c r="F420" s="37" t="s">
        <v>1169</v>
      </c>
      <c r="G420" s="37" t="s">
        <v>1170</v>
      </c>
      <c r="H420" s="56" t="e">
        <f t="shared" si="12"/>
        <v>#VALUE!</v>
      </c>
      <c r="I420" s="34" t="s">
        <v>16</v>
      </c>
      <c r="J420" s="55" t="s">
        <v>9</v>
      </c>
      <c r="K420" s="62" t="s">
        <v>1192</v>
      </c>
      <c r="L420" s="55" t="s">
        <v>1171</v>
      </c>
      <c r="M420" s="55"/>
      <c r="N420" s="71" t="str">
        <f t="shared" si="13"/>
        <v xml:space="preserve">MWT-25/11/2023-ITEM0419: </v>
      </c>
    </row>
    <row r="421" spans="1:14" s="54" customFormat="1" ht="150" hidden="1" customHeight="1" x14ac:dyDescent="0.25">
      <c r="A421" s="31">
        <v>420</v>
      </c>
      <c r="B421" s="56" t="s">
        <v>1167</v>
      </c>
      <c r="C421" s="34" t="s">
        <v>82</v>
      </c>
      <c r="D421" s="34" t="s">
        <v>1168</v>
      </c>
      <c r="E421" s="34" t="s">
        <v>12</v>
      </c>
      <c r="F421" s="37" t="s">
        <v>1172</v>
      </c>
      <c r="G421" s="37" t="s">
        <v>1173</v>
      </c>
      <c r="H421" s="56" t="e">
        <f t="shared" si="12"/>
        <v>#VALUE!</v>
      </c>
      <c r="I421" s="34" t="s">
        <v>16</v>
      </c>
      <c r="J421" s="55" t="s">
        <v>9</v>
      </c>
      <c r="K421" s="62" t="s">
        <v>1192</v>
      </c>
      <c r="L421" s="55" t="s">
        <v>1171</v>
      </c>
      <c r="M421" s="55"/>
      <c r="N421" s="71" t="str">
        <f t="shared" si="13"/>
        <v xml:space="preserve">MWT-25/11/2023-ITEM0420: </v>
      </c>
    </row>
    <row r="422" spans="1:14" s="54" customFormat="1" ht="150" hidden="1" customHeight="1" x14ac:dyDescent="0.25">
      <c r="A422" s="31">
        <v>421</v>
      </c>
      <c r="B422" s="56" t="s">
        <v>1167</v>
      </c>
      <c r="C422" s="34" t="s">
        <v>82</v>
      </c>
      <c r="D422" s="34" t="s">
        <v>1168</v>
      </c>
      <c r="E422" s="34" t="s">
        <v>12</v>
      </c>
      <c r="F422" s="37" t="s">
        <v>1174</v>
      </c>
      <c r="G422" s="37" t="s">
        <v>1175</v>
      </c>
      <c r="H422" s="56" t="e">
        <f t="shared" si="12"/>
        <v>#VALUE!</v>
      </c>
      <c r="I422" s="34" t="s">
        <v>16</v>
      </c>
      <c r="J422" s="55" t="s">
        <v>9</v>
      </c>
      <c r="K422" s="62" t="s">
        <v>1192</v>
      </c>
      <c r="L422" s="55" t="s">
        <v>1171</v>
      </c>
      <c r="M422" s="55"/>
      <c r="N422" s="71" t="str">
        <f t="shared" si="13"/>
        <v xml:space="preserve">MWT-25/11/2023-ITEM0421: </v>
      </c>
    </row>
    <row r="423" spans="1:14" s="54" customFormat="1" ht="150" hidden="1" customHeight="1" x14ac:dyDescent="0.25">
      <c r="A423" s="31">
        <v>422</v>
      </c>
      <c r="B423" s="56" t="s">
        <v>1167</v>
      </c>
      <c r="C423" s="34" t="s">
        <v>82</v>
      </c>
      <c r="D423" s="34" t="s">
        <v>1168</v>
      </c>
      <c r="E423" s="34" t="s">
        <v>12</v>
      </c>
      <c r="F423" s="37" t="s">
        <v>1176</v>
      </c>
      <c r="G423" s="37" t="s">
        <v>1177</v>
      </c>
      <c r="H423" s="56" t="e">
        <f t="shared" si="12"/>
        <v>#VALUE!</v>
      </c>
      <c r="I423" s="34" t="s">
        <v>16</v>
      </c>
      <c r="J423" s="55" t="s">
        <v>9</v>
      </c>
      <c r="K423" s="62" t="s">
        <v>1192</v>
      </c>
      <c r="L423" s="55" t="s">
        <v>1171</v>
      </c>
      <c r="M423" s="55"/>
      <c r="N423" s="71" t="str">
        <f t="shared" si="13"/>
        <v xml:space="preserve">MWT-25/11/2023-ITEM0422: </v>
      </c>
    </row>
    <row r="424" spans="1:14" s="54" customFormat="1" ht="150" hidden="1" customHeight="1" x14ac:dyDescent="0.25">
      <c r="A424" s="31">
        <v>423</v>
      </c>
      <c r="B424" s="56" t="s">
        <v>1167</v>
      </c>
      <c r="C424" s="34" t="s">
        <v>82</v>
      </c>
      <c r="D424" s="34" t="s">
        <v>1168</v>
      </c>
      <c r="E424" s="34" t="s">
        <v>12</v>
      </c>
      <c r="F424" s="37" t="s">
        <v>1178</v>
      </c>
      <c r="G424" s="37" t="s">
        <v>1180</v>
      </c>
      <c r="H424" s="56" t="e">
        <f t="shared" si="12"/>
        <v>#VALUE!</v>
      </c>
      <c r="I424" s="34" t="s">
        <v>16</v>
      </c>
      <c r="J424" s="55" t="s">
        <v>9</v>
      </c>
      <c r="K424" s="62" t="s">
        <v>1192</v>
      </c>
      <c r="L424" s="55" t="s">
        <v>1171</v>
      </c>
      <c r="M424" s="55"/>
      <c r="N424" s="71" t="str">
        <f t="shared" si="13"/>
        <v xml:space="preserve">MWT-25/11/2023-ITEM0423: </v>
      </c>
    </row>
    <row r="425" spans="1:14" s="54" customFormat="1" ht="150" hidden="1" customHeight="1" x14ac:dyDescent="0.25">
      <c r="A425" s="31">
        <v>424</v>
      </c>
      <c r="B425" s="56" t="s">
        <v>1167</v>
      </c>
      <c r="C425" s="34" t="s">
        <v>82</v>
      </c>
      <c r="D425" s="34" t="s">
        <v>1168</v>
      </c>
      <c r="E425" s="34" t="s">
        <v>12</v>
      </c>
      <c r="F425" s="37" t="s">
        <v>1179</v>
      </c>
      <c r="G425" s="37" t="s">
        <v>1181</v>
      </c>
      <c r="H425" s="56" t="e">
        <f t="shared" si="12"/>
        <v>#VALUE!</v>
      </c>
      <c r="I425" s="34" t="s">
        <v>16</v>
      </c>
      <c r="J425" s="55" t="s">
        <v>9</v>
      </c>
      <c r="K425" s="62" t="s">
        <v>1192</v>
      </c>
      <c r="L425" s="55" t="s">
        <v>1171</v>
      </c>
      <c r="M425" s="55"/>
      <c r="N425" s="71" t="str">
        <f t="shared" si="13"/>
        <v xml:space="preserve">MWT-25/11/2023-ITEM0424: </v>
      </c>
    </row>
    <row r="426" spans="1:14" s="54" customFormat="1" ht="150" hidden="1" customHeight="1" x14ac:dyDescent="0.25">
      <c r="A426" s="31">
        <v>425</v>
      </c>
      <c r="B426" s="56">
        <v>45274</v>
      </c>
      <c r="C426" s="34" t="s">
        <v>82</v>
      </c>
      <c r="D426" s="34" t="s">
        <v>1213</v>
      </c>
      <c r="E426" s="34" t="s">
        <v>12</v>
      </c>
      <c r="F426" s="37" t="s">
        <v>1214</v>
      </c>
      <c r="G426" s="37" t="s">
        <v>1219</v>
      </c>
      <c r="H426" s="56">
        <f t="shared" si="12"/>
        <v>45281</v>
      </c>
      <c r="I426" s="55" t="s">
        <v>31</v>
      </c>
      <c r="J426" s="55" t="s">
        <v>9</v>
      </c>
      <c r="K426" s="62" t="s">
        <v>1223</v>
      </c>
      <c r="L426" s="55" t="s">
        <v>529</v>
      </c>
      <c r="M426" s="55"/>
      <c r="N426" s="71" t="str">
        <f t="shared" si="13"/>
        <v xml:space="preserve">MWT-2023-ITEM0425: </v>
      </c>
    </row>
    <row r="427" spans="1:14" s="54" customFormat="1" ht="150" hidden="1" customHeight="1" x14ac:dyDescent="0.25">
      <c r="A427" s="31">
        <v>426</v>
      </c>
      <c r="B427" s="56">
        <v>45274</v>
      </c>
      <c r="C427" s="34" t="s">
        <v>82</v>
      </c>
      <c r="D427" s="34" t="s">
        <v>1213</v>
      </c>
      <c r="E427" s="34" t="s">
        <v>899</v>
      </c>
      <c r="F427" s="37" t="s">
        <v>1215</v>
      </c>
      <c r="G427" s="37" t="s">
        <v>1220</v>
      </c>
      <c r="H427" s="56">
        <f t="shared" si="12"/>
        <v>45281</v>
      </c>
      <c r="I427" s="34" t="s">
        <v>15</v>
      </c>
      <c r="J427" s="55" t="s">
        <v>9</v>
      </c>
      <c r="K427" s="62" t="s">
        <v>1223</v>
      </c>
      <c r="L427" s="55" t="s">
        <v>529</v>
      </c>
      <c r="M427" s="55"/>
      <c r="N427" s="71" t="str">
        <f t="shared" si="13"/>
        <v xml:space="preserve">MWT-2023-ITEM0426: </v>
      </c>
    </row>
    <row r="428" spans="1:14" s="54" customFormat="1" ht="150" hidden="1" customHeight="1" x14ac:dyDescent="0.25">
      <c r="A428" s="31">
        <v>427</v>
      </c>
      <c r="B428" s="56">
        <v>45274</v>
      </c>
      <c r="C428" s="34" t="s">
        <v>82</v>
      </c>
      <c r="D428" s="34" t="s">
        <v>1213</v>
      </c>
      <c r="E428" s="34" t="s">
        <v>899</v>
      </c>
      <c r="F428" s="37" t="s">
        <v>1216</v>
      </c>
      <c r="G428" s="37" t="s">
        <v>1221</v>
      </c>
      <c r="H428" s="56">
        <f t="shared" si="12"/>
        <v>45281</v>
      </c>
      <c r="I428" s="34" t="s">
        <v>27</v>
      </c>
      <c r="J428" s="55" t="s">
        <v>9</v>
      </c>
      <c r="K428" s="62" t="s">
        <v>1223</v>
      </c>
      <c r="L428" s="55" t="s">
        <v>529</v>
      </c>
      <c r="M428" s="55"/>
      <c r="N428" s="71" t="str">
        <f t="shared" si="13"/>
        <v xml:space="preserve">MWT-2023-ITEM0427: </v>
      </c>
    </row>
    <row r="429" spans="1:14" s="54" customFormat="1" ht="150" hidden="1" customHeight="1" x14ac:dyDescent="0.25">
      <c r="A429" s="31">
        <v>428</v>
      </c>
      <c r="B429" s="56">
        <v>45274</v>
      </c>
      <c r="C429" s="34" t="s">
        <v>82</v>
      </c>
      <c r="D429" s="34" t="s">
        <v>1213</v>
      </c>
      <c r="E429" s="34" t="s">
        <v>899</v>
      </c>
      <c r="F429" s="37" t="s">
        <v>1217</v>
      </c>
      <c r="G429" s="37" t="s">
        <v>1222</v>
      </c>
      <c r="H429" s="56">
        <f t="shared" si="12"/>
        <v>45281</v>
      </c>
      <c r="I429" s="34" t="s">
        <v>27</v>
      </c>
      <c r="J429" s="55" t="s">
        <v>9</v>
      </c>
      <c r="K429" s="62" t="s">
        <v>1223</v>
      </c>
      <c r="L429" s="55" t="s">
        <v>529</v>
      </c>
      <c r="M429" s="55"/>
      <c r="N429" s="71" t="str">
        <f t="shared" si="13"/>
        <v xml:space="preserve">MWT-2023-ITEM0428: </v>
      </c>
    </row>
    <row r="430" spans="1:14" s="54" customFormat="1" ht="150" hidden="1" customHeight="1" x14ac:dyDescent="0.25">
      <c r="A430" s="31">
        <v>429</v>
      </c>
      <c r="B430" s="56">
        <v>45274</v>
      </c>
      <c r="C430" s="34" t="s">
        <v>82</v>
      </c>
      <c r="D430" s="34" t="s">
        <v>1213</v>
      </c>
      <c r="E430" s="34" t="s">
        <v>899</v>
      </c>
      <c r="F430" s="37" t="s">
        <v>1218</v>
      </c>
      <c r="G430" s="37" t="s">
        <v>1222</v>
      </c>
      <c r="H430" s="56">
        <f t="shared" si="12"/>
        <v>45281</v>
      </c>
      <c r="I430" s="34" t="s">
        <v>27</v>
      </c>
      <c r="J430" s="55" t="s">
        <v>9</v>
      </c>
      <c r="K430" s="62" t="s">
        <v>1223</v>
      </c>
      <c r="L430" s="55" t="s">
        <v>529</v>
      </c>
      <c r="M430" s="55"/>
      <c r="N430" s="71" t="str">
        <f t="shared" si="13"/>
        <v xml:space="preserve">MWT-2023-ITEM0429: </v>
      </c>
    </row>
    <row r="431" spans="1:14" s="54" customFormat="1" ht="150" hidden="1" customHeight="1" x14ac:dyDescent="0.25">
      <c r="A431" s="31">
        <v>430</v>
      </c>
      <c r="B431" s="56">
        <v>45280</v>
      </c>
      <c r="C431" s="34" t="s">
        <v>82</v>
      </c>
      <c r="D431" s="55" t="s">
        <v>1224</v>
      </c>
      <c r="E431" s="34" t="s">
        <v>50</v>
      </c>
      <c r="F431" s="37" t="s">
        <v>1225</v>
      </c>
      <c r="G431" s="37" t="s">
        <v>1225</v>
      </c>
      <c r="H431" s="56">
        <f t="shared" si="12"/>
        <v>45308</v>
      </c>
      <c r="I431" s="34" t="s">
        <v>15</v>
      </c>
      <c r="J431" s="55" t="s">
        <v>9</v>
      </c>
      <c r="K431" s="62" t="s">
        <v>1238</v>
      </c>
      <c r="L431" s="55" t="s">
        <v>1226</v>
      </c>
      <c r="M431" s="55"/>
      <c r="N431" s="71" t="str">
        <f t="shared" si="13"/>
        <v xml:space="preserve">MWT-2023-ITEM0430: </v>
      </c>
    </row>
    <row r="432" spans="1:14" s="54" customFormat="1" ht="150" customHeight="1" x14ac:dyDescent="0.25">
      <c r="A432" s="31">
        <v>431</v>
      </c>
      <c r="B432" s="56">
        <v>45280</v>
      </c>
      <c r="C432" s="34" t="s">
        <v>82</v>
      </c>
      <c r="D432" s="55" t="s">
        <v>1224</v>
      </c>
      <c r="E432" s="34" t="s">
        <v>50</v>
      </c>
      <c r="F432" s="37" t="s">
        <v>1227</v>
      </c>
      <c r="G432" s="65" t="s">
        <v>1228</v>
      </c>
      <c r="H432" s="56">
        <f t="shared" si="12"/>
        <v>45308</v>
      </c>
      <c r="I432" s="34" t="s">
        <v>49</v>
      </c>
      <c r="J432" s="55" t="s">
        <v>10</v>
      </c>
      <c r="K432" s="62" t="s">
        <v>1238</v>
      </c>
      <c r="L432" s="55" t="s">
        <v>1226</v>
      </c>
      <c r="M432" s="64" t="s">
        <v>1267</v>
      </c>
      <c r="N432" s="71" t="str">
        <f t="shared" si="13"/>
        <v xml:space="preserve">MWT-2023-ITEM0431: </v>
      </c>
    </row>
    <row r="433" spans="1:14" s="54" customFormat="1" ht="150" hidden="1" customHeight="1" x14ac:dyDescent="0.25">
      <c r="A433" s="31">
        <v>432</v>
      </c>
      <c r="B433" s="56">
        <v>45280</v>
      </c>
      <c r="C433" s="34" t="s">
        <v>81</v>
      </c>
      <c r="D433" s="55" t="s">
        <v>1224</v>
      </c>
      <c r="E433" s="34" t="s">
        <v>50</v>
      </c>
      <c r="F433" s="37" t="s">
        <v>1230</v>
      </c>
      <c r="G433" s="65" t="s">
        <v>1231</v>
      </c>
      <c r="H433" s="56">
        <f t="shared" si="12"/>
        <v>45308</v>
      </c>
      <c r="I433" s="34" t="s">
        <v>49</v>
      </c>
      <c r="J433" s="55" t="s">
        <v>9</v>
      </c>
      <c r="K433" s="62" t="s">
        <v>1238</v>
      </c>
      <c r="L433" s="55" t="s">
        <v>1226</v>
      </c>
      <c r="M433" s="55" t="s">
        <v>1277</v>
      </c>
      <c r="N433" s="71" t="str">
        <f t="shared" si="13"/>
        <v xml:space="preserve">MWT-2023-ITEM0432: </v>
      </c>
    </row>
    <row r="434" spans="1:14" s="54" customFormat="1" ht="150" customHeight="1" x14ac:dyDescent="0.25">
      <c r="A434" s="31">
        <v>433</v>
      </c>
      <c r="B434" s="56">
        <v>45280</v>
      </c>
      <c r="C434" s="34" t="s">
        <v>81</v>
      </c>
      <c r="D434" s="55" t="s">
        <v>1224</v>
      </c>
      <c r="E434" s="34" t="s">
        <v>50</v>
      </c>
      <c r="F434" s="37" t="s">
        <v>1232</v>
      </c>
      <c r="G434" s="65" t="s">
        <v>1233</v>
      </c>
      <c r="H434" s="56">
        <f t="shared" si="12"/>
        <v>45308</v>
      </c>
      <c r="I434" s="34" t="s">
        <v>49</v>
      </c>
      <c r="J434" s="55" t="s">
        <v>10</v>
      </c>
      <c r="K434" s="62" t="s">
        <v>1238</v>
      </c>
      <c r="L434" s="55" t="s">
        <v>1226</v>
      </c>
      <c r="M434" s="64" t="s">
        <v>1268</v>
      </c>
      <c r="N434" s="71" t="str">
        <f t="shared" si="13"/>
        <v xml:space="preserve">MWT-2023-ITEM0433: </v>
      </c>
    </row>
    <row r="435" spans="1:14" s="54" customFormat="1" ht="150" customHeight="1" x14ac:dyDescent="0.25">
      <c r="A435" s="31">
        <v>434</v>
      </c>
      <c r="B435" s="56">
        <v>45280</v>
      </c>
      <c r="C435" s="34" t="s">
        <v>81</v>
      </c>
      <c r="D435" s="55" t="s">
        <v>1224</v>
      </c>
      <c r="E435" s="34" t="s">
        <v>50</v>
      </c>
      <c r="F435" s="37" t="s">
        <v>1234</v>
      </c>
      <c r="G435" s="65" t="s">
        <v>1235</v>
      </c>
      <c r="H435" s="56">
        <f t="shared" si="12"/>
        <v>45308</v>
      </c>
      <c r="I435" s="34" t="s">
        <v>49</v>
      </c>
      <c r="J435" s="55" t="s">
        <v>1229</v>
      </c>
      <c r="K435" s="62" t="s">
        <v>1238</v>
      </c>
      <c r="L435" s="55" t="s">
        <v>1226</v>
      </c>
      <c r="M435" s="55"/>
      <c r="N435" s="71" t="str">
        <f t="shared" si="13"/>
        <v xml:space="preserve">MWT-2023-ITEM0434: </v>
      </c>
    </row>
    <row r="436" spans="1:14" s="54" customFormat="1" ht="150" hidden="1" customHeight="1" x14ac:dyDescent="0.25">
      <c r="A436" s="31">
        <v>435</v>
      </c>
      <c r="B436" s="56">
        <v>45280</v>
      </c>
      <c r="C436" s="34" t="s">
        <v>82</v>
      </c>
      <c r="D436" s="55" t="s">
        <v>1224</v>
      </c>
      <c r="E436" s="34" t="s">
        <v>50</v>
      </c>
      <c r="F436" s="37" t="s">
        <v>1236</v>
      </c>
      <c r="G436" s="65" t="s">
        <v>1237</v>
      </c>
      <c r="H436" s="56">
        <f t="shared" si="12"/>
        <v>45308</v>
      </c>
      <c r="I436" s="34" t="s">
        <v>14</v>
      </c>
      <c r="J436" s="55" t="s">
        <v>9</v>
      </c>
      <c r="K436" s="62" t="s">
        <v>1238</v>
      </c>
      <c r="L436" s="55" t="s">
        <v>1226</v>
      </c>
      <c r="M436" s="55" t="s">
        <v>1276</v>
      </c>
      <c r="N436" s="71" t="str">
        <f t="shared" si="13"/>
        <v xml:space="preserve">MWT-2023-ITEM0435: </v>
      </c>
    </row>
    <row r="437" spans="1:14" s="54" customFormat="1" ht="150" hidden="1" customHeight="1" x14ac:dyDescent="0.25">
      <c r="A437" s="31">
        <v>436</v>
      </c>
      <c r="B437" s="56">
        <v>45282</v>
      </c>
      <c r="C437" s="34" t="s">
        <v>82</v>
      </c>
      <c r="D437" s="55" t="s">
        <v>1239</v>
      </c>
      <c r="E437" s="34" t="s">
        <v>50</v>
      </c>
      <c r="F437" s="37" t="s">
        <v>1270</v>
      </c>
      <c r="G437" s="65" t="s">
        <v>1271</v>
      </c>
      <c r="H437" s="56">
        <f t="shared" si="12"/>
        <v>45310</v>
      </c>
      <c r="I437" s="34" t="s">
        <v>117</v>
      </c>
      <c r="J437" s="55" t="s">
        <v>9</v>
      </c>
      <c r="K437" s="62" t="s">
        <v>1240</v>
      </c>
      <c r="L437" s="55" t="s">
        <v>1269</v>
      </c>
      <c r="M437" s="55"/>
      <c r="N437" s="71" t="str">
        <f t="shared" si="13"/>
        <v xml:space="preserve">MWT-2023-ITEM0436: </v>
      </c>
    </row>
    <row r="438" spans="1:14" s="54" customFormat="1" ht="150" hidden="1" customHeight="1" x14ac:dyDescent="0.25">
      <c r="A438" s="31">
        <v>437</v>
      </c>
      <c r="B438" s="56">
        <v>45283</v>
      </c>
      <c r="C438" s="34" t="s">
        <v>82</v>
      </c>
      <c r="D438" s="55" t="s">
        <v>797</v>
      </c>
      <c r="E438" s="34" t="s">
        <v>50</v>
      </c>
      <c r="F438" s="37" t="s">
        <v>1243</v>
      </c>
      <c r="G438" s="65" t="s">
        <v>1244</v>
      </c>
      <c r="H438" s="56">
        <f t="shared" si="12"/>
        <v>45311</v>
      </c>
      <c r="I438" s="34" t="s">
        <v>17</v>
      </c>
      <c r="J438" s="55" t="s">
        <v>9</v>
      </c>
      <c r="K438" s="62" t="s">
        <v>1242</v>
      </c>
      <c r="L438" s="55" t="s">
        <v>1241</v>
      </c>
      <c r="M438" s="55"/>
      <c r="N438" s="71" t="str">
        <f t="shared" si="13"/>
        <v xml:space="preserve">MWT-2023-ITEM0437: </v>
      </c>
    </row>
    <row r="439" spans="1:14" s="54" customFormat="1" ht="150" hidden="1" customHeight="1" x14ac:dyDescent="0.25">
      <c r="A439" s="31">
        <v>438</v>
      </c>
      <c r="B439" s="56">
        <v>45283</v>
      </c>
      <c r="C439" s="34" t="s">
        <v>82</v>
      </c>
      <c r="D439" s="55" t="s">
        <v>797</v>
      </c>
      <c r="E439" s="34" t="s">
        <v>50</v>
      </c>
      <c r="F439" s="37" t="s">
        <v>1245</v>
      </c>
      <c r="G439" s="65" t="s">
        <v>1246</v>
      </c>
      <c r="H439" s="56">
        <f t="shared" si="12"/>
        <v>45311</v>
      </c>
      <c r="I439" s="34" t="s">
        <v>17</v>
      </c>
      <c r="J439" s="55" t="s">
        <v>9</v>
      </c>
      <c r="K439" s="62" t="s">
        <v>1242</v>
      </c>
      <c r="L439" s="55" t="s">
        <v>1241</v>
      </c>
      <c r="M439" s="55"/>
      <c r="N439" s="71" t="str">
        <f t="shared" si="13"/>
        <v xml:space="preserve">MWT-2023-ITEM0438: </v>
      </c>
    </row>
    <row r="440" spans="1:14" s="54" customFormat="1" ht="150" hidden="1" customHeight="1" x14ac:dyDescent="0.25">
      <c r="A440" s="31">
        <v>439</v>
      </c>
      <c r="B440" s="56">
        <v>45283</v>
      </c>
      <c r="C440" s="34" t="s">
        <v>82</v>
      </c>
      <c r="D440" s="55" t="s">
        <v>797</v>
      </c>
      <c r="E440" s="34" t="s">
        <v>50</v>
      </c>
      <c r="F440" s="37" t="s">
        <v>1248</v>
      </c>
      <c r="G440" s="65" t="s">
        <v>1247</v>
      </c>
      <c r="H440" s="56">
        <f t="shared" si="12"/>
        <v>45311</v>
      </c>
      <c r="I440" s="34" t="s">
        <v>17</v>
      </c>
      <c r="J440" s="55" t="s">
        <v>9</v>
      </c>
      <c r="K440" s="62" t="s">
        <v>1242</v>
      </c>
      <c r="L440" s="55" t="s">
        <v>1241</v>
      </c>
      <c r="M440" s="55"/>
      <c r="N440" s="71" t="str">
        <f t="shared" si="13"/>
        <v xml:space="preserve">MWT-2023-ITEM0439: </v>
      </c>
    </row>
    <row r="441" spans="1:14" s="54" customFormat="1" ht="150" hidden="1" customHeight="1" x14ac:dyDescent="0.25">
      <c r="A441" s="31">
        <v>440</v>
      </c>
      <c r="B441" s="56">
        <v>45287</v>
      </c>
      <c r="C441" s="34" t="s">
        <v>82</v>
      </c>
      <c r="D441" s="55" t="s">
        <v>1249</v>
      </c>
      <c r="E441" s="34" t="s">
        <v>50</v>
      </c>
      <c r="F441" s="66" t="s">
        <v>1250</v>
      </c>
      <c r="G441" s="37" t="s">
        <v>577</v>
      </c>
      <c r="H441" s="56">
        <f t="shared" si="12"/>
        <v>45315</v>
      </c>
      <c r="I441" s="34" t="s">
        <v>33</v>
      </c>
      <c r="J441" s="55" t="s">
        <v>9</v>
      </c>
      <c r="K441" s="62" t="s">
        <v>1258</v>
      </c>
      <c r="L441" s="55" t="s">
        <v>1068</v>
      </c>
      <c r="M441" s="55"/>
      <c r="N441" s="71" t="str">
        <f t="shared" si="13"/>
        <v xml:space="preserve">MWT-2023-ITEM0440: </v>
      </c>
    </row>
    <row r="442" spans="1:14" s="54" customFormat="1" ht="150" hidden="1" customHeight="1" x14ac:dyDescent="0.25">
      <c r="A442" s="31">
        <v>441</v>
      </c>
      <c r="B442" s="56">
        <v>45287</v>
      </c>
      <c r="C442" s="34" t="s">
        <v>82</v>
      </c>
      <c r="D442" s="55" t="s">
        <v>1249</v>
      </c>
      <c r="E442" s="34" t="s">
        <v>50</v>
      </c>
      <c r="F442" s="66" t="s">
        <v>1061</v>
      </c>
      <c r="G442" s="37" t="s">
        <v>577</v>
      </c>
      <c r="H442" s="56">
        <f t="shared" si="12"/>
        <v>45315</v>
      </c>
      <c r="I442" s="34" t="s">
        <v>33</v>
      </c>
      <c r="J442" s="55" t="s">
        <v>9</v>
      </c>
      <c r="K442" s="62" t="s">
        <v>1258</v>
      </c>
      <c r="L442" s="55" t="s">
        <v>1068</v>
      </c>
      <c r="M442" s="55"/>
      <c r="N442" s="71" t="str">
        <f t="shared" si="13"/>
        <v xml:space="preserve">MWT-2023-ITEM0441: </v>
      </c>
    </row>
    <row r="443" spans="1:14" s="54" customFormat="1" ht="150" hidden="1" customHeight="1" x14ac:dyDescent="0.25">
      <c r="A443" s="31">
        <v>442</v>
      </c>
      <c r="B443" s="56">
        <v>45287</v>
      </c>
      <c r="C443" s="34" t="s">
        <v>82</v>
      </c>
      <c r="D443" s="55" t="s">
        <v>1249</v>
      </c>
      <c r="E443" s="34" t="s">
        <v>50</v>
      </c>
      <c r="F443" s="37" t="s">
        <v>1251</v>
      </c>
      <c r="G443" s="37" t="s">
        <v>1127</v>
      </c>
      <c r="H443" s="56">
        <f t="shared" si="12"/>
        <v>45315</v>
      </c>
      <c r="I443" s="34" t="s">
        <v>31</v>
      </c>
      <c r="J443" s="55" t="s">
        <v>9</v>
      </c>
      <c r="K443" s="62" t="s">
        <v>1258</v>
      </c>
      <c r="L443" s="55" t="s">
        <v>1068</v>
      </c>
      <c r="M443" s="55" t="s">
        <v>1266</v>
      </c>
      <c r="N443" s="71" t="str">
        <f t="shared" si="13"/>
        <v xml:space="preserve">MWT-2023-ITEM0442: </v>
      </c>
    </row>
    <row r="444" spans="1:14" s="54" customFormat="1" ht="150" hidden="1" customHeight="1" x14ac:dyDescent="0.25">
      <c r="A444" s="31">
        <v>443</v>
      </c>
      <c r="B444" s="56">
        <v>45287</v>
      </c>
      <c r="C444" s="34" t="s">
        <v>82</v>
      </c>
      <c r="D444" s="55" t="s">
        <v>1249</v>
      </c>
      <c r="E444" s="34" t="s">
        <v>50</v>
      </c>
      <c r="F444" s="37" t="s">
        <v>1252</v>
      </c>
      <c r="G444" s="37" t="s">
        <v>589</v>
      </c>
      <c r="H444" s="56">
        <f t="shared" ref="H444:H446" si="14">IF(E444="Critical", B444+7,B444+28)</f>
        <v>45315</v>
      </c>
      <c r="I444" s="34" t="s">
        <v>29</v>
      </c>
      <c r="J444" s="55" t="s">
        <v>9</v>
      </c>
      <c r="K444" s="62" t="s">
        <v>1258</v>
      </c>
      <c r="L444" s="55" t="s">
        <v>1068</v>
      </c>
      <c r="M444" s="55"/>
      <c r="N444" s="71" t="str">
        <f t="shared" si="13"/>
        <v xml:space="preserve">MWT-2023-ITEM0443: </v>
      </c>
    </row>
    <row r="445" spans="1:14" ht="150" hidden="1" customHeight="1" x14ac:dyDescent="0.25">
      <c r="A445" s="31">
        <v>444</v>
      </c>
      <c r="B445" s="56">
        <v>45287</v>
      </c>
      <c r="C445" s="34" t="s">
        <v>82</v>
      </c>
      <c r="D445" s="55" t="s">
        <v>1249</v>
      </c>
      <c r="E445" s="34" t="s">
        <v>50</v>
      </c>
      <c r="F445" s="37" t="s">
        <v>1253</v>
      </c>
      <c r="G445" s="37" t="s">
        <v>589</v>
      </c>
      <c r="H445" s="56">
        <f t="shared" si="14"/>
        <v>45315</v>
      </c>
      <c r="I445" s="34" t="s">
        <v>29</v>
      </c>
      <c r="J445" s="55" t="s">
        <v>9</v>
      </c>
      <c r="K445" s="62" t="s">
        <v>1258</v>
      </c>
      <c r="L445" s="55" t="s">
        <v>1068</v>
      </c>
      <c r="M445" s="55"/>
      <c r="N445" s="71" t="str">
        <f t="shared" si="13"/>
        <v xml:space="preserve">MWT-2023-ITEM0444: </v>
      </c>
    </row>
    <row r="446" spans="1:14" ht="150" hidden="1" customHeight="1" x14ac:dyDescent="0.25">
      <c r="A446" s="31">
        <v>445</v>
      </c>
      <c r="B446" s="56">
        <v>45287</v>
      </c>
      <c r="C446" s="34" t="s">
        <v>82</v>
      </c>
      <c r="D446" s="55" t="s">
        <v>1249</v>
      </c>
      <c r="E446" s="34" t="s">
        <v>50</v>
      </c>
      <c r="F446" s="37" t="s">
        <v>1254</v>
      </c>
      <c r="G446" s="37" t="s">
        <v>1255</v>
      </c>
      <c r="H446" s="56">
        <f t="shared" si="14"/>
        <v>45315</v>
      </c>
      <c r="I446" s="34" t="s">
        <v>31</v>
      </c>
      <c r="J446" s="55" t="s">
        <v>9</v>
      </c>
      <c r="K446" s="62" t="s">
        <v>1258</v>
      </c>
      <c r="L446" s="55" t="s">
        <v>1068</v>
      </c>
      <c r="M446" s="55" t="s">
        <v>1266</v>
      </c>
      <c r="N446" s="71" t="str">
        <f t="shared" si="13"/>
        <v xml:space="preserve">MWT-2023-ITEM0445: </v>
      </c>
    </row>
    <row r="447" spans="1:14" ht="150" hidden="1" customHeight="1" x14ac:dyDescent="0.25">
      <c r="A447" s="31">
        <v>446</v>
      </c>
      <c r="B447" s="56">
        <v>45287</v>
      </c>
      <c r="C447" s="34" t="s">
        <v>82</v>
      </c>
      <c r="D447" s="55" t="s">
        <v>1249</v>
      </c>
      <c r="E447" s="34" t="s">
        <v>50</v>
      </c>
      <c r="F447" s="37" t="s">
        <v>1256</v>
      </c>
      <c r="G447" s="37" t="s">
        <v>1257</v>
      </c>
      <c r="H447" s="56">
        <f t="shared" ref="H447:H448" si="15">IF(E447="Critical", B447+7,B447+28)</f>
        <v>45315</v>
      </c>
      <c r="I447" s="34" t="s">
        <v>16</v>
      </c>
      <c r="J447" s="55" t="s">
        <v>11</v>
      </c>
      <c r="K447" s="62" t="s">
        <v>1258</v>
      </c>
      <c r="L447" s="55" t="s">
        <v>1068</v>
      </c>
      <c r="M447" s="55" t="s">
        <v>1264</v>
      </c>
      <c r="N447" s="71" t="str">
        <f t="shared" si="13"/>
        <v xml:space="preserve">MWT-2023-ITEM0446: </v>
      </c>
    </row>
    <row r="448" spans="1:14" ht="150" hidden="1" customHeight="1" x14ac:dyDescent="0.25">
      <c r="A448" s="31">
        <v>447</v>
      </c>
      <c r="B448" s="56">
        <v>45289</v>
      </c>
      <c r="C448" s="34" t="s">
        <v>82</v>
      </c>
      <c r="D448" s="55" t="s">
        <v>1260</v>
      </c>
      <c r="E448" s="34" t="s">
        <v>50</v>
      </c>
      <c r="F448" s="37" t="s">
        <v>1261</v>
      </c>
      <c r="G448" s="37" t="s">
        <v>1259</v>
      </c>
      <c r="H448" s="56">
        <f t="shared" si="15"/>
        <v>45317</v>
      </c>
      <c r="I448" s="34" t="s">
        <v>14</v>
      </c>
      <c r="J448" s="55" t="s">
        <v>9</v>
      </c>
      <c r="K448" s="62" t="s">
        <v>1262</v>
      </c>
      <c r="L448" s="55" t="s">
        <v>1263</v>
      </c>
      <c r="M448" s="55"/>
      <c r="N448" s="71" t="str">
        <f t="shared" si="13"/>
        <v xml:space="preserve">MWT-2023-ITEM0447: </v>
      </c>
    </row>
    <row r="449" spans="1:8" ht="150" customHeight="1" x14ac:dyDescent="0.25">
      <c r="A449" s="40"/>
      <c r="H449" s="40"/>
    </row>
    <row r="450" spans="1:8" ht="150" customHeight="1" x14ac:dyDescent="0.25">
      <c r="A450" s="40"/>
      <c r="H450" s="40"/>
    </row>
    <row r="451" spans="1:8" ht="150" customHeight="1" x14ac:dyDescent="0.25">
      <c r="A451" s="40"/>
      <c r="H451" s="40"/>
    </row>
    <row r="452" spans="1:8" ht="150" customHeight="1" x14ac:dyDescent="0.25">
      <c r="A452" s="40"/>
      <c r="H452" s="40"/>
    </row>
    <row r="453" spans="1:8" ht="150" customHeight="1" x14ac:dyDescent="0.25">
      <c r="A453" s="40"/>
      <c r="H453" s="40"/>
    </row>
    <row r="454" spans="1:8" ht="150" customHeight="1" x14ac:dyDescent="0.25">
      <c r="A454" s="40"/>
      <c r="H454" s="40"/>
    </row>
    <row r="455" spans="1:8" ht="150" customHeight="1" x14ac:dyDescent="0.25">
      <c r="A455" s="40"/>
      <c r="H455" s="40"/>
    </row>
    <row r="456" spans="1:8" ht="150" customHeight="1" x14ac:dyDescent="0.25">
      <c r="A456" s="40"/>
      <c r="H456" s="40"/>
    </row>
    <row r="457" spans="1:8" ht="150" customHeight="1" x14ac:dyDescent="0.25">
      <c r="A457" s="40"/>
      <c r="H457" s="40"/>
    </row>
    <row r="458" spans="1:8" ht="150" customHeight="1" x14ac:dyDescent="0.25">
      <c r="A458" s="40"/>
      <c r="H458" s="40"/>
    </row>
    <row r="459" spans="1:8" ht="150" customHeight="1" x14ac:dyDescent="0.25">
      <c r="A459" s="40"/>
      <c r="H459" s="40"/>
    </row>
    <row r="460" spans="1:8" ht="150" customHeight="1" x14ac:dyDescent="0.25">
      <c r="A460" s="40"/>
      <c r="H460" s="40"/>
    </row>
    <row r="461" spans="1:8" ht="150" customHeight="1" x14ac:dyDescent="0.25">
      <c r="A461" s="40"/>
      <c r="H461" s="40"/>
    </row>
    <row r="462" spans="1:8" ht="150" customHeight="1" x14ac:dyDescent="0.25">
      <c r="A462" s="40"/>
      <c r="H462" s="40"/>
    </row>
    <row r="463" spans="1:8" ht="150" customHeight="1" x14ac:dyDescent="0.25">
      <c r="A463" s="40"/>
      <c r="H463" s="40"/>
    </row>
    <row r="464" spans="1:8" ht="150" customHeight="1" x14ac:dyDescent="0.25">
      <c r="A464" s="40"/>
      <c r="H464" s="40"/>
    </row>
    <row r="465" spans="1:8" ht="150" customHeight="1" x14ac:dyDescent="0.25">
      <c r="A465" s="40"/>
      <c r="H465" s="40"/>
    </row>
    <row r="466" spans="1:8" ht="150" customHeight="1" x14ac:dyDescent="0.25">
      <c r="A466" s="40"/>
      <c r="H466" s="40"/>
    </row>
    <row r="467" spans="1:8" ht="150" customHeight="1" x14ac:dyDescent="0.25">
      <c r="A467" s="40"/>
      <c r="H467" s="40"/>
    </row>
    <row r="468" spans="1:8" ht="150" customHeight="1" x14ac:dyDescent="0.25">
      <c r="A468" s="40"/>
      <c r="H468" s="40"/>
    </row>
    <row r="469" spans="1:8" ht="150" customHeight="1" x14ac:dyDescent="0.25">
      <c r="A469" s="40"/>
      <c r="H469" s="40"/>
    </row>
    <row r="470" spans="1:8" ht="150" customHeight="1" x14ac:dyDescent="0.25">
      <c r="A470" s="40"/>
      <c r="H470" s="40"/>
    </row>
    <row r="471" spans="1:8" ht="150" customHeight="1" x14ac:dyDescent="0.25">
      <c r="A471" s="40"/>
      <c r="H471" s="40"/>
    </row>
    <row r="472" spans="1:8" ht="150" customHeight="1" x14ac:dyDescent="0.25">
      <c r="A472" s="40"/>
      <c r="H472" s="40"/>
    </row>
    <row r="473" spans="1:8" ht="150" customHeight="1" x14ac:dyDescent="0.25">
      <c r="A473" s="40"/>
      <c r="H473" s="40"/>
    </row>
    <row r="474" spans="1:8" ht="150" customHeight="1" x14ac:dyDescent="0.25">
      <c r="A474" s="40"/>
      <c r="H474" s="40"/>
    </row>
    <row r="475" spans="1:8" ht="150" customHeight="1" x14ac:dyDescent="0.25">
      <c r="A475" s="40"/>
      <c r="H475" s="40"/>
    </row>
    <row r="476" spans="1:8" ht="150" customHeight="1" x14ac:dyDescent="0.25">
      <c r="A476" s="40"/>
      <c r="H476" s="40"/>
    </row>
    <row r="477" spans="1:8" ht="150" customHeight="1" x14ac:dyDescent="0.25">
      <c r="A477" s="40"/>
      <c r="H477" s="40"/>
    </row>
    <row r="478" spans="1:8" ht="150" customHeight="1" x14ac:dyDescent="0.25">
      <c r="A478" s="40"/>
      <c r="H478" s="40"/>
    </row>
    <row r="479" spans="1:8" ht="150" customHeight="1" x14ac:dyDescent="0.25">
      <c r="A479" s="40"/>
      <c r="H479" s="40"/>
    </row>
    <row r="480" spans="1:8" ht="150" customHeight="1" x14ac:dyDescent="0.25">
      <c r="A480" s="40"/>
      <c r="H480" s="40"/>
    </row>
    <row r="481" spans="1:8" ht="150" customHeight="1" x14ac:dyDescent="0.25">
      <c r="A481" s="40"/>
      <c r="H481" s="40"/>
    </row>
    <row r="482" spans="1:8" ht="150" customHeight="1" x14ac:dyDescent="0.25">
      <c r="A482" s="40"/>
      <c r="H482" s="40"/>
    </row>
    <row r="483" spans="1:8" ht="150" customHeight="1" x14ac:dyDescent="0.25">
      <c r="A483" s="40"/>
      <c r="H483" s="40"/>
    </row>
    <row r="484" spans="1:8" ht="150" customHeight="1" x14ac:dyDescent="0.25">
      <c r="A484" s="40"/>
      <c r="H484" s="40"/>
    </row>
    <row r="485" spans="1:8" ht="150" customHeight="1" x14ac:dyDescent="0.25">
      <c r="A485" s="40"/>
      <c r="H485" s="40"/>
    </row>
    <row r="486" spans="1:8" ht="150" customHeight="1" x14ac:dyDescent="0.25">
      <c r="A486" s="40"/>
      <c r="H486" s="40"/>
    </row>
    <row r="487" spans="1:8" ht="150" customHeight="1" x14ac:dyDescent="0.25">
      <c r="A487" s="40"/>
      <c r="H487" s="40"/>
    </row>
    <row r="488" spans="1:8" ht="150" customHeight="1" x14ac:dyDescent="0.25">
      <c r="A488" s="40"/>
      <c r="H488" s="40"/>
    </row>
    <row r="489" spans="1:8" ht="150" customHeight="1" x14ac:dyDescent="0.25">
      <c r="A489" s="40"/>
      <c r="H489" s="40"/>
    </row>
    <row r="490" spans="1:8" ht="150" customHeight="1" x14ac:dyDescent="0.25">
      <c r="A490" s="40"/>
      <c r="H490" s="40"/>
    </row>
    <row r="491" spans="1:8" ht="150" customHeight="1" x14ac:dyDescent="0.25">
      <c r="A491" s="40"/>
      <c r="H491" s="40"/>
    </row>
    <row r="492" spans="1:8" ht="150" customHeight="1" x14ac:dyDescent="0.25">
      <c r="A492" s="40"/>
      <c r="H492" s="40"/>
    </row>
    <row r="493" spans="1:8" ht="150" customHeight="1" x14ac:dyDescent="0.25">
      <c r="A493" s="40"/>
      <c r="H493" s="40"/>
    </row>
    <row r="494" spans="1:8" ht="150" customHeight="1" x14ac:dyDescent="0.25">
      <c r="A494" s="40"/>
      <c r="H494" s="40"/>
    </row>
    <row r="495" spans="1:8" ht="150" customHeight="1" x14ac:dyDescent="0.25">
      <c r="A495" s="40"/>
      <c r="H495" s="40"/>
    </row>
    <row r="496" spans="1:8" ht="150" customHeight="1" x14ac:dyDescent="0.25">
      <c r="A496" s="40"/>
      <c r="H496" s="40"/>
    </row>
    <row r="497" spans="1:8" ht="150" customHeight="1" x14ac:dyDescent="0.25">
      <c r="A497" s="40"/>
      <c r="H497" s="40"/>
    </row>
    <row r="498" spans="1:8" ht="150" customHeight="1" x14ac:dyDescent="0.25">
      <c r="A498" s="40"/>
      <c r="H498" s="40"/>
    </row>
    <row r="499" spans="1:8" ht="150" customHeight="1" x14ac:dyDescent="0.25">
      <c r="A499" s="40"/>
      <c r="H499" s="40"/>
    </row>
    <row r="500" spans="1:8" ht="150" customHeight="1" x14ac:dyDescent="0.25">
      <c r="A500" s="40"/>
      <c r="H500" s="40"/>
    </row>
    <row r="501" spans="1:8" ht="150" customHeight="1" x14ac:dyDescent="0.25">
      <c r="A501" s="40"/>
      <c r="H501" s="40"/>
    </row>
    <row r="502" spans="1:8" ht="150" customHeight="1" x14ac:dyDescent="0.25">
      <c r="A502" s="40"/>
      <c r="H502" s="40"/>
    </row>
    <row r="503" spans="1:8" ht="150" customHeight="1" x14ac:dyDescent="0.25">
      <c r="A503" s="40"/>
      <c r="H503" s="40"/>
    </row>
    <row r="504" spans="1:8" ht="150" customHeight="1" x14ac:dyDescent="0.25">
      <c r="A504" s="40"/>
      <c r="H504" s="40"/>
    </row>
    <row r="505" spans="1:8" ht="150" customHeight="1" x14ac:dyDescent="0.25">
      <c r="A505" s="40"/>
      <c r="H505" s="40"/>
    </row>
    <row r="506" spans="1:8" ht="150" customHeight="1" x14ac:dyDescent="0.25">
      <c r="A506" s="40"/>
      <c r="H506" s="40"/>
    </row>
    <row r="507" spans="1:8" ht="150" customHeight="1" x14ac:dyDescent="0.25">
      <c r="A507" s="40"/>
      <c r="H507" s="40"/>
    </row>
    <row r="508" spans="1:8" ht="150" customHeight="1" x14ac:dyDescent="0.25">
      <c r="A508" s="40"/>
      <c r="H508" s="40"/>
    </row>
    <row r="509" spans="1:8" ht="150" customHeight="1" x14ac:dyDescent="0.25">
      <c r="A509" s="40"/>
      <c r="H509" s="40"/>
    </row>
    <row r="510" spans="1:8" ht="150" customHeight="1" x14ac:dyDescent="0.25">
      <c r="A510" s="40"/>
      <c r="H510" s="40"/>
    </row>
    <row r="511" spans="1:8" ht="150" customHeight="1" x14ac:dyDescent="0.25">
      <c r="A511" s="40"/>
      <c r="H511" s="40"/>
    </row>
    <row r="512" spans="1:8" ht="150" customHeight="1" x14ac:dyDescent="0.25">
      <c r="A512" s="40"/>
      <c r="H512" s="40"/>
    </row>
    <row r="513" spans="1:8" ht="150" customHeight="1" x14ac:dyDescent="0.25">
      <c r="A513" s="40"/>
      <c r="H513" s="40"/>
    </row>
    <row r="514" spans="1:8" ht="150" customHeight="1" x14ac:dyDescent="0.25">
      <c r="A514" s="40"/>
      <c r="H514" s="40"/>
    </row>
    <row r="515" spans="1:8" ht="150" customHeight="1" x14ac:dyDescent="0.25">
      <c r="A515" s="40"/>
      <c r="H515" s="40"/>
    </row>
    <row r="516" spans="1:8" ht="150" customHeight="1" x14ac:dyDescent="0.25">
      <c r="A516" s="40"/>
      <c r="H516" s="40"/>
    </row>
    <row r="517" spans="1:8" ht="150" customHeight="1" x14ac:dyDescent="0.25">
      <c r="A517" s="40"/>
      <c r="H517" s="40"/>
    </row>
    <row r="518" spans="1:8" ht="150" customHeight="1" x14ac:dyDescent="0.25">
      <c r="A518" s="40"/>
      <c r="H518" s="40"/>
    </row>
    <row r="519" spans="1:8" ht="150" customHeight="1" x14ac:dyDescent="0.25">
      <c r="A519" s="40"/>
      <c r="H519" s="40"/>
    </row>
    <row r="520" spans="1:8" ht="150" customHeight="1" x14ac:dyDescent="0.25">
      <c r="A520" s="40"/>
      <c r="H520" s="40"/>
    </row>
    <row r="521" spans="1:8" ht="150" customHeight="1" x14ac:dyDescent="0.25">
      <c r="A521" s="40"/>
      <c r="H521" s="40"/>
    </row>
    <row r="522" spans="1:8" ht="150" customHeight="1" x14ac:dyDescent="0.25">
      <c r="A522" s="40"/>
      <c r="H522" s="40"/>
    </row>
    <row r="523" spans="1:8" ht="150" customHeight="1" x14ac:dyDescent="0.25">
      <c r="A523" s="40"/>
      <c r="H523" s="40"/>
    </row>
    <row r="524" spans="1:8" ht="150" customHeight="1" x14ac:dyDescent="0.25">
      <c r="A524" s="40"/>
      <c r="H524" s="40"/>
    </row>
    <row r="525" spans="1:8" ht="150" customHeight="1" x14ac:dyDescent="0.25">
      <c r="A525" s="40"/>
      <c r="H525" s="40"/>
    </row>
    <row r="526" spans="1:8" ht="150" customHeight="1" x14ac:dyDescent="0.25">
      <c r="A526" s="40"/>
      <c r="H526" s="40"/>
    </row>
    <row r="527" spans="1:8" ht="150" customHeight="1" x14ac:dyDescent="0.25">
      <c r="A527" s="40"/>
      <c r="H527" s="40"/>
    </row>
    <row r="528" spans="1:8" ht="150" customHeight="1" x14ac:dyDescent="0.25">
      <c r="A528" s="40"/>
      <c r="H528" s="40"/>
    </row>
    <row r="529" spans="1:8" ht="150" customHeight="1" x14ac:dyDescent="0.25">
      <c r="A529" s="40"/>
      <c r="H529" s="40"/>
    </row>
    <row r="530" spans="1:8" ht="150" customHeight="1" x14ac:dyDescent="0.25">
      <c r="A530" s="40"/>
      <c r="H530" s="40"/>
    </row>
    <row r="531" spans="1:8" ht="150" customHeight="1" x14ac:dyDescent="0.25">
      <c r="A531" s="40"/>
      <c r="H531" s="40"/>
    </row>
    <row r="532" spans="1:8" ht="150" customHeight="1" x14ac:dyDescent="0.25">
      <c r="A532" s="40"/>
      <c r="H532" s="40"/>
    </row>
    <row r="533" spans="1:8" ht="150" customHeight="1" x14ac:dyDescent="0.25">
      <c r="A533" s="40"/>
      <c r="H533" s="40"/>
    </row>
    <row r="534" spans="1:8" ht="150" customHeight="1" x14ac:dyDescent="0.25">
      <c r="A534" s="40"/>
      <c r="H534" s="40"/>
    </row>
    <row r="535" spans="1:8" ht="150" customHeight="1" x14ac:dyDescent="0.25">
      <c r="A535" s="40"/>
      <c r="H535" s="40"/>
    </row>
    <row r="536" spans="1:8" ht="150" customHeight="1" x14ac:dyDescent="0.25">
      <c r="A536" s="40"/>
      <c r="H536" s="40"/>
    </row>
    <row r="537" spans="1:8" ht="150" customHeight="1" x14ac:dyDescent="0.25">
      <c r="A537" s="40"/>
      <c r="H537" s="40"/>
    </row>
    <row r="538" spans="1:8" ht="150" customHeight="1" x14ac:dyDescent="0.25">
      <c r="A538" s="40"/>
      <c r="H538" s="40"/>
    </row>
  </sheetData>
  <autoFilter ref="A1:N448" xr:uid="{00000000-0009-0000-0000-000002000000}">
    <filterColumn colId="9">
      <filters>
        <filter val="Not Done"/>
      </filters>
    </filterColumn>
  </autoFilter>
  <dataValidations count="1">
    <dataValidation type="list" allowBlank="1" showInputMessage="1" showErrorMessage="1" sqref="I393:I396 E393:E396" xr:uid="{00000000-0002-0000-0200-000000000000}">
      <formula1>#REF!</formula1>
    </dataValidation>
  </dataValidations>
  <hyperlinks>
    <hyperlink ref="K2:K9" r:id="rId1" display="Reports\KAL Process Manager Audit.xlsx" xr:uid="{00000000-0004-0000-0200-000000000000}"/>
    <hyperlink ref="K10" r:id="rId2" xr:uid="{00000000-0004-0000-0200-000001000000}"/>
    <hyperlink ref="K11" r:id="rId3" xr:uid="{00000000-0004-0000-0200-000002000000}"/>
    <hyperlink ref="K12" r:id="rId4" xr:uid="{00000000-0004-0000-0200-000003000000}"/>
    <hyperlink ref="K13" r:id="rId5" xr:uid="{00000000-0004-0000-0200-000004000000}"/>
    <hyperlink ref="K14" r:id="rId6" xr:uid="{00000000-0004-0000-0200-000005000000}"/>
    <hyperlink ref="K15" r:id="rId7" xr:uid="{00000000-0004-0000-0200-000006000000}"/>
    <hyperlink ref="K18" r:id="rId8" xr:uid="{00000000-0004-0000-0200-000007000000}"/>
    <hyperlink ref="K17" r:id="rId9" xr:uid="{00000000-0004-0000-0200-000008000000}"/>
    <hyperlink ref="K16" r:id="rId10" xr:uid="{00000000-0004-0000-0200-000009000000}"/>
    <hyperlink ref="K21" r:id="rId11" xr:uid="{00000000-0004-0000-0200-00000A000000}"/>
    <hyperlink ref="K20" r:id="rId12" xr:uid="{00000000-0004-0000-0200-00000B000000}"/>
    <hyperlink ref="K19" r:id="rId13" xr:uid="{00000000-0004-0000-0200-00000C000000}"/>
    <hyperlink ref="K22" r:id="rId14" xr:uid="{00000000-0004-0000-0200-00000D000000}"/>
    <hyperlink ref="K23" r:id="rId15" xr:uid="{00000000-0004-0000-0200-00000E000000}"/>
    <hyperlink ref="K39" r:id="rId16" xr:uid="{00000000-0004-0000-0200-00000F000000}"/>
    <hyperlink ref="K38" r:id="rId17" xr:uid="{00000000-0004-0000-0200-000010000000}"/>
    <hyperlink ref="K37" r:id="rId18" xr:uid="{00000000-0004-0000-0200-000011000000}"/>
    <hyperlink ref="K36" r:id="rId19" xr:uid="{00000000-0004-0000-0200-000012000000}"/>
    <hyperlink ref="K35" r:id="rId20" xr:uid="{00000000-0004-0000-0200-000013000000}"/>
    <hyperlink ref="K34" r:id="rId21" xr:uid="{00000000-0004-0000-0200-000014000000}"/>
    <hyperlink ref="K33" r:id="rId22" xr:uid="{00000000-0004-0000-0200-000015000000}"/>
    <hyperlink ref="K32" r:id="rId23" xr:uid="{00000000-0004-0000-0200-000016000000}"/>
    <hyperlink ref="K31" r:id="rId24" xr:uid="{00000000-0004-0000-0200-000017000000}"/>
    <hyperlink ref="K30" r:id="rId25" xr:uid="{00000000-0004-0000-0200-000018000000}"/>
    <hyperlink ref="K29" r:id="rId26" xr:uid="{00000000-0004-0000-0200-000019000000}"/>
    <hyperlink ref="K28" r:id="rId27" xr:uid="{00000000-0004-0000-0200-00001A000000}"/>
    <hyperlink ref="K27" r:id="rId28" xr:uid="{00000000-0004-0000-0200-00001B000000}"/>
    <hyperlink ref="K26" r:id="rId29" xr:uid="{00000000-0004-0000-0200-00001C000000}"/>
    <hyperlink ref="K25" r:id="rId30" xr:uid="{00000000-0004-0000-0200-00001D000000}"/>
    <hyperlink ref="K24" r:id="rId31" xr:uid="{00000000-0004-0000-0200-00001E000000}"/>
    <hyperlink ref="K41" r:id="rId32" xr:uid="{00000000-0004-0000-0200-00001F000000}"/>
    <hyperlink ref="K40" r:id="rId33" xr:uid="{00000000-0004-0000-0200-000020000000}"/>
    <hyperlink ref="K45" r:id="rId34" xr:uid="{00000000-0004-0000-0200-000021000000}"/>
    <hyperlink ref="K43" r:id="rId35" xr:uid="{00000000-0004-0000-0200-000022000000}"/>
    <hyperlink ref="K44" r:id="rId36" xr:uid="{00000000-0004-0000-0200-000023000000}"/>
    <hyperlink ref="K46" r:id="rId37" xr:uid="{00000000-0004-0000-0200-000024000000}"/>
    <hyperlink ref="K47" r:id="rId38" xr:uid="{00000000-0004-0000-0200-000025000000}"/>
    <hyperlink ref="K48" r:id="rId39" xr:uid="{00000000-0004-0000-0200-000026000000}"/>
    <hyperlink ref="K56:K71" r:id="rId40" display="Reports\KAL Process Manager Audit.xlsx" xr:uid="{00000000-0004-0000-0200-000027000000}"/>
    <hyperlink ref="K54" r:id="rId41" xr:uid="{00000000-0004-0000-0200-000028000000}"/>
    <hyperlink ref="K56" r:id="rId42" xr:uid="{00000000-0004-0000-0200-000029000000}"/>
    <hyperlink ref="K57" r:id="rId43" xr:uid="{00000000-0004-0000-0200-00002A000000}"/>
    <hyperlink ref="K58" r:id="rId44" xr:uid="{00000000-0004-0000-0200-00002B000000}"/>
    <hyperlink ref="K59" r:id="rId45" xr:uid="{00000000-0004-0000-0200-00002C000000}"/>
    <hyperlink ref="K60" r:id="rId46" xr:uid="{00000000-0004-0000-0200-00002D000000}"/>
    <hyperlink ref="K61" r:id="rId47" xr:uid="{00000000-0004-0000-0200-00002E000000}"/>
    <hyperlink ref="K62" r:id="rId48" xr:uid="{00000000-0004-0000-0200-00002F000000}"/>
    <hyperlink ref="K63" r:id="rId49" xr:uid="{00000000-0004-0000-0200-000030000000}"/>
    <hyperlink ref="K64" r:id="rId50" xr:uid="{00000000-0004-0000-0200-000031000000}"/>
    <hyperlink ref="K65" r:id="rId51" xr:uid="{00000000-0004-0000-0200-000032000000}"/>
    <hyperlink ref="K66" r:id="rId52" xr:uid="{00000000-0004-0000-0200-000033000000}"/>
    <hyperlink ref="K67" r:id="rId53" xr:uid="{00000000-0004-0000-0200-000034000000}"/>
    <hyperlink ref="K68" r:id="rId54" xr:uid="{00000000-0004-0000-0200-000035000000}"/>
    <hyperlink ref="K69" r:id="rId55" xr:uid="{00000000-0004-0000-0200-000036000000}"/>
    <hyperlink ref="K70" r:id="rId56" xr:uid="{00000000-0004-0000-0200-000037000000}"/>
    <hyperlink ref="K71" r:id="rId57" xr:uid="{00000000-0004-0000-0200-000038000000}"/>
    <hyperlink ref="K74" r:id="rId58" xr:uid="{00000000-0004-0000-0200-000039000000}"/>
    <hyperlink ref="K75" r:id="rId59" xr:uid="{00000000-0004-0000-0200-00003A000000}"/>
    <hyperlink ref="K76" r:id="rId60" xr:uid="{00000000-0004-0000-0200-00003B000000}"/>
    <hyperlink ref="K77" r:id="rId61" xr:uid="{00000000-0004-0000-0200-00003C000000}"/>
    <hyperlink ref="K78" r:id="rId62" xr:uid="{00000000-0004-0000-0200-00003D000000}"/>
    <hyperlink ref="K79" r:id="rId63" xr:uid="{00000000-0004-0000-0200-00003E000000}"/>
    <hyperlink ref="K81" r:id="rId64" xr:uid="{00000000-0004-0000-0200-00003F000000}"/>
    <hyperlink ref="K82" r:id="rId65" xr:uid="{00000000-0004-0000-0200-000040000000}"/>
    <hyperlink ref="K83" r:id="rId66" xr:uid="{00000000-0004-0000-0200-000041000000}"/>
    <hyperlink ref="K84" r:id="rId67" xr:uid="{00000000-0004-0000-0200-000042000000}"/>
    <hyperlink ref="K85" r:id="rId68" xr:uid="{00000000-0004-0000-0200-000043000000}"/>
    <hyperlink ref="K86" r:id="rId69" xr:uid="{00000000-0004-0000-0200-000044000000}"/>
    <hyperlink ref="K87" r:id="rId70" xr:uid="{00000000-0004-0000-0200-000045000000}"/>
    <hyperlink ref="K72" r:id="rId71" xr:uid="{00000000-0004-0000-0200-000046000000}"/>
    <hyperlink ref="K73" r:id="rId72" xr:uid="{00000000-0004-0000-0200-000047000000}"/>
    <hyperlink ref="K80" r:id="rId73" xr:uid="{00000000-0004-0000-0200-000048000000}"/>
    <hyperlink ref="K88" r:id="rId74" xr:uid="{00000000-0004-0000-0200-000049000000}"/>
    <hyperlink ref="K42" r:id="rId75" xr:uid="{00000000-0004-0000-0200-00004A000000}"/>
    <hyperlink ref="K89" r:id="rId76" xr:uid="{00000000-0004-0000-0200-00004B000000}"/>
    <hyperlink ref="K90" r:id="rId77" xr:uid="{00000000-0004-0000-0200-00004C000000}"/>
    <hyperlink ref="K91" r:id="rId78" xr:uid="{00000000-0004-0000-0200-00004D000000}"/>
    <hyperlink ref="K92" r:id="rId79" xr:uid="{00000000-0004-0000-0200-00004E000000}"/>
    <hyperlink ref="K93" r:id="rId80" xr:uid="{00000000-0004-0000-0200-00004F000000}"/>
    <hyperlink ref="K94" r:id="rId81" xr:uid="{00000000-0004-0000-0200-000050000000}"/>
    <hyperlink ref="K95" r:id="rId82" xr:uid="{00000000-0004-0000-0200-000051000000}"/>
    <hyperlink ref="K96" r:id="rId83" xr:uid="{00000000-0004-0000-0200-000052000000}"/>
    <hyperlink ref="K97" r:id="rId84" xr:uid="{00000000-0004-0000-0200-000053000000}"/>
    <hyperlink ref="K98" r:id="rId85" xr:uid="{00000000-0004-0000-0200-000054000000}"/>
    <hyperlink ref="K99:K105" r:id="rId86" display="Reports\12-06-2023 Projects Walk Through Summary Report.docx" xr:uid="{00000000-0004-0000-0200-000055000000}"/>
    <hyperlink ref="K106" r:id="rId87" xr:uid="{00000000-0004-0000-0200-000056000000}"/>
    <hyperlink ref="K107:K112" r:id="rId88" display="Reports\14-06-2023 KAL Process Manager Audit.xlsx" xr:uid="{00000000-0004-0000-0200-000057000000}"/>
    <hyperlink ref="K113" r:id="rId89" xr:uid="{00000000-0004-0000-0200-000058000000}"/>
    <hyperlink ref="K114:K116" r:id="rId90" display="Reports\16-06-2023 Walk Through Report PGM  _ Diesel St..docx" xr:uid="{00000000-0004-0000-0200-000059000000}"/>
    <hyperlink ref="K55" r:id="rId91" xr:uid="{00000000-0004-0000-0200-00005A000000}"/>
    <hyperlink ref="K49" r:id="rId92" xr:uid="{00000000-0004-0000-0200-00005B000000}"/>
    <hyperlink ref="K50:K52" r:id="rId93" display="Reports\30-05-2023 Lab Manager Walkthrough.xlsx" xr:uid="{00000000-0004-0000-0200-00005C000000}"/>
    <hyperlink ref="K53" r:id="rId94" xr:uid="{00000000-0004-0000-0200-00005D000000}"/>
    <hyperlink ref="K117" r:id="rId95" xr:uid="{00000000-0004-0000-0200-00005E000000}"/>
    <hyperlink ref="K118" r:id="rId96" xr:uid="{00000000-0004-0000-0200-00005F000000}"/>
    <hyperlink ref="K119" r:id="rId97" xr:uid="{00000000-0004-0000-0200-000060000000}"/>
    <hyperlink ref="K120" r:id="rId98" xr:uid="{00000000-0004-0000-0200-000061000000}"/>
    <hyperlink ref="K121" r:id="rId99" xr:uid="{00000000-0004-0000-0200-000062000000}"/>
    <hyperlink ref="K122" r:id="rId100" xr:uid="{00000000-0004-0000-0200-000063000000}"/>
    <hyperlink ref="K123" r:id="rId101" xr:uid="{00000000-0004-0000-0200-000064000000}"/>
    <hyperlink ref="K124:K127" r:id="rId102" display="Reports\20-06-2023 Managers Weekly Audit Form.xlsx" xr:uid="{00000000-0004-0000-0200-000065000000}"/>
    <hyperlink ref="K128" r:id="rId103" xr:uid="{00000000-0004-0000-0200-000066000000}"/>
    <hyperlink ref="K129:K131" r:id="rId104" display="Reports\26-06-2023 Projects Walk Through Summary Report DS .docx" xr:uid="{00000000-0004-0000-0200-000067000000}"/>
    <hyperlink ref="K132" r:id="rId105" xr:uid="{00000000-0004-0000-0200-000068000000}"/>
    <hyperlink ref="K133:K136" r:id="rId106" display="Reports\29 June 2023 _ Managers Weekly Audit Form.xlsx" xr:uid="{00000000-0004-0000-0200-000069000000}"/>
    <hyperlink ref="K137" r:id="rId107" xr:uid="{00000000-0004-0000-0200-00006A000000}"/>
    <hyperlink ref="K138:K152" r:id="rId108" display="Reports\30 June 2023 _ Managers Weekly Audit Form.xlsx" xr:uid="{00000000-0004-0000-0200-00006B000000}"/>
    <hyperlink ref="K153" r:id="rId109" xr:uid="{00000000-0004-0000-0200-00006C000000}"/>
    <hyperlink ref="K154:K157" r:id="rId110" display="Reports\01-07-2023 Walk Through CorrMgr Berneice MFD 1 july.xlsx" xr:uid="{00000000-0004-0000-0200-00006D000000}"/>
    <hyperlink ref="K170" r:id="rId111" xr:uid="{00000000-0004-0000-0200-00006E000000}"/>
    <hyperlink ref="K171:K178" r:id="rId112" display="Reports\07-07-2023 Managers Weekly Audit 7.07.23.xlsx" xr:uid="{00000000-0004-0000-0200-00006F000000}"/>
    <hyperlink ref="K179" r:id="rId113" xr:uid="{00000000-0004-0000-0200-000070000000}"/>
    <hyperlink ref="K180:K182" r:id="rId114" display="\\salam-fs\Salam_FS\DEPARTMENTS\Kalabsha\HSE\Public\CAT\Managers-Weekly-Audits\Reports\04-07-2023 Managers Weekly Audit R.O.xlsx" xr:uid="{00000000-0004-0000-0200-000071000000}"/>
    <hyperlink ref="K184" r:id="rId115" xr:uid="{00000000-0004-0000-0200-000072000000}"/>
    <hyperlink ref="K185:K186" r:id="rId116" display="\\salam-fs\Salam_FS\DEPARTMENTS\Kalabsha\HSE\Public\CAT\Managers-Weekly-Audits\Reports\06-07-2023 Walk Through Report at KOPF.docx" xr:uid="{00000000-0004-0000-0200-000073000000}"/>
    <hyperlink ref="K183" r:id="rId117" xr:uid="{00000000-0004-0000-0200-000074000000}"/>
    <hyperlink ref="K187" r:id="rId118" xr:uid="{00000000-0004-0000-0200-000075000000}"/>
    <hyperlink ref="K188:K189" r:id="rId119" display="\\salam-fs\Salam_FS\DEPARTMENTS\Kalabsha\HSE\Public\CAT\Managers-Weekly-Audits\Reports\Audit by Admin MGR 07-07-2023.docx" xr:uid="{00000000-0004-0000-0200-000076000000}"/>
    <hyperlink ref="K190" r:id="rId120" xr:uid="{00000000-0004-0000-0200-000077000000}"/>
    <hyperlink ref="K198" r:id="rId121" xr:uid="{00000000-0004-0000-0200-000078000000}"/>
    <hyperlink ref="K199" r:id="rId122" xr:uid="{00000000-0004-0000-0200-000079000000}"/>
    <hyperlink ref="K200" r:id="rId123" xr:uid="{00000000-0004-0000-0200-00007A000000}"/>
    <hyperlink ref="K209" r:id="rId124" xr:uid="{00000000-0004-0000-0200-00007B000000}"/>
    <hyperlink ref="K210:K217" r:id="rId125" display="Reports\Walk Through Report by KAL lab Head 11-7-2023.docx" xr:uid="{00000000-0004-0000-0200-00007C000000}"/>
    <hyperlink ref="K201" r:id="rId126" xr:uid="{00000000-0004-0000-0200-00007D000000}"/>
    <hyperlink ref="K202:K208" r:id="rId127" display="Reports\Managers Weekly Audit by corrosion Dept. 8-7-2023.xlsx" xr:uid="{00000000-0004-0000-0200-00007E000000}"/>
    <hyperlink ref="K216" r:id="rId128" xr:uid="{00000000-0004-0000-0200-00007F000000}"/>
    <hyperlink ref="K217" r:id="rId129" xr:uid="{00000000-0004-0000-0200-000080000000}"/>
    <hyperlink ref="K158" r:id="rId130" xr:uid="{00000000-0004-0000-0200-000081000000}"/>
    <hyperlink ref="K159:K169" r:id="rId131" display="Reports\Walkthrough over PTAH MFLD and Adjacent wells, 06 July 2023.docx" xr:uid="{00000000-0004-0000-0200-000082000000}"/>
    <hyperlink ref="K218" r:id="rId132" xr:uid="{00000000-0004-0000-0200-000083000000}"/>
    <hyperlink ref="K219:K220" r:id="rId133" display="Reports\Walk Through Report at the carpentry workshop.docx" xr:uid="{00000000-0004-0000-0200-000084000000}"/>
    <hyperlink ref="K221" r:id="rId134" xr:uid="{00000000-0004-0000-0200-000085000000}"/>
    <hyperlink ref="K222:K227" r:id="rId135" display="Reports\Managers Weekly Audit 14.07.23.xlsx" xr:uid="{00000000-0004-0000-0200-000086000000}"/>
    <hyperlink ref="K228" r:id="rId136" xr:uid="{00000000-0004-0000-0200-000087000000}"/>
    <hyperlink ref="K229" r:id="rId137" xr:uid="{00000000-0004-0000-0200-000088000000}"/>
    <hyperlink ref="K230" r:id="rId138" xr:uid="{00000000-0004-0000-0200-000089000000}"/>
    <hyperlink ref="K233" r:id="rId139" xr:uid="{00000000-0004-0000-0200-00008A000000}"/>
    <hyperlink ref="K234" r:id="rId140" xr:uid="{00000000-0004-0000-0200-00008B000000}"/>
    <hyperlink ref="K236" r:id="rId141" xr:uid="{00000000-0004-0000-0200-00008C000000}"/>
    <hyperlink ref="K237:K239" r:id="rId142" display="Reports\S.S. G.M. Audit.docx" xr:uid="{00000000-0004-0000-0200-00008D000000}"/>
    <hyperlink ref="K235" r:id="rId143" xr:uid="{00000000-0004-0000-0200-00008E000000}"/>
    <hyperlink ref="K240" r:id="rId144" xr:uid="{00000000-0004-0000-0200-00008F000000}"/>
    <hyperlink ref="K241:K242" r:id="rId145" display="Reports\Managers Weekly Audit Form 18-7-2023.xlsx" xr:uid="{00000000-0004-0000-0200-000090000000}"/>
    <hyperlink ref="K243" r:id="rId146" xr:uid="{00000000-0004-0000-0200-000091000000}"/>
    <hyperlink ref="K244:K246" r:id="rId147" display="Reports\26-07-2023 Managers Weekly Audit at corrosion building.xlsx" xr:uid="{00000000-0004-0000-0200-000092000000}"/>
    <hyperlink ref="K247" r:id="rId148" xr:uid="{00000000-0004-0000-0200-000093000000}"/>
    <hyperlink ref="K248:K252" r:id="rId149" display="Reports\26-07-2023 Process Managers Walkthrough.xlsx" xr:uid="{00000000-0004-0000-0200-000094000000}"/>
    <hyperlink ref="K253" r:id="rId150" xr:uid="{00000000-0004-0000-0200-000095000000}"/>
    <hyperlink ref="K254" r:id="rId151" xr:uid="{00000000-0004-0000-0200-000096000000}"/>
    <hyperlink ref="K255" r:id="rId152" xr:uid="{00000000-0004-0000-0200-000097000000}"/>
    <hyperlink ref="K256" r:id="rId153" xr:uid="{00000000-0004-0000-0200-000098000000}"/>
    <hyperlink ref="K257" r:id="rId154" xr:uid="{00000000-0004-0000-0200-000099000000}"/>
    <hyperlink ref="K258" r:id="rId155" xr:uid="{00000000-0004-0000-0200-00009A000000}"/>
    <hyperlink ref="K259" r:id="rId156" xr:uid="{00000000-0004-0000-0200-00009B000000}"/>
    <hyperlink ref="K260:K264" r:id="rId157" display="Reports\24-07-2023 Projects Walk Through WKAL I08 - Projects  CM.DOCX" xr:uid="{00000000-0004-0000-0200-00009C000000}"/>
    <hyperlink ref="K265" r:id="rId158" xr:uid="{00000000-0004-0000-0200-00009D000000}"/>
    <hyperlink ref="K266" r:id="rId159" xr:uid="{00000000-0004-0000-0200-00009E000000}"/>
    <hyperlink ref="K267" r:id="rId160" xr:uid="{00000000-0004-0000-0200-00009F000000}"/>
    <hyperlink ref="K268" r:id="rId161" xr:uid="{00000000-0004-0000-0200-0000A0000000}"/>
    <hyperlink ref="K269" r:id="rId162" xr:uid="{00000000-0004-0000-0200-0000A1000000}"/>
    <hyperlink ref="K274" r:id="rId163" xr:uid="{00000000-0004-0000-0200-0000A2000000}"/>
    <hyperlink ref="K270" r:id="rId164" xr:uid="{00000000-0004-0000-0200-0000A3000000}"/>
    <hyperlink ref="K272" r:id="rId165" xr:uid="{00000000-0004-0000-0200-0000A4000000}"/>
    <hyperlink ref="K273" r:id="rId166" xr:uid="{00000000-0004-0000-0200-0000A5000000}"/>
    <hyperlink ref="K271" r:id="rId167" xr:uid="{00000000-0004-0000-0200-0000A6000000}"/>
    <hyperlink ref="K275" r:id="rId168" xr:uid="{00000000-0004-0000-0200-0000A7000000}"/>
    <hyperlink ref="K276" r:id="rId169" xr:uid="{00000000-0004-0000-0200-0000A8000000}"/>
    <hyperlink ref="K277" r:id="rId170" xr:uid="{00000000-0004-0000-0200-0000A9000000}"/>
    <hyperlink ref="K278" r:id="rId171" xr:uid="{00000000-0004-0000-0200-0000AA000000}"/>
    <hyperlink ref="K284" r:id="rId172" xr:uid="{00000000-0004-0000-0200-0000AB000000}"/>
    <hyperlink ref="K280" r:id="rId173" xr:uid="{00000000-0004-0000-0200-0000AC000000}"/>
    <hyperlink ref="K281" r:id="rId174" xr:uid="{00000000-0004-0000-0200-0000AD000000}"/>
    <hyperlink ref="K282" r:id="rId175" xr:uid="{00000000-0004-0000-0200-0000AE000000}"/>
    <hyperlink ref="K283" r:id="rId176" xr:uid="{00000000-0004-0000-0200-0000AF000000}"/>
    <hyperlink ref="K285" r:id="rId177" xr:uid="{00000000-0004-0000-0200-0000B0000000}"/>
    <hyperlink ref="K286:K289" r:id="rId178" display="Reports\08-Aug-2023\10-08-2023 Managers Walkthrough.xlsx" xr:uid="{00000000-0004-0000-0200-0000B1000000}"/>
    <hyperlink ref="K290" r:id="rId179" xr:uid="{00000000-0004-0000-0200-0000B2000000}"/>
    <hyperlink ref="K291:K293" r:id="rId180" display="Reports\08-Aug-2023\10-08-2023 Process Manager-Walk Through Report.docx" xr:uid="{00000000-0004-0000-0200-0000B3000000}"/>
    <hyperlink ref="K294" r:id="rId181" xr:uid="{00000000-0004-0000-0200-0000B4000000}"/>
    <hyperlink ref="K295:K297" r:id="rId182" display="Reports\08-Aug-2023\10-08-2023 S.S. G.M. Audit.docx" xr:uid="{00000000-0004-0000-0200-0000B5000000}"/>
    <hyperlink ref="K298" r:id="rId183" xr:uid="{00000000-0004-0000-0200-0000B6000000}"/>
    <hyperlink ref="K299:K300" r:id="rId184" display="Reports\08-Aug-2023\12-08-2023 Managers Weekly Audit by corrosion Dept. 12-8-2023.xlsx" xr:uid="{00000000-0004-0000-0200-0000B7000000}"/>
    <hyperlink ref="K301" r:id="rId185" xr:uid="{00000000-0004-0000-0200-0000B8000000}"/>
    <hyperlink ref="K302" r:id="rId186" xr:uid="{00000000-0004-0000-0200-0000B9000000}"/>
    <hyperlink ref="K307" r:id="rId187" xr:uid="{00000000-0004-0000-0200-0000BA000000}"/>
    <hyperlink ref="K308:K309" r:id="rId188" display="Reports\08-Aug-2023\14-08-2023 Walk Through Report by Telecom MGR 14-8-2023.docx" xr:uid="{00000000-0004-0000-0200-0000BB000000}"/>
    <hyperlink ref="K310" r:id="rId189" xr:uid="{00000000-0004-0000-0200-0000BC000000}"/>
    <hyperlink ref="K311:K312" r:id="rId190" display="Reports\08-Aug-2023\15-08-2023 Managers Weekly Audit Buchus MFD 15-8-2023.xlsx" xr:uid="{00000000-0004-0000-0200-0000BD000000}"/>
    <hyperlink ref="K313" r:id="rId191" xr:uid="{00000000-0004-0000-0200-0000BE000000}"/>
    <hyperlink ref="K303" r:id="rId192" xr:uid="{00000000-0004-0000-0200-0000BF000000}"/>
    <hyperlink ref="K304:K306" r:id="rId193" display="Reports\08-Aug-2023\12-08-2023 KAL Maint  Managers Weekly Audit dated aug 12 2023.xlsx" xr:uid="{00000000-0004-0000-0200-0000C0000000}"/>
    <hyperlink ref="K314" r:id="rId194" xr:uid="{00000000-0004-0000-0200-0000C1000000}"/>
    <hyperlink ref="K315:K316" r:id="rId195" display="Reports\08-Aug-2023\17-08-2023 Managers Walkthrough.xlsx" xr:uid="{00000000-0004-0000-0200-0000C2000000}"/>
    <hyperlink ref="K317" r:id="rId196" xr:uid="{00000000-0004-0000-0200-0000C3000000}"/>
    <hyperlink ref="K318" r:id="rId197" xr:uid="{00000000-0004-0000-0200-0000C4000000}"/>
    <hyperlink ref="K319" r:id="rId198" xr:uid="{00000000-0004-0000-0200-0000C5000000}"/>
    <hyperlink ref="K320" r:id="rId199" xr:uid="{00000000-0004-0000-0200-0000C6000000}"/>
    <hyperlink ref="K321:K329" r:id="rId200" display="Reports\08-Aug-2023\19-08-2023 Managers Weekly Audit by corrosion Dept. 19-8-2023.xlsx" xr:uid="{00000000-0004-0000-0200-0000C7000000}"/>
    <hyperlink ref="K330" r:id="rId201" xr:uid="{00000000-0004-0000-0200-0000C8000000}"/>
    <hyperlink ref="K331" r:id="rId202" xr:uid="{00000000-0004-0000-0200-0000C9000000}"/>
    <hyperlink ref="K332" r:id="rId203" xr:uid="{00000000-0004-0000-0200-0000CA000000}"/>
    <hyperlink ref="K333" r:id="rId204" xr:uid="{00000000-0004-0000-0200-0000CB000000}"/>
    <hyperlink ref="K334:K336" r:id="rId205" display="Reports\08-Aug-2023\22-08-2023 Managers Weekly Audit ptah manifold.xlsx" xr:uid="{00000000-0004-0000-0200-0000CC000000}"/>
    <hyperlink ref="K337" r:id="rId206" xr:uid="{00000000-0004-0000-0200-0000CD000000}"/>
    <hyperlink ref="K338:K343" r:id="rId207" display="Reports\08-Aug-2023\26-08-2023 Managers Weekly Audit by corrosion Dept. 26-8-2023.xlsx" xr:uid="{00000000-0004-0000-0200-0000CE000000}"/>
    <hyperlink ref="K344" r:id="rId208" xr:uid="{00000000-0004-0000-0200-0000CF000000}"/>
    <hyperlink ref="K345:K349" r:id="rId209" display="Reports\29-08-2023 Walk Through Report - R.O Unit.docx" xr:uid="{00000000-0004-0000-0200-0000D0000000}"/>
    <hyperlink ref="K350" r:id="rId210" xr:uid="{00000000-0004-0000-0200-0000D1000000}"/>
    <hyperlink ref="K351" r:id="rId211" xr:uid="{00000000-0004-0000-0200-0000D2000000}"/>
    <hyperlink ref="K279" r:id="rId212" xr:uid="{00000000-0004-0000-0200-0000D3000000}"/>
    <hyperlink ref="K352" r:id="rId213" xr:uid="{00000000-0004-0000-0200-0000D4000000}"/>
    <hyperlink ref="K353:K358" r:id="rId214" display="Reports\09-Sep-2023\04-09-2023 Projects Walkthrough - Kalabsha Projects Materiasl Laydown-Ya....docx" xr:uid="{00000000-0004-0000-0200-0000D5000000}"/>
    <hyperlink ref="K359" r:id="rId215" xr:uid="{00000000-0004-0000-0200-0000D6000000}"/>
    <hyperlink ref="K360" r:id="rId216" xr:uid="{00000000-0004-0000-0200-0000D7000000}"/>
    <hyperlink ref="K361" r:id="rId217" xr:uid="{00000000-0004-0000-0200-0000D8000000}"/>
    <hyperlink ref="K367" r:id="rId218" xr:uid="{00000000-0004-0000-0200-0000D9000000}"/>
    <hyperlink ref="K368" r:id="rId219" xr:uid="{00000000-0004-0000-0200-0000DA000000}"/>
    <hyperlink ref="K369:K371" r:id="rId220" display="Reports\09-Sep-2023\22-09-2023 Managers Walkthrough.xlsx" xr:uid="{00000000-0004-0000-0200-0000DB000000}"/>
    <hyperlink ref="K372" r:id="rId221" xr:uid="{00000000-0004-0000-0200-0000DC000000}"/>
    <hyperlink ref="K373:K374" r:id="rId222" display="Reports\09-Sep-2023\22-09-2023 Managers Weekly Audit 22.9.23.xlsx" xr:uid="{00000000-0004-0000-0200-0000DD000000}"/>
    <hyperlink ref="K375" r:id="rId223" xr:uid="{00000000-0004-0000-0200-0000DE000000}"/>
    <hyperlink ref="K376" r:id="rId224" xr:uid="{00000000-0004-0000-0200-0000DF000000}"/>
    <hyperlink ref="K377" r:id="rId225" xr:uid="{00000000-0004-0000-0200-0000E0000000}"/>
    <hyperlink ref="K378" r:id="rId226" xr:uid="{00000000-0004-0000-0200-0000E1000000}"/>
    <hyperlink ref="K379:K381" r:id="rId227" display="Reports\09-Sep-2023\Walk Through Report by Telecom MGR 29-9-2023.docx" xr:uid="{00000000-0004-0000-0200-0000E2000000}"/>
    <hyperlink ref="K402" r:id="rId228" xr:uid="{00000000-0004-0000-0200-0000E3000000}"/>
    <hyperlink ref="K403" r:id="rId229" xr:uid="{00000000-0004-0000-0200-0000E4000000}"/>
    <hyperlink ref="K404" r:id="rId230" xr:uid="{00000000-0004-0000-0200-0000E5000000}"/>
    <hyperlink ref="K405" r:id="rId231" xr:uid="{00000000-0004-0000-0200-0000E6000000}"/>
    <hyperlink ref="K406" r:id="rId232" xr:uid="{00000000-0004-0000-0200-0000E7000000}"/>
    <hyperlink ref="K407" r:id="rId233" xr:uid="{00000000-0004-0000-0200-0000E8000000}"/>
    <hyperlink ref="K397" r:id="rId234" xr:uid="{00000000-0004-0000-0200-0000E9000000}"/>
    <hyperlink ref="K398:K401" r:id="rId235" display="Reports\Oct 2023\Managers Audit 19.10.2023 Production Engineering.xlsx" xr:uid="{00000000-0004-0000-0200-0000EA000000}"/>
    <hyperlink ref="K393" r:id="rId236" xr:uid="{00000000-0004-0000-0200-0000EB000000}"/>
    <hyperlink ref="K394:K396" r:id="rId237" display="Reports\Oct 2023\Managers Walkthrough-Process 18-10-2023.xlsx" xr:uid="{00000000-0004-0000-0200-0000EC000000}"/>
    <hyperlink ref="K387" r:id="rId238" xr:uid="{00000000-0004-0000-0200-0000ED000000}"/>
    <hyperlink ref="K388:K392" r:id="rId239" display="Reports\Oct 2023\Managers Weekly Audit by KAL Lab Head.xlsx" xr:uid="{00000000-0004-0000-0200-0000EE000000}"/>
    <hyperlink ref="K382" r:id="rId240" xr:uid="{00000000-0004-0000-0200-0000EF000000}"/>
    <hyperlink ref="K383:K386" r:id="rId241" display="Reports\Oct 2023\Managers Weekly Audit by Telecom Dept. 8-10-2023.xlsx" xr:uid="{00000000-0004-0000-0200-0000F0000000}"/>
    <hyperlink ref="K418" r:id="rId242" xr:uid="{00000000-0004-0000-0200-0000F1000000}"/>
    <hyperlink ref="K417" r:id="rId243" xr:uid="{00000000-0004-0000-0200-0000F2000000}"/>
    <hyperlink ref="K419" r:id="rId244" xr:uid="{00000000-0004-0000-0200-0000F3000000}"/>
    <hyperlink ref="K420" r:id="rId245" xr:uid="{00000000-0004-0000-0200-0000F4000000}"/>
    <hyperlink ref="K421:K425" r:id="rId246" display="Reports\Nov 2023\25-11-2023 Projects Walk Through @EMC Work shop.docx" xr:uid="{00000000-0004-0000-0200-0000F5000000}"/>
    <hyperlink ref="K426" r:id="rId247" xr:uid="{00000000-0004-0000-0200-0000F6000000}"/>
    <hyperlink ref="K431" r:id="rId248" xr:uid="{00000000-0004-0000-0200-0000F7000000}"/>
    <hyperlink ref="K432:K436" r:id="rId249" display="Reports\12-Dec\Managers Weekly Audit Form KAL Lab Head 20-12-2023.xlsx" xr:uid="{00000000-0004-0000-0200-0000F8000000}"/>
    <hyperlink ref="K437" r:id="rId250" xr:uid="{00000000-0004-0000-0200-0000F9000000}"/>
    <hyperlink ref="K438" r:id="rId251" xr:uid="{00000000-0004-0000-0200-0000FA000000}"/>
    <hyperlink ref="K439" r:id="rId252" xr:uid="{00000000-0004-0000-0200-0000FB000000}"/>
    <hyperlink ref="K440" r:id="rId253" xr:uid="{00000000-0004-0000-0200-0000FC000000}"/>
    <hyperlink ref="K441" r:id="rId254" xr:uid="{00000000-0004-0000-0200-0000FD000000}"/>
    <hyperlink ref="K442:K447" r:id="rId255" display="Reports\Managers Weekly Audit by Telecom Dept. 27-12-2023.xlsx" xr:uid="{00000000-0004-0000-0200-0000FE000000}"/>
    <hyperlink ref="K448" r:id="rId256" xr:uid="{00000000-0004-0000-0200-0000FF000000}"/>
  </hyperlinks>
  <printOptions horizontalCentered="1" verticalCentered="1"/>
  <pageMargins left="0" right="0" top="0" bottom="0" header="0.31496062992125984" footer="0.31496062992125984"/>
  <pageSetup paperSize="9" scale="10" orientation="landscape" r:id="rId257"/>
  <rowBreaks count="1" manualBreakCount="1">
    <brk id="15" max="16383" man="1"/>
  </rowBreaks>
  <drawing r:id="rId258"/>
  <extLst>
    <ext xmlns:x14="http://schemas.microsoft.com/office/spreadsheetml/2009/9/main" uri="{78C0D931-6437-407d-A8EE-F0AAD7539E65}">
      <x14:conditionalFormattings>
        <x14:conditionalFormatting xmlns:xm="http://schemas.microsoft.com/office/excel/2006/main">
          <x14:cfRule type="beginsWith" priority="2218" operator="beginsWith" id="{AB3E3B56-F21E-41E9-AA64-1B1310B2BCD7}">
            <xm:f>LEFT(J1,LEN('Source Input'!$A$4))='Source Input'!$A$4</xm:f>
            <xm:f>'Source Input'!$A$4</xm:f>
            <x14:dxf>
              <fill>
                <patternFill>
                  <bgColor theme="5"/>
                </patternFill>
              </fill>
            </x14:dxf>
          </x14:cfRule>
          <x14:cfRule type="beginsWith" priority="2219" operator="beginsWith" id="{A84C2672-E38A-4604-A06A-E1BEEE82144D}">
            <xm:f>LEFT(J1,LEN('Source Input'!$A$3))='Source Input'!$A$3</xm:f>
            <xm:f>'Source Input'!$A$3</xm:f>
            <x14:dxf>
              <fill>
                <patternFill>
                  <bgColor theme="9"/>
                </patternFill>
              </fill>
            </x14:dxf>
          </x14:cfRule>
          <x14:cfRule type="beginsWith" priority="2220" operator="beginsWith" id="{3AF567C7-9A43-47C0-8EC2-431C58259FC1}">
            <xm:f>LEFT(J1,LEN('Source Input'!$A$2))='Source Input'!$A$2</xm:f>
            <xm:f>'Source Input'!$A$2</xm:f>
            <x14:dxf>
              <fill>
                <patternFill>
                  <bgColor theme="6"/>
                </patternFill>
              </fill>
            </x14:dxf>
          </x14:cfRule>
          <xm:sqref>J1 J539:J1048576 J216:J230 J270:J271 J275:J284 J398:J401 J381:J388 J390:J392 J408</xm:sqref>
        </x14:conditionalFormatting>
        <x14:conditionalFormatting xmlns:xm="http://schemas.microsoft.com/office/excel/2006/main">
          <x14:cfRule type="beginsWith" priority="1027" operator="beginsWith" id="{83795585-ED78-46EC-9A6E-B19D1AD57BE1}">
            <xm:f>LEFT(J2,LEN('Source Input'!$A$4))='Source Input'!$A$4</xm:f>
            <xm:f>'Source Input'!$A$4</xm:f>
            <x14:dxf>
              <fill>
                <patternFill>
                  <bgColor theme="5"/>
                </patternFill>
              </fill>
            </x14:dxf>
          </x14:cfRule>
          <x14:cfRule type="beginsWith" priority="1028" operator="beginsWith" id="{5A233DD8-01D0-4271-89F5-890D00672E66}">
            <xm:f>LEFT(J2,LEN('Source Input'!$A$3))='Source Input'!$A$3</xm:f>
            <xm:f>'Source Input'!$A$3</xm:f>
            <x14:dxf>
              <fill>
                <patternFill>
                  <bgColor theme="9"/>
                </patternFill>
              </fill>
            </x14:dxf>
          </x14:cfRule>
          <x14:cfRule type="beginsWith" priority="1029" operator="beginsWith" id="{A2E1B1A2-E7E6-4B1D-9E8B-C104C6F3E2D2}">
            <xm:f>LEFT(J2,LEN('Source Input'!$A$2))='Source Input'!$A$2</xm:f>
            <xm:f>'Source Input'!$A$2</xm:f>
            <x14:dxf>
              <fill>
                <patternFill>
                  <bgColor theme="6"/>
                </patternFill>
              </fill>
            </x14:dxf>
          </x14:cfRule>
          <xm:sqref>J2:J87</xm:sqref>
        </x14:conditionalFormatting>
        <x14:conditionalFormatting xmlns:xm="http://schemas.microsoft.com/office/excel/2006/main">
          <x14:cfRule type="beginsWith" priority="787" operator="beginsWith" id="{C629A8BC-47E2-45D8-A728-5B876F7D3AE6}">
            <xm:f>LEFT(I63,LEN('Source Input'!$A$4))='Source Input'!$A$4</xm:f>
            <xm:f>'Source Input'!$A$4</xm:f>
            <x14:dxf>
              <fill>
                <patternFill>
                  <bgColor theme="5"/>
                </patternFill>
              </fill>
            </x14:dxf>
          </x14:cfRule>
          <x14:cfRule type="beginsWith" priority="788" operator="beginsWith" id="{5E629935-3D20-4E9A-A1DE-66B8E67D9681}">
            <xm:f>LEFT(I63,LEN('Source Input'!$A$3))='Source Input'!$A$3</xm:f>
            <xm:f>'Source Input'!$A$3</xm:f>
            <x14:dxf>
              <fill>
                <patternFill>
                  <bgColor theme="9"/>
                </patternFill>
              </fill>
            </x14:dxf>
          </x14:cfRule>
          <x14:cfRule type="beginsWith" priority="789" operator="beginsWith" id="{CC393DBB-4F89-444E-A816-D9218A334D45}">
            <xm:f>LEFT(I63,LEN('Source Input'!$A$2))='Source Input'!$A$2</xm:f>
            <xm:f>'Source Input'!$A$2</xm:f>
            <x14:dxf>
              <fill>
                <patternFill>
                  <bgColor theme="6"/>
                </patternFill>
              </fill>
            </x14:dxf>
          </x14:cfRule>
          <xm:sqref>I63</xm:sqref>
        </x14:conditionalFormatting>
        <x14:conditionalFormatting xmlns:xm="http://schemas.microsoft.com/office/excel/2006/main">
          <x14:cfRule type="beginsWith" priority="619" operator="beginsWith" id="{7A3AEF8B-45D6-48F6-A003-23A9C7482602}">
            <xm:f>LEFT(J88,LEN('Source Input'!$A$4))='Source Input'!$A$4</xm:f>
            <xm:f>'Source Input'!$A$4</xm:f>
            <x14:dxf>
              <fill>
                <patternFill>
                  <bgColor theme="5"/>
                </patternFill>
              </fill>
            </x14:dxf>
          </x14:cfRule>
          <x14:cfRule type="beginsWith" priority="620" operator="beginsWith" id="{05545C12-F1A8-42F9-9B28-0EEF753F4A26}">
            <xm:f>LEFT(J88,LEN('Source Input'!$A$3))='Source Input'!$A$3</xm:f>
            <xm:f>'Source Input'!$A$3</xm:f>
            <x14:dxf>
              <fill>
                <patternFill>
                  <bgColor theme="9"/>
                </patternFill>
              </fill>
            </x14:dxf>
          </x14:cfRule>
          <x14:cfRule type="beginsWith" priority="621" operator="beginsWith" id="{6F09260C-E245-4705-8632-719A0B930D70}">
            <xm:f>LEFT(J88,LEN('Source Input'!$A$2))='Source Input'!$A$2</xm:f>
            <xm:f>'Source Input'!$A$2</xm:f>
            <x14:dxf>
              <fill>
                <patternFill>
                  <bgColor theme="6"/>
                </patternFill>
              </fill>
            </x14:dxf>
          </x14:cfRule>
          <xm:sqref>J88</xm:sqref>
        </x14:conditionalFormatting>
        <x14:conditionalFormatting xmlns:xm="http://schemas.microsoft.com/office/excel/2006/main">
          <x14:cfRule type="beginsWith" priority="616" operator="beginsWith" id="{E0413FA3-AAA3-4A42-8F54-D0EAE48C7138}">
            <xm:f>LEFT(J89,LEN('Source Input'!$A$4))='Source Input'!$A$4</xm:f>
            <xm:f>'Source Input'!$A$4</xm:f>
            <x14:dxf>
              <fill>
                <patternFill>
                  <bgColor theme="5"/>
                </patternFill>
              </fill>
            </x14:dxf>
          </x14:cfRule>
          <x14:cfRule type="beginsWith" priority="617" operator="beginsWith" id="{7C188516-75ED-402F-8FC5-98D055EC0B3D}">
            <xm:f>LEFT(J89,LEN('Source Input'!$A$3))='Source Input'!$A$3</xm:f>
            <xm:f>'Source Input'!$A$3</xm:f>
            <x14:dxf>
              <fill>
                <patternFill>
                  <bgColor theme="9"/>
                </patternFill>
              </fill>
            </x14:dxf>
          </x14:cfRule>
          <x14:cfRule type="beginsWith" priority="618" operator="beginsWith" id="{BDE9F786-E84B-4EFD-A930-1A74D7C8E50E}">
            <xm:f>LEFT(J89,LEN('Source Input'!$A$2))='Source Input'!$A$2</xm:f>
            <xm:f>'Source Input'!$A$2</xm:f>
            <x14:dxf>
              <fill>
                <patternFill>
                  <bgColor theme="6"/>
                </patternFill>
              </fill>
            </x14:dxf>
          </x14:cfRule>
          <xm:sqref>J89</xm:sqref>
        </x14:conditionalFormatting>
        <x14:conditionalFormatting xmlns:xm="http://schemas.microsoft.com/office/excel/2006/main">
          <x14:cfRule type="beginsWith" priority="523" operator="beginsWith" id="{48BEDEDD-2CB0-459B-AC1C-428F0DEC0AD3}">
            <xm:f>LEFT(J90,LEN('Source Input'!$A$4))='Source Input'!$A$4</xm:f>
            <xm:f>'Source Input'!$A$4</xm:f>
            <x14:dxf>
              <fill>
                <patternFill>
                  <bgColor theme="5"/>
                </patternFill>
              </fill>
            </x14:dxf>
          </x14:cfRule>
          <x14:cfRule type="beginsWith" priority="524" operator="beginsWith" id="{63DC5700-0665-41AB-BA00-A77B00424A63}">
            <xm:f>LEFT(J90,LEN('Source Input'!$A$3))='Source Input'!$A$3</xm:f>
            <xm:f>'Source Input'!$A$3</xm:f>
            <x14:dxf>
              <fill>
                <patternFill>
                  <bgColor theme="9"/>
                </patternFill>
              </fill>
            </x14:dxf>
          </x14:cfRule>
          <x14:cfRule type="beginsWith" priority="525" operator="beginsWith" id="{6F3BF98F-2242-42FC-86E7-0753419B161F}">
            <xm:f>LEFT(J90,LEN('Source Input'!$A$2))='Source Input'!$A$2</xm:f>
            <xm:f>'Source Input'!$A$2</xm:f>
            <x14:dxf>
              <fill>
                <patternFill>
                  <bgColor theme="6"/>
                </patternFill>
              </fill>
            </x14:dxf>
          </x14:cfRule>
          <xm:sqref>J90</xm:sqref>
        </x14:conditionalFormatting>
        <x14:conditionalFormatting xmlns:xm="http://schemas.microsoft.com/office/excel/2006/main">
          <x14:cfRule type="beginsWith" priority="520" operator="beginsWith" id="{FB70ABC2-54BC-4D9A-9ACF-94CDB3B8980F}">
            <xm:f>LEFT(J91,LEN('Source Input'!$A$4))='Source Input'!$A$4</xm:f>
            <xm:f>'Source Input'!$A$4</xm:f>
            <x14:dxf>
              <fill>
                <patternFill>
                  <bgColor theme="5"/>
                </patternFill>
              </fill>
            </x14:dxf>
          </x14:cfRule>
          <x14:cfRule type="beginsWith" priority="521" operator="beginsWith" id="{A9C53BB8-201F-4926-A41A-A77C70229BB4}">
            <xm:f>LEFT(J91,LEN('Source Input'!$A$3))='Source Input'!$A$3</xm:f>
            <xm:f>'Source Input'!$A$3</xm:f>
            <x14:dxf>
              <fill>
                <patternFill>
                  <bgColor theme="9"/>
                </patternFill>
              </fill>
            </x14:dxf>
          </x14:cfRule>
          <x14:cfRule type="beginsWith" priority="522" operator="beginsWith" id="{36615876-CCF9-4675-ACAF-0F87668F2381}">
            <xm:f>LEFT(J91,LEN('Source Input'!$A$2))='Source Input'!$A$2</xm:f>
            <xm:f>'Source Input'!$A$2</xm:f>
            <x14:dxf>
              <fill>
                <patternFill>
                  <bgColor theme="6"/>
                </patternFill>
              </fill>
            </x14:dxf>
          </x14:cfRule>
          <xm:sqref>J91:J97</xm:sqref>
        </x14:conditionalFormatting>
        <x14:conditionalFormatting xmlns:xm="http://schemas.microsoft.com/office/excel/2006/main">
          <x14:cfRule type="beginsWith" priority="517" operator="beginsWith" id="{79B4A9EE-8AD5-40D2-BB0E-EBA355425E78}">
            <xm:f>LEFT(J98,LEN('Source Input'!$A$4))='Source Input'!$A$4</xm:f>
            <xm:f>'Source Input'!$A$4</xm:f>
            <x14:dxf>
              <fill>
                <patternFill>
                  <bgColor theme="5"/>
                </patternFill>
              </fill>
            </x14:dxf>
          </x14:cfRule>
          <x14:cfRule type="beginsWith" priority="518" operator="beginsWith" id="{F221762C-D1CC-41E2-9299-6F21398BEB14}">
            <xm:f>LEFT(J98,LEN('Source Input'!$A$3))='Source Input'!$A$3</xm:f>
            <xm:f>'Source Input'!$A$3</xm:f>
            <x14:dxf>
              <fill>
                <patternFill>
                  <bgColor theme="9"/>
                </patternFill>
              </fill>
            </x14:dxf>
          </x14:cfRule>
          <x14:cfRule type="beginsWith" priority="519" operator="beginsWith" id="{9F9BA805-1620-451A-85C1-57C2627E2283}">
            <xm:f>LEFT(J98,LEN('Source Input'!$A$2))='Source Input'!$A$2</xm:f>
            <xm:f>'Source Input'!$A$2</xm:f>
            <x14:dxf>
              <fill>
                <patternFill>
                  <bgColor theme="6"/>
                </patternFill>
              </fill>
            </x14:dxf>
          </x14:cfRule>
          <xm:sqref>J98:J105</xm:sqref>
        </x14:conditionalFormatting>
        <x14:conditionalFormatting xmlns:xm="http://schemas.microsoft.com/office/excel/2006/main">
          <x14:cfRule type="beginsWith" priority="508" operator="beginsWith" id="{7CF20E1B-51D4-4431-98ED-301A7884C4C5}">
            <xm:f>LEFT(J106,LEN('Source Input'!$A$4))='Source Input'!$A$4</xm:f>
            <xm:f>'Source Input'!$A$4</xm:f>
            <x14:dxf>
              <fill>
                <patternFill>
                  <bgColor theme="5"/>
                </patternFill>
              </fill>
            </x14:dxf>
          </x14:cfRule>
          <x14:cfRule type="beginsWith" priority="509" operator="beginsWith" id="{82C60E5A-780E-4A05-A53E-342E89F64859}">
            <xm:f>LEFT(J106,LEN('Source Input'!$A$3))='Source Input'!$A$3</xm:f>
            <xm:f>'Source Input'!$A$3</xm:f>
            <x14:dxf>
              <fill>
                <patternFill>
                  <bgColor theme="9"/>
                </patternFill>
              </fill>
            </x14:dxf>
          </x14:cfRule>
          <x14:cfRule type="beginsWith" priority="510" operator="beginsWith" id="{7A42AAE6-A90E-4156-9583-E20515A83AE5}">
            <xm:f>LEFT(J106,LEN('Source Input'!$A$2))='Source Input'!$A$2</xm:f>
            <xm:f>'Source Input'!$A$2</xm:f>
            <x14:dxf>
              <fill>
                <patternFill>
                  <bgColor theme="6"/>
                </patternFill>
              </fill>
            </x14:dxf>
          </x14:cfRule>
          <xm:sqref>J106:J112</xm:sqref>
        </x14:conditionalFormatting>
        <x14:conditionalFormatting xmlns:xm="http://schemas.microsoft.com/office/excel/2006/main">
          <x14:cfRule type="beginsWith" priority="505" operator="beginsWith" id="{F3CCE191-EDC4-410D-A883-FAA334A9CEC0}">
            <xm:f>LEFT(J113,LEN('Source Input'!$A$4))='Source Input'!$A$4</xm:f>
            <xm:f>'Source Input'!$A$4</xm:f>
            <x14:dxf>
              <fill>
                <patternFill>
                  <bgColor theme="5"/>
                </patternFill>
              </fill>
            </x14:dxf>
          </x14:cfRule>
          <x14:cfRule type="beginsWith" priority="506" operator="beginsWith" id="{55530E22-92A1-4C32-ABF9-D779818B06B8}">
            <xm:f>LEFT(J113,LEN('Source Input'!$A$3))='Source Input'!$A$3</xm:f>
            <xm:f>'Source Input'!$A$3</xm:f>
            <x14:dxf>
              <fill>
                <patternFill>
                  <bgColor theme="9"/>
                </patternFill>
              </fill>
            </x14:dxf>
          </x14:cfRule>
          <x14:cfRule type="beginsWith" priority="507" operator="beginsWith" id="{FE07EB0D-7EC3-4D2C-A8AB-41E95CAABB1A}">
            <xm:f>LEFT(J113,LEN('Source Input'!$A$2))='Source Input'!$A$2</xm:f>
            <xm:f>'Source Input'!$A$2</xm:f>
            <x14:dxf>
              <fill>
                <patternFill>
                  <bgColor theme="6"/>
                </patternFill>
              </fill>
            </x14:dxf>
          </x14:cfRule>
          <xm:sqref>J113:J116</xm:sqref>
        </x14:conditionalFormatting>
        <x14:conditionalFormatting xmlns:xm="http://schemas.microsoft.com/office/excel/2006/main">
          <x14:cfRule type="beginsWith" priority="496" operator="beginsWith" id="{82E6E7AE-1D8E-4BA9-BDEF-8FB51C3D51AC}">
            <xm:f>LEFT(J123,LEN('Source Input'!$A$4))='Source Input'!$A$4</xm:f>
            <xm:f>'Source Input'!$A$4</xm:f>
            <x14:dxf>
              <fill>
                <patternFill>
                  <bgColor theme="5"/>
                </patternFill>
              </fill>
            </x14:dxf>
          </x14:cfRule>
          <x14:cfRule type="beginsWith" priority="497" operator="beginsWith" id="{45F05C15-09CB-4C18-B86C-FB7367C4B899}">
            <xm:f>LEFT(J123,LEN('Source Input'!$A$3))='Source Input'!$A$3</xm:f>
            <xm:f>'Source Input'!$A$3</xm:f>
            <x14:dxf>
              <fill>
                <patternFill>
                  <bgColor theme="9"/>
                </patternFill>
              </fill>
            </x14:dxf>
          </x14:cfRule>
          <x14:cfRule type="beginsWith" priority="498" operator="beginsWith" id="{061F0A21-F4E5-4C3B-AAF8-CF4AEDBA5707}">
            <xm:f>LEFT(J123,LEN('Source Input'!$A$2))='Source Input'!$A$2</xm:f>
            <xm:f>'Source Input'!$A$2</xm:f>
            <x14:dxf>
              <fill>
                <patternFill>
                  <bgColor theme="6"/>
                </patternFill>
              </fill>
            </x14:dxf>
          </x14:cfRule>
          <xm:sqref>J123</xm:sqref>
        </x14:conditionalFormatting>
        <x14:conditionalFormatting xmlns:xm="http://schemas.microsoft.com/office/excel/2006/main">
          <x14:cfRule type="beginsWith" priority="493" operator="beginsWith" id="{C42CA7D5-3CC9-4FC1-B159-404334ECF5B6}">
            <xm:f>LEFT(J124,LEN('Source Input'!$A$4))='Source Input'!$A$4</xm:f>
            <xm:f>'Source Input'!$A$4</xm:f>
            <x14:dxf>
              <fill>
                <patternFill>
                  <bgColor theme="5"/>
                </patternFill>
              </fill>
            </x14:dxf>
          </x14:cfRule>
          <x14:cfRule type="beginsWith" priority="494" operator="beginsWith" id="{55D86DB9-4C66-496A-B74D-9E1FBE776B89}">
            <xm:f>LEFT(J124,LEN('Source Input'!$A$3))='Source Input'!$A$3</xm:f>
            <xm:f>'Source Input'!$A$3</xm:f>
            <x14:dxf>
              <fill>
                <patternFill>
                  <bgColor theme="9"/>
                </patternFill>
              </fill>
            </x14:dxf>
          </x14:cfRule>
          <x14:cfRule type="beginsWith" priority="495" operator="beginsWith" id="{F7C3B245-CA87-4963-9081-2EB4EBA05CF5}">
            <xm:f>LEFT(J124,LEN('Source Input'!$A$2))='Source Input'!$A$2</xm:f>
            <xm:f>'Source Input'!$A$2</xm:f>
            <x14:dxf>
              <fill>
                <patternFill>
                  <bgColor theme="6"/>
                </patternFill>
              </fill>
            </x14:dxf>
          </x14:cfRule>
          <xm:sqref>J124:J125</xm:sqref>
        </x14:conditionalFormatting>
        <x14:conditionalFormatting xmlns:xm="http://schemas.microsoft.com/office/excel/2006/main">
          <x14:cfRule type="beginsWith" priority="490" operator="beginsWith" id="{A4D5FC1C-FC56-4926-B790-974FA35945A0}">
            <xm:f>LEFT(J126,LEN('Source Input'!$A$4))='Source Input'!$A$4</xm:f>
            <xm:f>'Source Input'!$A$4</xm:f>
            <x14:dxf>
              <fill>
                <patternFill>
                  <bgColor theme="5"/>
                </patternFill>
              </fill>
            </x14:dxf>
          </x14:cfRule>
          <x14:cfRule type="beginsWith" priority="491" operator="beginsWith" id="{D92A758F-059B-4D48-85D5-F5C52F7FD11C}">
            <xm:f>LEFT(J126,LEN('Source Input'!$A$3))='Source Input'!$A$3</xm:f>
            <xm:f>'Source Input'!$A$3</xm:f>
            <x14:dxf>
              <fill>
                <patternFill>
                  <bgColor theme="9"/>
                </patternFill>
              </fill>
            </x14:dxf>
          </x14:cfRule>
          <x14:cfRule type="beginsWith" priority="492" operator="beginsWith" id="{A72D31CC-6B60-4109-96F5-3A5DCAEE16B5}">
            <xm:f>LEFT(J126,LEN('Source Input'!$A$2))='Source Input'!$A$2</xm:f>
            <xm:f>'Source Input'!$A$2</xm:f>
            <x14:dxf>
              <fill>
                <patternFill>
                  <bgColor theme="6"/>
                </patternFill>
              </fill>
            </x14:dxf>
          </x14:cfRule>
          <xm:sqref>J126</xm:sqref>
        </x14:conditionalFormatting>
        <x14:conditionalFormatting xmlns:xm="http://schemas.microsoft.com/office/excel/2006/main">
          <x14:cfRule type="beginsWith" priority="487" operator="beginsWith" id="{51056363-B43A-4ACE-AA94-F71E9B656DE4}">
            <xm:f>LEFT(J127,LEN('Source Input'!$A$4))='Source Input'!$A$4</xm:f>
            <xm:f>'Source Input'!$A$4</xm:f>
            <x14:dxf>
              <fill>
                <patternFill>
                  <bgColor theme="5"/>
                </patternFill>
              </fill>
            </x14:dxf>
          </x14:cfRule>
          <x14:cfRule type="beginsWith" priority="488" operator="beginsWith" id="{7620CC13-A05D-4370-AB7B-430FD83E9813}">
            <xm:f>LEFT(J127,LEN('Source Input'!$A$3))='Source Input'!$A$3</xm:f>
            <xm:f>'Source Input'!$A$3</xm:f>
            <x14:dxf>
              <fill>
                <patternFill>
                  <bgColor theme="9"/>
                </patternFill>
              </fill>
            </x14:dxf>
          </x14:cfRule>
          <x14:cfRule type="beginsWith" priority="489" operator="beginsWith" id="{C39E7FA9-8069-4072-AD67-68B37CC41498}">
            <xm:f>LEFT(J127,LEN('Source Input'!$A$2))='Source Input'!$A$2</xm:f>
            <xm:f>'Source Input'!$A$2</xm:f>
            <x14:dxf>
              <fill>
                <patternFill>
                  <bgColor theme="6"/>
                </patternFill>
              </fill>
            </x14:dxf>
          </x14:cfRule>
          <xm:sqref>J127</xm:sqref>
        </x14:conditionalFormatting>
        <x14:conditionalFormatting xmlns:xm="http://schemas.microsoft.com/office/excel/2006/main">
          <x14:cfRule type="beginsWith" priority="484" operator="beginsWith" id="{79DA8354-50D1-4216-B6E1-7549280B697C}">
            <xm:f>LEFT(J128,LEN('Source Input'!$A$4))='Source Input'!$A$4</xm:f>
            <xm:f>'Source Input'!$A$4</xm:f>
            <x14:dxf>
              <fill>
                <patternFill>
                  <bgColor theme="5"/>
                </patternFill>
              </fill>
            </x14:dxf>
          </x14:cfRule>
          <x14:cfRule type="beginsWith" priority="485" operator="beginsWith" id="{57D26229-5A92-47F1-90F0-28DF49CC7959}">
            <xm:f>LEFT(J128,LEN('Source Input'!$A$3))='Source Input'!$A$3</xm:f>
            <xm:f>'Source Input'!$A$3</xm:f>
            <x14:dxf>
              <fill>
                <patternFill>
                  <bgColor theme="9"/>
                </patternFill>
              </fill>
            </x14:dxf>
          </x14:cfRule>
          <x14:cfRule type="beginsWith" priority="486" operator="beginsWith" id="{EED0CEC7-B09A-4651-9D06-6A0AC43F5700}">
            <xm:f>LEFT(J128,LEN('Source Input'!$A$2))='Source Input'!$A$2</xm:f>
            <xm:f>'Source Input'!$A$2</xm:f>
            <x14:dxf>
              <fill>
                <patternFill>
                  <bgColor theme="6"/>
                </patternFill>
              </fill>
            </x14:dxf>
          </x14:cfRule>
          <xm:sqref>J128</xm:sqref>
        </x14:conditionalFormatting>
        <x14:conditionalFormatting xmlns:xm="http://schemas.microsoft.com/office/excel/2006/main">
          <x14:cfRule type="beginsWith" priority="475" operator="beginsWith" id="{309D9E4E-BC9B-4824-8E52-452BBF3DA788}">
            <xm:f>LEFT(J117,LEN('Source Input'!$A$4))='Source Input'!$A$4</xm:f>
            <xm:f>'Source Input'!$A$4</xm:f>
            <x14:dxf>
              <fill>
                <patternFill>
                  <bgColor theme="5"/>
                </patternFill>
              </fill>
            </x14:dxf>
          </x14:cfRule>
          <x14:cfRule type="beginsWith" priority="476" operator="beginsWith" id="{4A44724F-D54F-45F7-9BC2-D68C330852C0}">
            <xm:f>LEFT(J117,LEN('Source Input'!$A$3))='Source Input'!$A$3</xm:f>
            <xm:f>'Source Input'!$A$3</xm:f>
            <x14:dxf>
              <fill>
                <patternFill>
                  <bgColor theme="9"/>
                </patternFill>
              </fill>
            </x14:dxf>
          </x14:cfRule>
          <x14:cfRule type="beginsWith" priority="477" operator="beginsWith" id="{4948B08A-18D5-4E7D-B23F-1C145FDA897E}">
            <xm:f>LEFT(J117,LEN('Source Input'!$A$2))='Source Input'!$A$2</xm:f>
            <xm:f>'Source Input'!$A$2</xm:f>
            <x14:dxf>
              <fill>
                <patternFill>
                  <bgColor theme="6"/>
                </patternFill>
              </fill>
            </x14:dxf>
          </x14:cfRule>
          <xm:sqref>J117:J122 J139:J140</xm:sqref>
        </x14:conditionalFormatting>
        <x14:conditionalFormatting xmlns:xm="http://schemas.microsoft.com/office/excel/2006/main">
          <x14:cfRule type="beginsWith" priority="472" operator="beginsWith" id="{9CC95DCB-722A-4711-840B-F02D55AA81CF}">
            <xm:f>LEFT(J129,LEN('Source Input'!$A$4))='Source Input'!$A$4</xm:f>
            <xm:f>'Source Input'!$A$4</xm:f>
            <x14:dxf>
              <fill>
                <patternFill>
                  <bgColor theme="5"/>
                </patternFill>
              </fill>
            </x14:dxf>
          </x14:cfRule>
          <x14:cfRule type="beginsWith" priority="473" operator="beginsWith" id="{B208E310-78C6-47D4-9F7A-DD62AEB67E1F}">
            <xm:f>LEFT(J129,LEN('Source Input'!$A$3))='Source Input'!$A$3</xm:f>
            <xm:f>'Source Input'!$A$3</xm:f>
            <x14:dxf>
              <fill>
                <patternFill>
                  <bgColor theme="9"/>
                </patternFill>
              </fill>
            </x14:dxf>
          </x14:cfRule>
          <x14:cfRule type="beginsWith" priority="474" operator="beginsWith" id="{13E3E829-EEDB-49FC-B1BE-A3A63ADF3075}">
            <xm:f>LEFT(J129,LEN('Source Input'!$A$2))='Source Input'!$A$2</xm:f>
            <xm:f>'Source Input'!$A$2</xm:f>
            <x14:dxf>
              <fill>
                <patternFill>
                  <bgColor theme="6"/>
                </patternFill>
              </fill>
            </x14:dxf>
          </x14:cfRule>
          <xm:sqref>J129</xm:sqref>
        </x14:conditionalFormatting>
        <x14:conditionalFormatting xmlns:xm="http://schemas.microsoft.com/office/excel/2006/main">
          <x14:cfRule type="beginsWith" priority="469" operator="beginsWith" id="{F82A79DE-567B-472E-A088-D308946233D0}">
            <xm:f>LEFT(J130,LEN('Source Input'!$A$4))='Source Input'!$A$4</xm:f>
            <xm:f>'Source Input'!$A$4</xm:f>
            <x14:dxf>
              <fill>
                <patternFill>
                  <bgColor theme="5"/>
                </patternFill>
              </fill>
            </x14:dxf>
          </x14:cfRule>
          <x14:cfRule type="beginsWith" priority="470" operator="beginsWith" id="{974F943C-FF84-4FA7-92B3-A5C9AAE05154}">
            <xm:f>LEFT(J130,LEN('Source Input'!$A$3))='Source Input'!$A$3</xm:f>
            <xm:f>'Source Input'!$A$3</xm:f>
            <x14:dxf>
              <fill>
                <patternFill>
                  <bgColor theme="9"/>
                </patternFill>
              </fill>
            </x14:dxf>
          </x14:cfRule>
          <x14:cfRule type="beginsWith" priority="471" operator="beginsWith" id="{4986E749-4057-4161-B7C3-C3B3D441C8CC}">
            <xm:f>LEFT(J130,LEN('Source Input'!$A$2))='Source Input'!$A$2</xm:f>
            <xm:f>'Source Input'!$A$2</xm:f>
            <x14:dxf>
              <fill>
                <patternFill>
                  <bgColor theme="6"/>
                </patternFill>
              </fill>
            </x14:dxf>
          </x14:cfRule>
          <xm:sqref>J130:J131</xm:sqref>
        </x14:conditionalFormatting>
        <x14:conditionalFormatting xmlns:xm="http://schemas.microsoft.com/office/excel/2006/main">
          <x14:cfRule type="beginsWith" priority="466" operator="beginsWith" id="{9D02069A-FBFD-450E-A820-D866AA6AF2AD}">
            <xm:f>LEFT(J142,LEN('Source Input'!$A$4))='Source Input'!$A$4</xm:f>
            <xm:f>'Source Input'!$A$4</xm:f>
            <x14:dxf>
              <fill>
                <patternFill>
                  <bgColor theme="5"/>
                </patternFill>
              </fill>
            </x14:dxf>
          </x14:cfRule>
          <x14:cfRule type="beginsWith" priority="467" operator="beginsWith" id="{B5D12301-2000-4F47-BD9B-71769350F3C8}">
            <xm:f>LEFT(J142,LEN('Source Input'!$A$3))='Source Input'!$A$3</xm:f>
            <xm:f>'Source Input'!$A$3</xm:f>
            <x14:dxf>
              <fill>
                <patternFill>
                  <bgColor theme="9"/>
                </patternFill>
              </fill>
            </x14:dxf>
          </x14:cfRule>
          <x14:cfRule type="beginsWith" priority="468" operator="beginsWith" id="{EA5BCD94-5120-4C7E-9B75-11008E04C28E}">
            <xm:f>LEFT(J142,LEN('Source Input'!$A$2))='Source Input'!$A$2</xm:f>
            <xm:f>'Source Input'!$A$2</xm:f>
            <x14:dxf>
              <fill>
                <patternFill>
                  <bgColor theme="6"/>
                </patternFill>
              </fill>
            </x14:dxf>
          </x14:cfRule>
          <xm:sqref>J158 J160 J164 J166 J168 J155:J156 J149:J150 J146 J142:J143</xm:sqref>
        </x14:conditionalFormatting>
        <x14:conditionalFormatting xmlns:xm="http://schemas.microsoft.com/office/excel/2006/main">
          <x14:cfRule type="beginsWith" priority="463" operator="beginsWith" id="{2FF4321E-DED7-454C-8FB2-5229164CB8DA}">
            <xm:f>LEFT(J157,LEN('Source Input'!$A$4))='Source Input'!$A$4</xm:f>
            <xm:f>'Source Input'!$A$4</xm:f>
            <x14:dxf>
              <fill>
                <patternFill>
                  <bgColor theme="5"/>
                </patternFill>
              </fill>
            </x14:dxf>
          </x14:cfRule>
          <x14:cfRule type="beginsWith" priority="464" operator="beginsWith" id="{893AD1A6-8E52-4E0E-962D-B5C64E48640C}">
            <xm:f>LEFT(J157,LEN('Source Input'!$A$3))='Source Input'!$A$3</xm:f>
            <xm:f>'Source Input'!$A$3</xm:f>
            <x14:dxf>
              <fill>
                <patternFill>
                  <bgColor theme="9"/>
                </patternFill>
              </fill>
            </x14:dxf>
          </x14:cfRule>
          <x14:cfRule type="beginsWith" priority="465" operator="beginsWith" id="{E2BE5CB4-E9B1-40C1-9095-7E0047CA8D3A}">
            <xm:f>LEFT(J157,LEN('Source Input'!$A$2))='Source Input'!$A$2</xm:f>
            <xm:f>'Source Input'!$A$2</xm:f>
            <x14:dxf>
              <fill>
                <patternFill>
                  <bgColor theme="6"/>
                </patternFill>
              </fill>
            </x14:dxf>
          </x14:cfRule>
          <xm:sqref>J157 J159 J163 J165 J167 J170</xm:sqref>
        </x14:conditionalFormatting>
        <x14:conditionalFormatting xmlns:xm="http://schemas.microsoft.com/office/excel/2006/main">
          <x14:cfRule type="beginsWith" priority="457" operator="beginsWith" id="{4F8F784B-0371-4815-95AC-8CA66931CCA8}">
            <xm:f>LEFT(J137,LEN('Source Input'!$A$4))='Source Input'!$A$4</xm:f>
            <xm:f>'Source Input'!$A$4</xm:f>
            <x14:dxf>
              <fill>
                <patternFill>
                  <bgColor theme="5"/>
                </patternFill>
              </fill>
            </x14:dxf>
          </x14:cfRule>
          <x14:cfRule type="beginsWith" priority="458" operator="beginsWith" id="{F4163F34-734A-4E2C-9F4F-286945B28DD4}">
            <xm:f>LEFT(J137,LEN('Source Input'!$A$3))='Source Input'!$A$3</xm:f>
            <xm:f>'Source Input'!$A$3</xm:f>
            <x14:dxf>
              <fill>
                <patternFill>
                  <bgColor theme="9"/>
                </patternFill>
              </fill>
            </x14:dxf>
          </x14:cfRule>
          <x14:cfRule type="beginsWith" priority="459" operator="beginsWith" id="{2F62B359-A0D7-4195-8407-E8F555CE06B2}">
            <xm:f>LEFT(J137,LEN('Source Input'!$A$2))='Source Input'!$A$2</xm:f>
            <xm:f>'Source Input'!$A$2</xm:f>
            <x14:dxf>
              <fill>
                <patternFill>
                  <bgColor theme="6"/>
                </patternFill>
              </fill>
            </x14:dxf>
          </x14:cfRule>
          <xm:sqref>J137</xm:sqref>
        </x14:conditionalFormatting>
        <x14:conditionalFormatting xmlns:xm="http://schemas.microsoft.com/office/excel/2006/main">
          <x14:cfRule type="beginsWith" priority="454" operator="beginsWith" id="{8DED2552-7A48-409B-B1E8-D31ABCCAA050}">
            <xm:f>LEFT(J132,LEN('Source Input'!$A$4))='Source Input'!$A$4</xm:f>
            <xm:f>'Source Input'!$A$4</xm:f>
            <x14:dxf>
              <fill>
                <patternFill>
                  <bgColor theme="5"/>
                </patternFill>
              </fill>
            </x14:dxf>
          </x14:cfRule>
          <x14:cfRule type="beginsWith" priority="455" operator="beginsWith" id="{E53DF18E-1DC5-4341-BEA5-FDEC53D7B4F5}">
            <xm:f>LEFT(J132,LEN('Source Input'!$A$3))='Source Input'!$A$3</xm:f>
            <xm:f>'Source Input'!$A$3</xm:f>
            <x14:dxf>
              <fill>
                <patternFill>
                  <bgColor theme="9"/>
                </patternFill>
              </fill>
            </x14:dxf>
          </x14:cfRule>
          <x14:cfRule type="beginsWith" priority="456" operator="beginsWith" id="{8FD0095B-8B71-4327-8F10-C888ED34DF67}">
            <xm:f>LEFT(J132,LEN('Source Input'!$A$2))='Source Input'!$A$2</xm:f>
            <xm:f>'Source Input'!$A$2</xm:f>
            <x14:dxf>
              <fill>
                <patternFill>
                  <bgColor theme="6"/>
                </patternFill>
              </fill>
            </x14:dxf>
          </x14:cfRule>
          <xm:sqref>J132</xm:sqref>
        </x14:conditionalFormatting>
        <x14:conditionalFormatting xmlns:xm="http://schemas.microsoft.com/office/excel/2006/main">
          <x14:cfRule type="beginsWith" priority="448" operator="beginsWith" id="{396EBFF1-A2FE-4612-84D8-51F0F8A0145F}">
            <xm:f>LEFT(J133,LEN('Source Input'!$A$4))='Source Input'!$A$4</xm:f>
            <xm:f>'Source Input'!$A$4</xm:f>
            <x14:dxf>
              <fill>
                <patternFill>
                  <bgColor theme="5"/>
                </patternFill>
              </fill>
            </x14:dxf>
          </x14:cfRule>
          <x14:cfRule type="beginsWith" priority="449" operator="beginsWith" id="{7044C627-8347-4F67-9D37-67C17881A884}">
            <xm:f>LEFT(J133,LEN('Source Input'!$A$3))='Source Input'!$A$3</xm:f>
            <xm:f>'Source Input'!$A$3</xm:f>
            <x14:dxf>
              <fill>
                <patternFill>
                  <bgColor theme="9"/>
                </patternFill>
              </fill>
            </x14:dxf>
          </x14:cfRule>
          <x14:cfRule type="beginsWith" priority="450" operator="beginsWith" id="{0984BD16-9D57-479D-A972-62DD3D7EFD64}">
            <xm:f>LEFT(J133,LEN('Source Input'!$A$2))='Source Input'!$A$2</xm:f>
            <xm:f>'Source Input'!$A$2</xm:f>
            <x14:dxf>
              <fill>
                <patternFill>
                  <bgColor theme="6"/>
                </patternFill>
              </fill>
            </x14:dxf>
          </x14:cfRule>
          <xm:sqref>J133:J136</xm:sqref>
        </x14:conditionalFormatting>
        <x14:conditionalFormatting xmlns:xm="http://schemas.microsoft.com/office/excel/2006/main">
          <x14:cfRule type="beginsWith" priority="445" operator="beginsWith" id="{FDD8FBE1-D2D8-413F-A211-CF2B105611B1}">
            <xm:f>LEFT(J153,LEN('Source Input'!$A$4))='Source Input'!$A$4</xm:f>
            <xm:f>'Source Input'!$A$4</xm:f>
            <x14:dxf>
              <fill>
                <patternFill>
                  <bgColor theme="5"/>
                </patternFill>
              </fill>
            </x14:dxf>
          </x14:cfRule>
          <x14:cfRule type="beginsWith" priority="446" operator="beginsWith" id="{3D2579EF-30AB-435F-AF46-E642FEA77483}">
            <xm:f>LEFT(J153,LEN('Source Input'!$A$3))='Source Input'!$A$3</xm:f>
            <xm:f>'Source Input'!$A$3</xm:f>
            <x14:dxf>
              <fill>
                <patternFill>
                  <bgColor theme="9"/>
                </patternFill>
              </fill>
            </x14:dxf>
          </x14:cfRule>
          <x14:cfRule type="beginsWith" priority="447" operator="beginsWith" id="{0583E5A2-4E7C-44B7-9CCE-D48F71F8971E}">
            <xm:f>LEFT(J153,LEN('Source Input'!$A$2))='Source Input'!$A$2</xm:f>
            <xm:f>'Source Input'!$A$2</xm:f>
            <x14:dxf>
              <fill>
                <patternFill>
                  <bgColor theme="6"/>
                </patternFill>
              </fill>
            </x14:dxf>
          </x14:cfRule>
          <xm:sqref>J153</xm:sqref>
        </x14:conditionalFormatting>
        <x14:conditionalFormatting xmlns:xm="http://schemas.microsoft.com/office/excel/2006/main">
          <x14:cfRule type="beginsWith" priority="442" operator="beginsWith" id="{07AAC1F9-7333-4CDF-B8C6-DFE8EEEE4701}">
            <xm:f>LEFT(J154,LEN('Source Input'!$A$4))='Source Input'!$A$4</xm:f>
            <xm:f>'Source Input'!$A$4</xm:f>
            <x14:dxf>
              <fill>
                <patternFill>
                  <bgColor theme="5"/>
                </patternFill>
              </fill>
            </x14:dxf>
          </x14:cfRule>
          <x14:cfRule type="beginsWith" priority="443" operator="beginsWith" id="{0009FE95-560C-471A-8ABB-DE54F7525554}">
            <xm:f>LEFT(J154,LEN('Source Input'!$A$3))='Source Input'!$A$3</xm:f>
            <xm:f>'Source Input'!$A$3</xm:f>
            <x14:dxf>
              <fill>
                <patternFill>
                  <bgColor theme="9"/>
                </patternFill>
              </fill>
            </x14:dxf>
          </x14:cfRule>
          <x14:cfRule type="beginsWith" priority="444" operator="beginsWith" id="{EADB32AE-163C-4E25-B318-C170B1F5C14B}">
            <xm:f>LEFT(J154,LEN('Source Input'!$A$2))='Source Input'!$A$2</xm:f>
            <xm:f>'Source Input'!$A$2</xm:f>
            <x14:dxf>
              <fill>
                <patternFill>
                  <bgColor theme="6"/>
                </patternFill>
              </fill>
            </x14:dxf>
          </x14:cfRule>
          <xm:sqref>J154</xm:sqref>
        </x14:conditionalFormatting>
        <x14:conditionalFormatting xmlns:xm="http://schemas.microsoft.com/office/excel/2006/main">
          <x14:cfRule type="beginsWith" priority="436" operator="beginsWith" id="{801CB4A5-95AD-4883-B2E0-7C5C3E9D88AE}">
            <xm:f>LEFT(J151,LEN('Source Input'!$A$4))='Source Input'!$A$4</xm:f>
            <xm:f>'Source Input'!$A$4</xm:f>
            <x14:dxf>
              <fill>
                <patternFill>
                  <bgColor theme="5"/>
                </patternFill>
              </fill>
            </x14:dxf>
          </x14:cfRule>
          <x14:cfRule type="beginsWith" priority="437" operator="beginsWith" id="{CF99EE17-A87C-4864-B80F-0DBE3AA98165}">
            <xm:f>LEFT(J151,LEN('Source Input'!$A$3))='Source Input'!$A$3</xm:f>
            <xm:f>'Source Input'!$A$3</xm:f>
            <x14:dxf>
              <fill>
                <patternFill>
                  <bgColor theme="9"/>
                </patternFill>
              </fill>
            </x14:dxf>
          </x14:cfRule>
          <x14:cfRule type="beginsWith" priority="438" operator="beginsWith" id="{EA8D5643-D19E-49BE-9048-D08F475FD848}">
            <xm:f>LEFT(J151,LEN('Source Input'!$A$2))='Source Input'!$A$2</xm:f>
            <xm:f>'Source Input'!$A$2</xm:f>
            <x14:dxf>
              <fill>
                <patternFill>
                  <bgColor theme="6"/>
                </patternFill>
              </fill>
            </x14:dxf>
          </x14:cfRule>
          <xm:sqref>J151:J152</xm:sqref>
        </x14:conditionalFormatting>
        <x14:conditionalFormatting xmlns:xm="http://schemas.microsoft.com/office/excel/2006/main">
          <x14:cfRule type="beginsWith" priority="433" operator="beginsWith" id="{29E4FDDC-1B9C-4281-B347-9971FE46117F}">
            <xm:f>LEFT(J147,LEN('Source Input'!$A$4))='Source Input'!$A$4</xm:f>
            <xm:f>'Source Input'!$A$4</xm:f>
            <x14:dxf>
              <fill>
                <patternFill>
                  <bgColor theme="5"/>
                </patternFill>
              </fill>
            </x14:dxf>
          </x14:cfRule>
          <x14:cfRule type="beginsWith" priority="434" operator="beginsWith" id="{B48BFE30-C7D1-4F0E-BC12-BBC9C1E3BDE4}">
            <xm:f>LEFT(J147,LEN('Source Input'!$A$3))='Source Input'!$A$3</xm:f>
            <xm:f>'Source Input'!$A$3</xm:f>
            <x14:dxf>
              <fill>
                <patternFill>
                  <bgColor theme="9"/>
                </patternFill>
              </fill>
            </x14:dxf>
          </x14:cfRule>
          <x14:cfRule type="beginsWith" priority="435" operator="beginsWith" id="{96EF7943-91F1-482C-873C-BCC06D023670}">
            <xm:f>LEFT(J147,LEN('Source Input'!$A$2))='Source Input'!$A$2</xm:f>
            <xm:f>'Source Input'!$A$2</xm:f>
            <x14:dxf>
              <fill>
                <patternFill>
                  <bgColor theme="6"/>
                </patternFill>
              </fill>
            </x14:dxf>
          </x14:cfRule>
          <xm:sqref>J147</xm:sqref>
        </x14:conditionalFormatting>
        <x14:conditionalFormatting xmlns:xm="http://schemas.microsoft.com/office/excel/2006/main">
          <x14:cfRule type="beginsWith" priority="430" operator="beginsWith" id="{CE4C57FA-0FD2-473B-B060-2BD3DCB02740}">
            <xm:f>LEFT(J148,LEN('Source Input'!$A$4))='Source Input'!$A$4</xm:f>
            <xm:f>'Source Input'!$A$4</xm:f>
            <x14:dxf>
              <fill>
                <patternFill>
                  <bgColor theme="5"/>
                </patternFill>
              </fill>
            </x14:dxf>
          </x14:cfRule>
          <x14:cfRule type="beginsWith" priority="431" operator="beginsWith" id="{25C86A78-448F-49A4-BFC0-B619DA95F8F7}">
            <xm:f>LEFT(J148,LEN('Source Input'!$A$3))='Source Input'!$A$3</xm:f>
            <xm:f>'Source Input'!$A$3</xm:f>
            <x14:dxf>
              <fill>
                <patternFill>
                  <bgColor theme="9"/>
                </patternFill>
              </fill>
            </x14:dxf>
          </x14:cfRule>
          <x14:cfRule type="beginsWith" priority="432" operator="beginsWith" id="{37ADB835-77A3-4153-A54E-E532E763C6FE}">
            <xm:f>LEFT(J148,LEN('Source Input'!$A$2))='Source Input'!$A$2</xm:f>
            <xm:f>'Source Input'!$A$2</xm:f>
            <x14:dxf>
              <fill>
                <patternFill>
                  <bgColor theme="6"/>
                </patternFill>
              </fill>
            </x14:dxf>
          </x14:cfRule>
          <xm:sqref>J148</xm:sqref>
        </x14:conditionalFormatting>
        <x14:conditionalFormatting xmlns:xm="http://schemas.microsoft.com/office/excel/2006/main">
          <x14:cfRule type="beginsWith" priority="427" operator="beginsWith" id="{800B2270-EEBC-489D-B4C4-3D5A04F3F392}">
            <xm:f>LEFT(J144,LEN('Source Input'!$A$4))='Source Input'!$A$4</xm:f>
            <xm:f>'Source Input'!$A$4</xm:f>
            <x14:dxf>
              <fill>
                <patternFill>
                  <bgColor theme="5"/>
                </patternFill>
              </fill>
            </x14:dxf>
          </x14:cfRule>
          <x14:cfRule type="beginsWith" priority="428" operator="beginsWith" id="{D769C3C4-7FBB-493A-8524-08B0E19FE3A0}">
            <xm:f>LEFT(J144,LEN('Source Input'!$A$3))='Source Input'!$A$3</xm:f>
            <xm:f>'Source Input'!$A$3</xm:f>
            <x14:dxf>
              <fill>
                <patternFill>
                  <bgColor theme="9"/>
                </patternFill>
              </fill>
            </x14:dxf>
          </x14:cfRule>
          <x14:cfRule type="beginsWith" priority="429" operator="beginsWith" id="{C15B201A-BB66-4341-9723-3F65893654A2}">
            <xm:f>LEFT(J144,LEN('Source Input'!$A$2))='Source Input'!$A$2</xm:f>
            <xm:f>'Source Input'!$A$2</xm:f>
            <x14:dxf>
              <fill>
                <patternFill>
                  <bgColor theme="6"/>
                </patternFill>
              </fill>
            </x14:dxf>
          </x14:cfRule>
          <xm:sqref>J144</xm:sqref>
        </x14:conditionalFormatting>
        <x14:conditionalFormatting xmlns:xm="http://schemas.microsoft.com/office/excel/2006/main">
          <x14:cfRule type="beginsWith" priority="424" operator="beginsWith" id="{2F54F4B1-B527-443C-B718-C39684A01CBA}">
            <xm:f>LEFT(J145,LEN('Source Input'!$A$4))='Source Input'!$A$4</xm:f>
            <xm:f>'Source Input'!$A$4</xm:f>
            <x14:dxf>
              <fill>
                <patternFill>
                  <bgColor theme="5"/>
                </patternFill>
              </fill>
            </x14:dxf>
          </x14:cfRule>
          <x14:cfRule type="beginsWith" priority="425" operator="beginsWith" id="{1E857204-9790-469B-A58D-05362262E666}">
            <xm:f>LEFT(J145,LEN('Source Input'!$A$3))='Source Input'!$A$3</xm:f>
            <xm:f>'Source Input'!$A$3</xm:f>
            <x14:dxf>
              <fill>
                <patternFill>
                  <bgColor theme="9"/>
                </patternFill>
              </fill>
            </x14:dxf>
          </x14:cfRule>
          <x14:cfRule type="beginsWith" priority="426" operator="beginsWith" id="{E4865C38-161F-481E-B387-11B74FEFF852}">
            <xm:f>LEFT(J145,LEN('Source Input'!$A$2))='Source Input'!$A$2</xm:f>
            <xm:f>'Source Input'!$A$2</xm:f>
            <x14:dxf>
              <fill>
                <patternFill>
                  <bgColor theme="6"/>
                </patternFill>
              </fill>
            </x14:dxf>
          </x14:cfRule>
          <xm:sqref>J145</xm:sqref>
        </x14:conditionalFormatting>
        <x14:conditionalFormatting xmlns:xm="http://schemas.microsoft.com/office/excel/2006/main">
          <x14:cfRule type="beginsWith" priority="421" operator="beginsWith" id="{2A497A89-D2D0-4C52-9767-1BC61CD170A6}">
            <xm:f>LEFT(J141,LEN('Source Input'!$A$4))='Source Input'!$A$4</xm:f>
            <xm:f>'Source Input'!$A$4</xm:f>
            <x14:dxf>
              <fill>
                <patternFill>
                  <bgColor theme="5"/>
                </patternFill>
              </fill>
            </x14:dxf>
          </x14:cfRule>
          <x14:cfRule type="beginsWith" priority="422" operator="beginsWith" id="{E083F95C-136B-4F65-A714-CBB9BF5E856F}">
            <xm:f>LEFT(J141,LEN('Source Input'!$A$3))='Source Input'!$A$3</xm:f>
            <xm:f>'Source Input'!$A$3</xm:f>
            <x14:dxf>
              <fill>
                <patternFill>
                  <bgColor theme="9"/>
                </patternFill>
              </fill>
            </x14:dxf>
          </x14:cfRule>
          <x14:cfRule type="beginsWith" priority="423" operator="beginsWith" id="{0E1151EF-463F-482E-8ECA-60DC2F418EBE}">
            <xm:f>LEFT(J141,LEN('Source Input'!$A$2))='Source Input'!$A$2</xm:f>
            <xm:f>'Source Input'!$A$2</xm:f>
            <x14:dxf>
              <fill>
                <patternFill>
                  <bgColor theme="6"/>
                </patternFill>
              </fill>
            </x14:dxf>
          </x14:cfRule>
          <xm:sqref>J141</xm:sqref>
        </x14:conditionalFormatting>
        <x14:conditionalFormatting xmlns:xm="http://schemas.microsoft.com/office/excel/2006/main">
          <x14:cfRule type="beginsWith" priority="415" operator="beginsWith" id="{C9A9E3FF-C82B-4378-B40F-858010668679}">
            <xm:f>LEFT(J138,LEN('Source Input'!$A$4))='Source Input'!$A$4</xm:f>
            <xm:f>'Source Input'!$A$4</xm:f>
            <x14:dxf>
              <fill>
                <patternFill>
                  <bgColor theme="5"/>
                </patternFill>
              </fill>
            </x14:dxf>
          </x14:cfRule>
          <x14:cfRule type="beginsWith" priority="416" operator="beginsWith" id="{17364A6F-BE07-4CD5-9EF5-51C76FA7E0DD}">
            <xm:f>LEFT(J138,LEN('Source Input'!$A$3))='Source Input'!$A$3</xm:f>
            <xm:f>'Source Input'!$A$3</xm:f>
            <x14:dxf>
              <fill>
                <patternFill>
                  <bgColor theme="9"/>
                </patternFill>
              </fill>
            </x14:dxf>
          </x14:cfRule>
          <x14:cfRule type="beginsWith" priority="417" operator="beginsWith" id="{E5C33387-86C6-46AA-B881-C395BD88B95F}">
            <xm:f>LEFT(J138,LEN('Source Input'!$A$2))='Source Input'!$A$2</xm:f>
            <xm:f>'Source Input'!$A$2</xm:f>
            <x14:dxf>
              <fill>
                <patternFill>
                  <bgColor theme="6"/>
                </patternFill>
              </fill>
            </x14:dxf>
          </x14:cfRule>
          <xm:sqref>J138</xm:sqref>
        </x14:conditionalFormatting>
        <x14:conditionalFormatting xmlns:xm="http://schemas.microsoft.com/office/excel/2006/main">
          <x14:cfRule type="beginsWith" priority="409" operator="beginsWith" id="{E3F27456-F978-4112-B3E2-FD5B443A6483}">
            <xm:f>LEFT(J177,LEN('Source Input'!$A$4))='Source Input'!$A$4</xm:f>
            <xm:f>'Source Input'!$A$4</xm:f>
            <x14:dxf>
              <fill>
                <patternFill>
                  <bgColor theme="5"/>
                </patternFill>
              </fill>
            </x14:dxf>
          </x14:cfRule>
          <x14:cfRule type="beginsWith" priority="410" operator="beginsWith" id="{AF65CCDB-AA61-4C2E-BB53-F85AA5D48F38}">
            <xm:f>LEFT(J177,LEN('Source Input'!$A$3))='Source Input'!$A$3</xm:f>
            <xm:f>'Source Input'!$A$3</xm:f>
            <x14:dxf>
              <fill>
                <patternFill>
                  <bgColor theme="9"/>
                </patternFill>
              </fill>
            </x14:dxf>
          </x14:cfRule>
          <x14:cfRule type="beginsWith" priority="411" operator="beginsWith" id="{AE71AEEE-7C9D-4A05-8AC2-E2ADE2D5E9FF}">
            <xm:f>LEFT(J177,LEN('Source Input'!$A$2))='Source Input'!$A$2</xm:f>
            <xm:f>'Source Input'!$A$2</xm:f>
            <x14:dxf>
              <fill>
                <patternFill>
                  <bgColor theme="6"/>
                </patternFill>
              </fill>
            </x14:dxf>
          </x14:cfRule>
          <xm:sqref>J177</xm:sqref>
        </x14:conditionalFormatting>
        <x14:conditionalFormatting xmlns:xm="http://schemas.microsoft.com/office/excel/2006/main">
          <x14:cfRule type="beginsWith" priority="406" operator="beginsWith" id="{A5778583-2A67-45DD-9D59-48C5E9C908AB}">
            <xm:f>LEFT(J178,LEN('Source Input'!$A$4))='Source Input'!$A$4</xm:f>
            <xm:f>'Source Input'!$A$4</xm:f>
            <x14:dxf>
              <fill>
                <patternFill>
                  <bgColor theme="5"/>
                </patternFill>
              </fill>
            </x14:dxf>
          </x14:cfRule>
          <x14:cfRule type="beginsWith" priority="407" operator="beginsWith" id="{564BE9BA-8327-409A-AC01-7E90F689E084}">
            <xm:f>LEFT(J178,LEN('Source Input'!$A$3))='Source Input'!$A$3</xm:f>
            <xm:f>'Source Input'!$A$3</xm:f>
            <x14:dxf>
              <fill>
                <patternFill>
                  <bgColor theme="9"/>
                </patternFill>
              </fill>
            </x14:dxf>
          </x14:cfRule>
          <x14:cfRule type="beginsWith" priority="408" operator="beginsWith" id="{97C1B1C1-94DE-4190-AFB1-F8B44FB5EEFD}">
            <xm:f>LEFT(J178,LEN('Source Input'!$A$2))='Source Input'!$A$2</xm:f>
            <xm:f>'Source Input'!$A$2</xm:f>
            <x14:dxf>
              <fill>
                <patternFill>
                  <bgColor theme="6"/>
                </patternFill>
              </fill>
            </x14:dxf>
          </x14:cfRule>
          <xm:sqref>J178</xm:sqref>
        </x14:conditionalFormatting>
        <x14:conditionalFormatting xmlns:xm="http://schemas.microsoft.com/office/excel/2006/main">
          <x14:cfRule type="beginsWith" priority="403" operator="beginsWith" id="{3CD17F05-B85C-4D5E-A24D-738BE7D9C3DD}">
            <xm:f>LEFT(J174,LEN('Source Input'!$A$4))='Source Input'!$A$4</xm:f>
            <xm:f>'Source Input'!$A$4</xm:f>
            <x14:dxf>
              <fill>
                <patternFill>
                  <bgColor theme="5"/>
                </patternFill>
              </fill>
            </x14:dxf>
          </x14:cfRule>
          <x14:cfRule type="beginsWith" priority="404" operator="beginsWith" id="{B0D16BBC-CE6E-4FFF-9B97-48BFE341C17F}">
            <xm:f>LEFT(J174,LEN('Source Input'!$A$3))='Source Input'!$A$3</xm:f>
            <xm:f>'Source Input'!$A$3</xm:f>
            <x14:dxf>
              <fill>
                <patternFill>
                  <bgColor theme="9"/>
                </patternFill>
              </fill>
            </x14:dxf>
          </x14:cfRule>
          <x14:cfRule type="beginsWith" priority="405" operator="beginsWith" id="{C219FE4D-4E21-4479-877C-D77EF1595D21}">
            <xm:f>LEFT(J174,LEN('Source Input'!$A$2))='Source Input'!$A$2</xm:f>
            <xm:f>'Source Input'!$A$2</xm:f>
            <x14:dxf>
              <fill>
                <patternFill>
                  <bgColor theme="6"/>
                </patternFill>
              </fill>
            </x14:dxf>
          </x14:cfRule>
          <xm:sqref>J174</xm:sqref>
        </x14:conditionalFormatting>
        <x14:conditionalFormatting xmlns:xm="http://schemas.microsoft.com/office/excel/2006/main">
          <x14:cfRule type="beginsWith" priority="400" operator="beginsWith" id="{2124F5D6-A1B8-41D3-BFB2-945961C10C6F}">
            <xm:f>LEFT(J175,LEN('Source Input'!$A$4))='Source Input'!$A$4</xm:f>
            <xm:f>'Source Input'!$A$4</xm:f>
            <x14:dxf>
              <fill>
                <patternFill>
                  <bgColor theme="5"/>
                </patternFill>
              </fill>
            </x14:dxf>
          </x14:cfRule>
          <x14:cfRule type="beginsWith" priority="401" operator="beginsWith" id="{C1A8A5AF-D6D0-4459-80DE-72F881665B1A}">
            <xm:f>LEFT(J175,LEN('Source Input'!$A$3))='Source Input'!$A$3</xm:f>
            <xm:f>'Source Input'!$A$3</xm:f>
            <x14:dxf>
              <fill>
                <patternFill>
                  <bgColor theme="9"/>
                </patternFill>
              </fill>
            </x14:dxf>
          </x14:cfRule>
          <x14:cfRule type="beginsWith" priority="402" operator="beginsWith" id="{F8CB4FF0-689A-42A3-897D-15FB1D1809F6}">
            <xm:f>LEFT(J175,LEN('Source Input'!$A$2))='Source Input'!$A$2</xm:f>
            <xm:f>'Source Input'!$A$2</xm:f>
            <x14:dxf>
              <fill>
                <patternFill>
                  <bgColor theme="6"/>
                </patternFill>
              </fill>
            </x14:dxf>
          </x14:cfRule>
          <xm:sqref>J175:J176</xm:sqref>
        </x14:conditionalFormatting>
        <x14:conditionalFormatting xmlns:xm="http://schemas.microsoft.com/office/excel/2006/main">
          <x14:cfRule type="beginsWith" priority="397" operator="beginsWith" id="{8128615D-043D-417E-A4AE-F454CC206DAD}">
            <xm:f>LEFT(J171,LEN('Source Input'!$A$4))='Source Input'!$A$4</xm:f>
            <xm:f>'Source Input'!$A$4</xm:f>
            <x14:dxf>
              <fill>
                <patternFill>
                  <bgColor theme="5"/>
                </patternFill>
              </fill>
            </x14:dxf>
          </x14:cfRule>
          <x14:cfRule type="beginsWith" priority="398" operator="beginsWith" id="{D156F03D-3F05-4327-8667-8CD93F0813C7}">
            <xm:f>LEFT(J171,LEN('Source Input'!$A$3))='Source Input'!$A$3</xm:f>
            <xm:f>'Source Input'!$A$3</xm:f>
            <x14:dxf>
              <fill>
                <patternFill>
                  <bgColor theme="9"/>
                </patternFill>
              </fill>
            </x14:dxf>
          </x14:cfRule>
          <x14:cfRule type="beginsWith" priority="399" operator="beginsWith" id="{26399CF1-3CF0-4B4E-A57B-568D7FC54E43}">
            <xm:f>LEFT(J171,LEN('Source Input'!$A$2))='Source Input'!$A$2</xm:f>
            <xm:f>'Source Input'!$A$2</xm:f>
            <x14:dxf>
              <fill>
                <patternFill>
                  <bgColor theme="6"/>
                </patternFill>
              </fill>
            </x14:dxf>
          </x14:cfRule>
          <xm:sqref>J171</xm:sqref>
        </x14:conditionalFormatting>
        <x14:conditionalFormatting xmlns:xm="http://schemas.microsoft.com/office/excel/2006/main">
          <x14:cfRule type="beginsWith" priority="394" operator="beginsWith" id="{0868C479-730E-47D5-8464-9730C8FB5AB4}">
            <xm:f>LEFT(J172,LEN('Source Input'!$A$4))='Source Input'!$A$4</xm:f>
            <xm:f>'Source Input'!$A$4</xm:f>
            <x14:dxf>
              <fill>
                <patternFill>
                  <bgColor theme="5"/>
                </patternFill>
              </fill>
            </x14:dxf>
          </x14:cfRule>
          <x14:cfRule type="beginsWith" priority="395" operator="beginsWith" id="{E28BB6B2-F9A8-4024-B334-081BAB6D7B8B}">
            <xm:f>LEFT(J172,LEN('Source Input'!$A$3))='Source Input'!$A$3</xm:f>
            <xm:f>'Source Input'!$A$3</xm:f>
            <x14:dxf>
              <fill>
                <patternFill>
                  <bgColor theme="9"/>
                </patternFill>
              </fill>
            </x14:dxf>
          </x14:cfRule>
          <x14:cfRule type="beginsWith" priority="396" operator="beginsWith" id="{CF4E5E71-2D61-419C-A7BD-E682111A8B43}">
            <xm:f>LEFT(J172,LEN('Source Input'!$A$2))='Source Input'!$A$2</xm:f>
            <xm:f>'Source Input'!$A$2</xm:f>
            <x14:dxf>
              <fill>
                <patternFill>
                  <bgColor theme="6"/>
                </patternFill>
              </fill>
            </x14:dxf>
          </x14:cfRule>
          <xm:sqref>J172:J173</xm:sqref>
        </x14:conditionalFormatting>
        <x14:conditionalFormatting xmlns:xm="http://schemas.microsoft.com/office/excel/2006/main">
          <x14:cfRule type="beginsWith" priority="391" operator="beginsWith" id="{0F89F49F-8C0C-4E8D-A9ED-34A9CBBAB33D}">
            <xm:f>LEFT(J188,LEN('Source Input'!$A$4))='Source Input'!$A$4</xm:f>
            <xm:f>'Source Input'!$A$4</xm:f>
            <x14:dxf>
              <fill>
                <patternFill>
                  <bgColor theme="5"/>
                </patternFill>
              </fill>
            </x14:dxf>
          </x14:cfRule>
          <x14:cfRule type="beginsWith" priority="392" operator="beginsWith" id="{6E28CCD5-AFD6-498D-AD8D-53DD0D344001}">
            <xm:f>LEFT(J188,LEN('Source Input'!$A$3))='Source Input'!$A$3</xm:f>
            <xm:f>'Source Input'!$A$3</xm:f>
            <x14:dxf>
              <fill>
                <patternFill>
                  <bgColor theme="9"/>
                </patternFill>
              </fill>
            </x14:dxf>
          </x14:cfRule>
          <x14:cfRule type="beginsWith" priority="393" operator="beginsWith" id="{15668583-8BAA-4227-AD0A-3AB8A57C6AB1}">
            <xm:f>LEFT(J188,LEN('Source Input'!$A$2))='Source Input'!$A$2</xm:f>
            <xm:f>'Source Input'!$A$2</xm:f>
            <x14:dxf>
              <fill>
                <patternFill>
                  <bgColor theme="6"/>
                </patternFill>
              </fill>
            </x14:dxf>
          </x14:cfRule>
          <xm:sqref>J188</xm:sqref>
        </x14:conditionalFormatting>
        <x14:conditionalFormatting xmlns:xm="http://schemas.microsoft.com/office/excel/2006/main">
          <x14:cfRule type="beginsWith" priority="388" operator="beginsWith" id="{4799C6B7-9C9B-4E0E-B526-3197CD869755}">
            <xm:f>LEFT(J189,LEN('Source Input'!$A$4))='Source Input'!$A$4</xm:f>
            <xm:f>'Source Input'!$A$4</xm:f>
            <x14:dxf>
              <fill>
                <patternFill>
                  <bgColor theme="5"/>
                </patternFill>
              </fill>
            </x14:dxf>
          </x14:cfRule>
          <x14:cfRule type="beginsWith" priority="389" operator="beginsWith" id="{B57E81E8-E4E0-4FAB-8390-49C186D57786}">
            <xm:f>LEFT(J189,LEN('Source Input'!$A$3))='Source Input'!$A$3</xm:f>
            <xm:f>'Source Input'!$A$3</xm:f>
            <x14:dxf>
              <fill>
                <patternFill>
                  <bgColor theme="9"/>
                </patternFill>
              </fill>
            </x14:dxf>
          </x14:cfRule>
          <x14:cfRule type="beginsWith" priority="390" operator="beginsWith" id="{10B1811B-1A84-4DBA-A9DE-C1B50B009D15}">
            <xm:f>LEFT(J189,LEN('Source Input'!$A$2))='Source Input'!$A$2</xm:f>
            <xm:f>'Source Input'!$A$2</xm:f>
            <x14:dxf>
              <fill>
                <patternFill>
                  <bgColor theme="6"/>
                </patternFill>
              </fill>
            </x14:dxf>
          </x14:cfRule>
          <xm:sqref>J189</xm:sqref>
        </x14:conditionalFormatting>
        <x14:conditionalFormatting xmlns:xm="http://schemas.microsoft.com/office/excel/2006/main">
          <x14:cfRule type="beginsWith" priority="385" operator="beginsWith" id="{CA11FF0B-2EED-4358-83EE-A2EB994BDA13}">
            <xm:f>LEFT(J187,LEN('Source Input'!$A$4))='Source Input'!$A$4</xm:f>
            <xm:f>'Source Input'!$A$4</xm:f>
            <x14:dxf>
              <fill>
                <patternFill>
                  <bgColor theme="5"/>
                </patternFill>
              </fill>
            </x14:dxf>
          </x14:cfRule>
          <x14:cfRule type="beginsWith" priority="386" operator="beginsWith" id="{860BD33D-04F3-4F9A-9CEC-ECD7A2F75836}">
            <xm:f>LEFT(J187,LEN('Source Input'!$A$3))='Source Input'!$A$3</xm:f>
            <xm:f>'Source Input'!$A$3</xm:f>
            <x14:dxf>
              <fill>
                <patternFill>
                  <bgColor theme="9"/>
                </patternFill>
              </fill>
            </x14:dxf>
          </x14:cfRule>
          <x14:cfRule type="beginsWith" priority="387" operator="beginsWith" id="{2C5D7D0A-4D41-44ED-9058-230F026CA7B7}">
            <xm:f>LEFT(J187,LEN('Source Input'!$A$2))='Source Input'!$A$2</xm:f>
            <xm:f>'Source Input'!$A$2</xm:f>
            <x14:dxf>
              <fill>
                <patternFill>
                  <bgColor theme="6"/>
                </patternFill>
              </fill>
            </x14:dxf>
          </x14:cfRule>
          <xm:sqref>J187</xm:sqref>
        </x14:conditionalFormatting>
        <x14:conditionalFormatting xmlns:xm="http://schemas.microsoft.com/office/excel/2006/main">
          <x14:cfRule type="beginsWith" priority="376" operator="beginsWith" id="{409BA670-E0AB-4685-B6BE-C92F9D125598}">
            <xm:f>LEFT(J183,LEN('Source Input'!$A$4))='Source Input'!$A$4</xm:f>
            <xm:f>'Source Input'!$A$4</xm:f>
            <x14:dxf>
              <fill>
                <patternFill>
                  <bgColor theme="5"/>
                </patternFill>
              </fill>
            </x14:dxf>
          </x14:cfRule>
          <x14:cfRule type="beginsWith" priority="377" operator="beginsWith" id="{3A3DE8A0-256B-4207-BC73-574779EC796B}">
            <xm:f>LEFT(J183,LEN('Source Input'!$A$3))='Source Input'!$A$3</xm:f>
            <xm:f>'Source Input'!$A$3</xm:f>
            <x14:dxf>
              <fill>
                <patternFill>
                  <bgColor theme="9"/>
                </patternFill>
              </fill>
            </x14:dxf>
          </x14:cfRule>
          <x14:cfRule type="beginsWith" priority="378" operator="beginsWith" id="{D31200BC-F653-4A7F-9888-2A4144DC5520}">
            <xm:f>LEFT(J183,LEN('Source Input'!$A$2))='Source Input'!$A$2</xm:f>
            <xm:f>'Source Input'!$A$2</xm:f>
            <x14:dxf>
              <fill>
                <patternFill>
                  <bgColor theme="6"/>
                </patternFill>
              </fill>
            </x14:dxf>
          </x14:cfRule>
          <xm:sqref>J183</xm:sqref>
        </x14:conditionalFormatting>
        <x14:conditionalFormatting xmlns:xm="http://schemas.microsoft.com/office/excel/2006/main">
          <x14:cfRule type="beginsWith" priority="373" operator="beginsWith" id="{CCA5055C-82CA-4305-8D87-264CAA403095}">
            <xm:f>LEFT(J180,LEN('Source Input'!$A$4))='Source Input'!$A$4</xm:f>
            <xm:f>'Source Input'!$A$4</xm:f>
            <x14:dxf>
              <fill>
                <patternFill>
                  <bgColor theme="5"/>
                </patternFill>
              </fill>
            </x14:dxf>
          </x14:cfRule>
          <x14:cfRule type="beginsWith" priority="374" operator="beginsWith" id="{B7FD78E5-8A5E-4013-822D-414C644EF8E2}">
            <xm:f>LEFT(J180,LEN('Source Input'!$A$3))='Source Input'!$A$3</xm:f>
            <xm:f>'Source Input'!$A$3</xm:f>
            <x14:dxf>
              <fill>
                <patternFill>
                  <bgColor theme="9"/>
                </patternFill>
              </fill>
            </x14:dxf>
          </x14:cfRule>
          <x14:cfRule type="beginsWith" priority="375" operator="beginsWith" id="{F4524449-4F31-412E-B1FE-E7A5BA3271F4}">
            <xm:f>LEFT(J180,LEN('Source Input'!$A$2))='Source Input'!$A$2</xm:f>
            <xm:f>'Source Input'!$A$2</xm:f>
            <x14:dxf>
              <fill>
                <patternFill>
                  <bgColor theme="6"/>
                </patternFill>
              </fill>
            </x14:dxf>
          </x14:cfRule>
          <xm:sqref>J180</xm:sqref>
        </x14:conditionalFormatting>
        <x14:conditionalFormatting xmlns:xm="http://schemas.microsoft.com/office/excel/2006/main">
          <x14:cfRule type="beginsWith" priority="370" operator="beginsWith" id="{E4ABF1F5-A694-4DD8-8F70-C70979F75EC2}">
            <xm:f>LEFT(J181,LEN('Source Input'!$A$4))='Source Input'!$A$4</xm:f>
            <xm:f>'Source Input'!$A$4</xm:f>
            <x14:dxf>
              <fill>
                <patternFill>
                  <bgColor theme="5"/>
                </patternFill>
              </fill>
            </x14:dxf>
          </x14:cfRule>
          <x14:cfRule type="beginsWith" priority="371" operator="beginsWith" id="{ACC3FC1D-1268-4F14-A64E-187750CC052A}">
            <xm:f>LEFT(J181,LEN('Source Input'!$A$3))='Source Input'!$A$3</xm:f>
            <xm:f>'Source Input'!$A$3</xm:f>
            <x14:dxf>
              <fill>
                <patternFill>
                  <bgColor theme="9"/>
                </patternFill>
              </fill>
            </x14:dxf>
          </x14:cfRule>
          <x14:cfRule type="beginsWith" priority="372" operator="beginsWith" id="{A97AA615-6208-4FD2-80D7-E782D2CD5EA8}">
            <xm:f>LEFT(J181,LEN('Source Input'!$A$2))='Source Input'!$A$2</xm:f>
            <xm:f>'Source Input'!$A$2</xm:f>
            <x14:dxf>
              <fill>
                <patternFill>
                  <bgColor theme="6"/>
                </patternFill>
              </fill>
            </x14:dxf>
          </x14:cfRule>
          <xm:sqref>J181:J182</xm:sqref>
        </x14:conditionalFormatting>
        <x14:conditionalFormatting xmlns:xm="http://schemas.microsoft.com/office/excel/2006/main">
          <x14:cfRule type="beginsWith" priority="367" operator="beginsWith" id="{E29A7184-9881-4B19-8F51-D80F43EDD856}">
            <xm:f>LEFT(J179,LEN('Source Input'!$A$4))='Source Input'!$A$4</xm:f>
            <xm:f>'Source Input'!$A$4</xm:f>
            <x14:dxf>
              <fill>
                <patternFill>
                  <bgColor theme="5"/>
                </patternFill>
              </fill>
            </x14:dxf>
          </x14:cfRule>
          <x14:cfRule type="beginsWith" priority="368" operator="beginsWith" id="{DFB24332-5BEE-4552-82D1-25DE83A230F3}">
            <xm:f>LEFT(J179,LEN('Source Input'!$A$3))='Source Input'!$A$3</xm:f>
            <xm:f>'Source Input'!$A$3</xm:f>
            <x14:dxf>
              <fill>
                <patternFill>
                  <bgColor theme="9"/>
                </patternFill>
              </fill>
            </x14:dxf>
          </x14:cfRule>
          <x14:cfRule type="beginsWith" priority="369" operator="beginsWith" id="{0309564D-609A-49D3-B85A-71CCAD4E0C2E}">
            <xm:f>LEFT(J179,LEN('Source Input'!$A$2))='Source Input'!$A$2</xm:f>
            <xm:f>'Source Input'!$A$2</xm:f>
            <x14:dxf>
              <fill>
                <patternFill>
                  <bgColor theme="6"/>
                </patternFill>
              </fill>
            </x14:dxf>
          </x14:cfRule>
          <xm:sqref>J179</xm:sqref>
        </x14:conditionalFormatting>
        <x14:conditionalFormatting xmlns:xm="http://schemas.microsoft.com/office/excel/2006/main">
          <x14:cfRule type="beginsWith" priority="364" operator="beginsWith" id="{85954544-A180-4A01-8847-1D70F0B249EA}">
            <xm:f>LEFT(J184,LEN('Source Input'!$A$4))='Source Input'!$A$4</xm:f>
            <xm:f>'Source Input'!$A$4</xm:f>
            <x14:dxf>
              <fill>
                <patternFill>
                  <bgColor theme="5"/>
                </patternFill>
              </fill>
            </x14:dxf>
          </x14:cfRule>
          <x14:cfRule type="beginsWith" priority="365" operator="beginsWith" id="{DD406540-D68A-4780-8E4D-F7D3D2B8E7B0}">
            <xm:f>LEFT(J184,LEN('Source Input'!$A$3))='Source Input'!$A$3</xm:f>
            <xm:f>'Source Input'!$A$3</xm:f>
            <x14:dxf>
              <fill>
                <patternFill>
                  <bgColor theme="9"/>
                </patternFill>
              </fill>
            </x14:dxf>
          </x14:cfRule>
          <x14:cfRule type="beginsWith" priority="366" operator="beginsWith" id="{21213413-D8DB-4464-8658-9CEBC8193979}">
            <xm:f>LEFT(J184,LEN('Source Input'!$A$2))='Source Input'!$A$2</xm:f>
            <xm:f>'Source Input'!$A$2</xm:f>
            <x14:dxf>
              <fill>
                <patternFill>
                  <bgColor theme="6"/>
                </patternFill>
              </fill>
            </x14:dxf>
          </x14:cfRule>
          <xm:sqref>J184:J186</xm:sqref>
        </x14:conditionalFormatting>
        <x14:conditionalFormatting xmlns:xm="http://schemas.microsoft.com/office/excel/2006/main">
          <x14:cfRule type="beginsWith" priority="322" operator="beginsWith" id="{DBAA2606-F4B8-49FB-8883-EB8D14E58055}">
            <xm:f>LEFT(J190,LEN('Source Input'!$A$4))='Source Input'!$A$4</xm:f>
            <xm:f>'Source Input'!$A$4</xm:f>
            <x14:dxf>
              <fill>
                <patternFill>
                  <bgColor theme="5"/>
                </patternFill>
              </fill>
            </x14:dxf>
          </x14:cfRule>
          <x14:cfRule type="beginsWith" priority="323" operator="beginsWith" id="{520C543E-65EE-4C01-9399-094CF3205188}">
            <xm:f>LEFT(J190,LEN('Source Input'!$A$3))='Source Input'!$A$3</xm:f>
            <xm:f>'Source Input'!$A$3</xm:f>
            <x14:dxf>
              <fill>
                <patternFill>
                  <bgColor theme="9"/>
                </patternFill>
              </fill>
            </x14:dxf>
          </x14:cfRule>
          <x14:cfRule type="beginsWith" priority="324" operator="beginsWith" id="{5FE09DCB-D04A-4079-9DBC-905E7E83F9D4}">
            <xm:f>LEFT(J190,LEN('Source Input'!$A$2))='Source Input'!$A$2</xm:f>
            <xm:f>'Source Input'!$A$2</xm:f>
            <x14:dxf>
              <fill>
                <patternFill>
                  <bgColor theme="6"/>
                </patternFill>
              </fill>
            </x14:dxf>
          </x14:cfRule>
          <xm:sqref>J190:J193</xm:sqref>
        </x14:conditionalFormatting>
        <x14:conditionalFormatting xmlns:xm="http://schemas.microsoft.com/office/excel/2006/main">
          <x14:cfRule type="beginsWith" priority="319" operator="beginsWith" id="{4F57F869-84CA-42AD-A715-AC3C3FE89B31}">
            <xm:f>LEFT(J194,LEN('Source Input'!$A$4))='Source Input'!$A$4</xm:f>
            <xm:f>'Source Input'!$A$4</xm:f>
            <x14:dxf>
              <fill>
                <patternFill>
                  <bgColor theme="5"/>
                </patternFill>
              </fill>
            </x14:dxf>
          </x14:cfRule>
          <x14:cfRule type="beginsWith" priority="320" operator="beginsWith" id="{82DB9813-3CC8-4243-B0DC-612B1A1A0D6A}">
            <xm:f>LEFT(J194,LEN('Source Input'!$A$3))='Source Input'!$A$3</xm:f>
            <xm:f>'Source Input'!$A$3</xm:f>
            <x14:dxf>
              <fill>
                <patternFill>
                  <bgColor theme="9"/>
                </patternFill>
              </fill>
            </x14:dxf>
          </x14:cfRule>
          <x14:cfRule type="beginsWith" priority="321" operator="beginsWith" id="{85BE764A-63AC-4A36-BCD3-5DB2639066F3}">
            <xm:f>LEFT(J194,LEN('Source Input'!$A$2))='Source Input'!$A$2</xm:f>
            <xm:f>'Source Input'!$A$2</xm:f>
            <x14:dxf>
              <fill>
                <patternFill>
                  <bgColor theme="6"/>
                </patternFill>
              </fill>
            </x14:dxf>
          </x14:cfRule>
          <xm:sqref>J194:J196</xm:sqref>
        </x14:conditionalFormatting>
        <x14:conditionalFormatting xmlns:xm="http://schemas.microsoft.com/office/excel/2006/main">
          <x14:cfRule type="beginsWith" priority="316" operator="beginsWith" id="{D7449B80-73E7-47EE-AB81-AB8203E38284}">
            <xm:f>LEFT(J197,LEN('Source Input'!$A$4))='Source Input'!$A$4</xm:f>
            <xm:f>'Source Input'!$A$4</xm:f>
            <x14:dxf>
              <fill>
                <patternFill>
                  <bgColor theme="5"/>
                </patternFill>
              </fill>
            </x14:dxf>
          </x14:cfRule>
          <x14:cfRule type="beginsWith" priority="317" operator="beginsWith" id="{5A47A022-341F-4295-88EF-CE16EB8A0AB0}">
            <xm:f>LEFT(J197,LEN('Source Input'!$A$3))='Source Input'!$A$3</xm:f>
            <xm:f>'Source Input'!$A$3</xm:f>
            <x14:dxf>
              <fill>
                <patternFill>
                  <bgColor theme="9"/>
                </patternFill>
              </fill>
            </x14:dxf>
          </x14:cfRule>
          <x14:cfRule type="beginsWith" priority="318" operator="beginsWith" id="{E05B313C-F25F-4A77-A6BE-D6B80F2B55D4}">
            <xm:f>LEFT(J197,LEN('Source Input'!$A$2))='Source Input'!$A$2</xm:f>
            <xm:f>'Source Input'!$A$2</xm:f>
            <x14:dxf>
              <fill>
                <patternFill>
                  <bgColor theme="6"/>
                </patternFill>
              </fill>
            </x14:dxf>
          </x14:cfRule>
          <xm:sqref>J197:J200</xm:sqref>
        </x14:conditionalFormatting>
        <x14:conditionalFormatting xmlns:xm="http://schemas.microsoft.com/office/excel/2006/main">
          <x14:cfRule type="beginsWith" priority="313" operator="beginsWith" id="{94059D3D-F1CB-4ADB-8862-42F25B826949}">
            <xm:f>LEFT(J204,LEN('Source Input'!$A$4))='Source Input'!$A$4</xm:f>
            <xm:f>'Source Input'!$A$4</xm:f>
            <x14:dxf>
              <fill>
                <patternFill>
                  <bgColor theme="5"/>
                </patternFill>
              </fill>
            </x14:dxf>
          </x14:cfRule>
          <x14:cfRule type="beginsWith" priority="314" operator="beginsWith" id="{045B9082-D11E-4224-9984-47D7207A95A7}">
            <xm:f>LEFT(J204,LEN('Source Input'!$A$3))='Source Input'!$A$3</xm:f>
            <xm:f>'Source Input'!$A$3</xm:f>
            <x14:dxf>
              <fill>
                <patternFill>
                  <bgColor theme="9"/>
                </patternFill>
              </fill>
            </x14:dxf>
          </x14:cfRule>
          <x14:cfRule type="beginsWith" priority="315" operator="beginsWith" id="{AC376350-6F33-4999-AB99-3F3A078FD0F4}">
            <xm:f>LEFT(J204,LEN('Source Input'!$A$2))='Source Input'!$A$2</xm:f>
            <xm:f>'Source Input'!$A$2</xm:f>
            <x14:dxf>
              <fill>
                <patternFill>
                  <bgColor theme="6"/>
                </patternFill>
              </fill>
            </x14:dxf>
          </x14:cfRule>
          <xm:sqref>J204</xm:sqref>
        </x14:conditionalFormatting>
        <x14:conditionalFormatting xmlns:xm="http://schemas.microsoft.com/office/excel/2006/main">
          <x14:cfRule type="beginsWith" priority="310" operator="beginsWith" id="{E54DD73E-0E30-4B04-ACC7-A44332B90EF9}">
            <xm:f>LEFT(J205,LEN('Source Input'!$A$4))='Source Input'!$A$4</xm:f>
            <xm:f>'Source Input'!$A$4</xm:f>
            <x14:dxf>
              <fill>
                <patternFill>
                  <bgColor theme="5"/>
                </patternFill>
              </fill>
            </x14:dxf>
          </x14:cfRule>
          <x14:cfRule type="beginsWith" priority="311" operator="beginsWith" id="{27094EA1-26D5-45FC-AD11-33C62966D913}">
            <xm:f>LEFT(J205,LEN('Source Input'!$A$3))='Source Input'!$A$3</xm:f>
            <xm:f>'Source Input'!$A$3</xm:f>
            <x14:dxf>
              <fill>
                <patternFill>
                  <bgColor theme="9"/>
                </patternFill>
              </fill>
            </x14:dxf>
          </x14:cfRule>
          <x14:cfRule type="beginsWith" priority="312" operator="beginsWith" id="{56669DEE-79F5-4CE6-B8DC-A9F1CD7D06CC}">
            <xm:f>LEFT(J205,LEN('Source Input'!$A$2))='Source Input'!$A$2</xm:f>
            <xm:f>'Source Input'!$A$2</xm:f>
            <x14:dxf>
              <fill>
                <patternFill>
                  <bgColor theme="6"/>
                </patternFill>
              </fill>
            </x14:dxf>
          </x14:cfRule>
          <xm:sqref>J205:J207</xm:sqref>
        </x14:conditionalFormatting>
        <x14:conditionalFormatting xmlns:xm="http://schemas.microsoft.com/office/excel/2006/main">
          <x14:cfRule type="beginsWith" priority="301" operator="beginsWith" id="{EFEB88C1-2230-4B20-860E-24899CBDCAD0}">
            <xm:f>LEFT(X209,LEN('Source Input'!$A$4))='Source Input'!$A$4</xm:f>
            <xm:f>'Source Input'!$A$4</xm:f>
            <x14:dxf>
              <fill>
                <patternFill>
                  <bgColor theme="5"/>
                </patternFill>
              </fill>
            </x14:dxf>
          </x14:cfRule>
          <x14:cfRule type="beginsWith" priority="302" operator="beginsWith" id="{D16847A9-A47A-4EC1-8C57-D236064E5B42}">
            <xm:f>LEFT(X209,LEN('Source Input'!$A$3))='Source Input'!$A$3</xm:f>
            <xm:f>'Source Input'!$A$3</xm:f>
            <x14:dxf>
              <fill>
                <patternFill>
                  <bgColor theme="9"/>
                </patternFill>
              </fill>
            </x14:dxf>
          </x14:cfRule>
          <x14:cfRule type="beginsWith" priority="303" operator="beginsWith" id="{7BA27555-6D51-47CD-8A7B-758A62C8CAEB}">
            <xm:f>LEFT(X209,LEN('Source Input'!$A$2))='Source Input'!$A$2</xm:f>
            <xm:f>'Source Input'!$A$2</xm:f>
            <x14:dxf>
              <fill>
                <patternFill>
                  <bgColor theme="6"/>
                </patternFill>
              </fill>
            </x14:dxf>
          </x14:cfRule>
          <xm:sqref>X209 AK209 AX209 BK209 BX209 CK209 CX209 DK209 DX209 EK209 EX209 FK209 FX209 GK209 GX209 HK209 HX209 IK209 IX209 JK209 JX209 KK209 KX209 LK209 LX209 MK209 MX209 NK209 NX209 OK209 OX209 PK209 PX209 QK209 QX209 RK209 RX209 SK209 SX209 TK209 TX209 UK209 UX209 VK209 VX209 WK209 WX209 XK209 XX209 YK209 YX209 ZK209 ZX209 AAK209 AAX209 ABK209 ABX209 ACK209 ACX209 ADK209 ADX209 AEK209 AEX209 AFK209 AFX209 AGK209 AGX209 AHK209 AHX209 AIK209 AIX209 AJK209 AJX209 AKK209 AKX209 ALK209 ALX209 AMK209 AMX209 ANK209 ANX209 AOK209 AOX209 APK209 APX209 AQK209 AQX209 ARK209 ARX209 ASK209 ASX209 ATK209 ATX209 AUK209 AUX209 AVK209 AVX209 AWK209 AWX209 AXK209 AXX209 AYK209 AYX209 AZK209 AZX209 BAK209 BAX209 BBK209 BBX209 BCK209 BCX209 BDK209 BDX209 BEK209 BEX209 BFK209 BFX209 BGK209 BGX209 BHK209 BHX209 BIK209 BIX209 BJK209 BJX209 BKK209 BKX209 BLK209 BLX209 BMK209 BMX209 BNK209 BNX209 BOK209 BOX209 BPK209 BPX209 BQK209 BQX209 BRK209 BRX209 BSK209 BSX209 BTK209 BTX209 BUK209 BUX209 BVK209 BVX209 BWK209 BWX209 BXK209 BXX209 BYK209 BYX209 BZK209 BZX209 CAK209 CAX209 CBK209 CBX209 CCK209 CCX209 CDK209 CDX209 CEK209 CEX209 CFK209 CFX209 CGK209 CGX209 CHK209 CHX209 CIK209 CIX209 CJK209 CJX209 CKK209 CKX209 CLK209 CLX209 CMK209 CMX209 CNK209 CNX209 COK209 COX209 CPK209 CPX209 CQK209 CQX209 CRK209 CRX209 CSK209 CSX209 CTK209 CTX209 CUK209 CUX209 CVK209 CVX209 CWK209 CWX209 CXK209 CXX209 CYK209 CYX209 CZK209 CZX209 DAK209 DAX209 DBK209 DBX209 DCK209 DCX209 DDK209 DDX209 DEK209 DEX209 DFK209 DFX209 DGK209 DGX209 DHK209 DHX209 DIK209 DIX209 DJK209 DJX209 DKK209 DKX209 DLK209 DLX209 DMK209 DMX209 DNK209 DNX209 DOK209 DOX209 DPK209 DPX209 DQK209 DQX209 DRK209 DRX209 DSK209 DSX209 DTK209 DTX209 DUK209 DUX209 DVK209 DVX209 DWK209 DWX209 DXK209 DXX209 DYK209 DYX209 DZK209 DZX209 EAK209 EAX209 EBK209 EBX209 ECK209 ECX209 EDK209 EDX209 EEK209 EEX209 EFK209 EFX209 EGK209 EGX209 EHK209 EHX209 EIK209 EIX209 EJK209 EJX209 EKK209 EKX209 ELK209 ELX209 EMK209 EMX209 ENK209 ENX209 EOK209 EOX209 EPK209 EPX209 EQK209 EQX209 ERK209 ERX209 ESK209 ESX209 ETK209 ETX209 EUK209 EUX209 EVK209 EVX209 EWK209 EWX209 EXK209 EXX209 EYK209 EYX209 EZK209 EZX209 FAK209 FAX209 FBK209 FBX209 FCK209 FCX209 FDK209 FDX209 FEK209 FEX209 FFK209 FFX209 FGK209 FGX209 FHK209 FHX209 FIK209 FIX209 FJK209 FJX209 FKK209 FKX209 FLK209 FLX209 FMK209 FMX209 FNK209 FNX209 FOK209 FOX209 FPK209 FPX209 FQK209 FQX209 FRK209 FRX209 FSK209 FSX209 FTK209 FTX209 FUK209 FUX209 FVK209 FVX209 FWK209 FWX209 FXK209 FXX209 FYK209 FYX209 FZK209 FZX209 GAK209 GAX209 GBK209 GBX209 GCK209 GCX209 GDK209 GDX209 GEK209 GEX209 GFK209 GFX209 GGK209 GGX209 GHK209 GHX209 GIK209 GIX209 GJK209 GJX209 GKK209 GKX209 GLK209 GLX209 GMK209 GMX209 GNK209 GNX209 GOK209 GOX209 GPK209 GPX209 GQK209 GQX209 GRK209 GRX209 GSK209 GSX209 GTK209 GTX209 GUK209 GUX209 GVK209 GVX209 GWK209 GWX209 GXK209 GXX209 GYK209 GYX209 GZK209 GZX209 HAK209 HAX209 HBK209 HBX209 HCK209 HCX209 HDK209 HDX209 HEK209 HEX209 HFK209 HFX209 HGK209 HGX209 HHK209 HHX209 HIK209 HIX209 HJK209 HJX209 HKK209 HKX209 HLK209 HLX209 HMK209 HMX209 HNK209 HNX209 HOK209 HOX209 HPK209 HPX209 HQK209 HQX209 HRK209 HRX209 HSK209 HSX209 HTK209 HTX209 HUK209 HUX209 HVK209 HVX209 HWK209 HWX209 HXK209 HXX209 HYK209 HYX209 HZK209 HZX209 IAK209 IAX209 IBK209 IBX209 ICK209 ICX209 IDK209 IDX209 IEK209 IEX209 IFK209 IFX209 IGK209 IGX209 IHK209 IHX209 IIK209 IIX209 IJK209 IJX209 IKK209 IKX209 ILK209 ILX209 IMK209 IMX209 INK209 INX209 IOK209 IOX209 IPK209 IPX209 IQK209 IQX209 IRK209 IRX209 ISK209 ISX209 ITK209 ITX209 IUK209 IUX209 IVK209 IVX209 IWK209 IWX209 IXK209 IXX209 IYK209 IYX209 IZK209 IZX209 JAK209 JAX209 JBK209 JBX209 JCK209 JCX209 JDK209 JDX209 JEK209 JEX209 JFK209 JFX209 JGK209 JGX209 JHK209 JHX209 JIK209 JIX209 JJK209 JJX209 JKK209 JKX209 JLK209 JLX209 JMK209 JMX209 JNK209 JNX209 JOK209 JOX209 JPK209 JPX209 JQK209 JQX209 JRK209 JRX209 JSK209 JSX209 JTK209 JTX209 JUK209 JUX209 JVK209 JVX209 JWK209 JWX209 JXK209 JXX209 JYK209 JYX209 JZK209 JZX209 KAK209 KAX209 KBK209 KBX209 KCK209 KCX209 KDK209 KDX209 KEK209 KEX209 KFK209 KFX209 KGK209 KGX209 KHK209 KHX209 KIK209 KIX209 KJK209 KJX209 KKK209 KKX209 KLK209 KLX209 KMK209 KMX209 KNK209 KNX209 KOK209 KOX209 KPK209 KPX209 KQK209 KQX209 KRK209 KRX209 KSK209 KSX209 KTK209 KTX209 KUK209 KUX209 KVK209 KVX209 KWK209 KWX209 KXK209 KXX209 KYK209 KYX209 KZK209 KZX209 LAK209 LAX209 LBK209 LBX209 LCK209 LCX209 LDK209 LDX209 LEK209 LEX209 LFK209 LFX209 LGK209 LGX209 LHK209 LHX209 LIK209 LIX209 LJK209 LJX209 LKK209 LKX209 LLK209 LLX209 LMK209 LMX209 LNK209 LNX209 LOK209 LOX209 LPK209 LPX209 LQK209 LQX209 LRK209 LRX209 LSK209 LSX209 LTK209 LTX209 LUK209 LUX209 LVK209 LVX209 LWK209 LWX209 LXK209 LXX209 LYK209 LYX209 LZK209 LZX209 MAK209 MAX209 MBK209 MBX209 MCK209 MCX209 MDK209 MDX209 MEK209 MEX209 MFK209 MFX209 MGK209 MGX209 MHK209 MHX209 MIK209 MIX209 MJK209 MJX209 MKK209 MKX209 MLK209 MLX209 MMK209 MMX209 MNK209 MNX209 MOK209 MOX209 MPK209 MPX209 MQK209 MQX209 MRK209 MRX209 MSK209 MSX209 MTK209 MTX209 MUK209 MUX209 MVK209 MVX209 MWK209 MWX209 MXK209 MXX209 MYK209 MYX209 MZK209 MZX209 NAK209 NAX209 NBK209 NBX209 NCK209 NCX209 NDK209 NDX209 NEK209 NEX209 NFK209 NFX209 NGK209 NGX209 NHK209 NHX209 NIK209 NIX209 NJK209 NJX209 NKK209 NKX209 NLK209 NLX209 NMK209 NMX209 NNK209 NNX209 NOK209 NOX209 NPK209 NPX209 NQK209 NQX209 NRK209 NRX209 NSK209 NSX209 NTK209 NTX209 NUK209 NUX209 NVK209 NVX209 NWK209 NWX209 NXK209 NXX209 NYK209 NYX209 NZK209 NZX209 OAK209 OAX209 OBK209 OBX209 OCK209 OCX209 ODK209 ODX209 OEK209 OEX209 OFK209 OFX209 OGK209 OGX209 OHK209 OHX209 OIK209 OIX209 OJK209 OJX209 OKK209 OKX209 OLK209 OLX209 OMK209 OMX209 ONK209 ONX209 OOK209 OOX209 OPK209 OPX209 OQK209 OQX209 ORK209 ORX209 OSK209 OSX209 OTK209 OTX209 OUK209 OUX209 OVK209 OVX209 OWK209 OWX209 OXK209 OXX209 OYK209 OYX209 OZK209 OZX209 PAK209 PAX209 PBK209 PBX209 PCK209 PCX209 PDK209 PDX209 PEK209 PEX209 PFK209 PFX209 PGK209 PGX209 PHK209 PHX209 PIK209 PIX209 PJK209 PJX209 PKK209 PKX209 PLK209 PLX209 PMK209 PMX209 PNK209 PNX209 POK209 POX209 PPK209 PPX209 PQK209 PQX209 PRK209 PRX209 PSK209 PSX209 PTK209 PTX209 PUK209 PUX209 PVK209 PVX209 PWK209 PWX209 PXK209 PXX209 PYK209 PYX209 PZK209 PZX209 QAK209 QAX209 QBK209 QBX209 QCK209 QCX209 QDK209 QDX209 QEK209 QEX209 QFK209 QFX209 QGK209 QGX209 QHK209 QHX209 QIK209 QIX209 QJK209 QJX209 QKK209 QKX209 QLK209 QLX209 QMK209 QMX209 QNK209 QNX209 QOK209 QOX209 QPK209 QPX209 QQK209 QQX209 QRK209 QRX209 QSK209 QSX209 QTK209 QTX209 QUK209 QUX209 QVK209 QVX209 QWK209 QWX209 QXK209 QXX209 QYK209 QYX209 QZK209 QZX209 RAK209 RAX209 RBK209 RBX209 RCK209 RCX209 RDK209 RDX209 REK209 REX209 RFK209 RFX209 RGK209 RGX209 RHK209 RHX209 RIK209 RIX209 RJK209 RJX209 RKK209 RKX209 RLK209 RLX209 RMK209 RMX209 RNK209 RNX209 ROK209 ROX209 RPK209 RPX209 RQK209 RQX209 RRK209 RRX209 RSK209 RSX209 RTK209 RTX209 RUK209 RUX209 RVK209 RVX209 RWK209 RWX209 RXK209 RXX209 RYK209 RYX209 RZK209 RZX209 SAK209 SAX209 SBK209 SBX209 SCK209 SCX209 SDK209 SDX209 SEK209 SEX209 SFK209 SFX209 SGK209 SGX209 SHK209 SHX209 SIK209 SIX209 SJK209 SJX209 SKK209 SKX209 SLK209 SLX209 SMK209 SMX209 SNK209 SNX209 SOK209 SOX209 SPK209 SPX209 SQK209 SQX209 SRK209 SRX209 SSK209 SSX209 STK209 STX209 SUK209 SUX209 SVK209 SVX209 SWK209 SWX209 SXK209 SXX209 SYK209 SYX209 SZK209 SZX209 TAK209 TAX209 TBK209 TBX209 TCK209 TCX209 TDK209 TDX209 TEK209 TEX209 TFK209 TFX209 TGK209 TGX209 THK209 THX209 TIK209 TIX209 TJK209 TJX209 TKK209 TKX209 TLK209 TLX209 TMK209 TMX209 TNK209 TNX209 TOK209 TOX209 TPK209 TPX209 TQK209 TQX209 TRK209 TRX209 TSK209 TSX209 TTK209 TTX209 TUK209 TUX209 TVK209 TVX209 TWK209 TWX209 TXK209 TXX209 TYK209 TYX209 TZK209 TZX209 UAK209 UAX209 UBK209 UBX209 UCK209 UCX209 UDK209 UDX209 UEK209 UEX209 UFK209 UFX209 UGK209 UGX209 UHK209 UHX209 UIK209 UIX209 UJK209 UJX209 UKK209 UKX209 ULK209 ULX209 UMK209 UMX209 UNK209 UNX209 UOK209 UOX209 UPK209 UPX209 UQK209 UQX209 URK209 URX209 USK209 USX209 UTK209 UTX209 UUK209 UUX209 UVK209 UVX209 UWK209 UWX209 UXK209 UXX209 UYK209 UYX209 UZK209 UZX209 VAK209 VAX209 VBK209 VBX209 VCK209 VCX209 VDK209 VDX209 VEK209 VEX209 VFK209 VFX209 VGK209 VGX209 VHK209 VHX209 VIK209 VIX209 VJK209 VJX209 VKK209 VKX209 VLK209 VLX209 VMK209 VMX209 VNK209 VNX209 VOK209 VOX209 VPK209 VPX209 VQK209 VQX209 VRK209 VRX209 VSK209 VSX209 VTK209 VTX209 VUK209 VUX209 VVK209 VVX209 VWK209 VWX209 VXK209 VXX209 VYK209 VYX209 VZK209 VZX209 WAK209 WAX209 WBK209 WBX209 WCK209 WCX209 WDK209 WDX209 WEK209 WEX209 WFK209 WFX209 WGK209 WGX209 WHK209 WHX209 WIK209 WIX209 WJK209 WJX209 WKK209 WKX209 WLK209 WLX209 WMK209 WMX209 WNK209 WNX209 WOK209 WOX209 WPK209 WPX209 WQK209 WQX209 WRK209 WRX209 WSK209 WSX209 WTK209 WTX209 WUK209 WUX209 WVK209 WVX209 WWK209 WWX209 WXK209 WXX209 WYK209 WYX209 WZK209 WZX209 XAK209 XAX209 XBK209 XBX209 XCK209 XCX209 XDK209 XDX209 XEK209 XEX209</xm:sqref>
        </x14:conditionalFormatting>
        <x14:conditionalFormatting xmlns:xm="http://schemas.microsoft.com/office/excel/2006/main">
          <x14:cfRule type="beginsWith" priority="304" operator="beginsWith" id="{87315C6E-E64F-419F-8E63-809A7BF6773B}">
            <xm:f>LEFT(J201,LEN('Source Input'!$A$4))='Source Input'!$A$4</xm:f>
            <xm:f>'Source Input'!$A$4</xm:f>
            <x14:dxf>
              <fill>
                <patternFill>
                  <bgColor theme="5"/>
                </patternFill>
              </fill>
            </x14:dxf>
          </x14:cfRule>
          <x14:cfRule type="beginsWith" priority="305" operator="beginsWith" id="{2E9FB5C8-ADFB-49A6-98EC-E66AFEB6D4C4}">
            <xm:f>LEFT(J201,LEN('Source Input'!$A$3))='Source Input'!$A$3</xm:f>
            <xm:f>'Source Input'!$A$3</xm:f>
            <x14:dxf>
              <fill>
                <patternFill>
                  <bgColor theme="9"/>
                </patternFill>
              </fill>
            </x14:dxf>
          </x14:cfRule>
          <x14:cfRule type="beginsWith" priority="306" operator="beginsWith" id="{F63D905E-B7D6-499A-988F-5FD79AD2D275}">
            <xm:f>LEFT(J201,LEN('Source Input'!$A$2))='Source Input'!$A$2</xm:f>
            <xm:f>'Source Input'!$A$2</xm:f>
            <x14:dxf>
              <fill>
                <patternFill>
                  <bgColor theme="6"/>
                </patternFill>
              </fill>
            </x14:dxf>
          </x14:cfRule>
          <xm:sqref>J208 J210:J215 J201:J203</xm:sqref>
        </x14:conditionalFormatting>
        <x14:conditionalFormatting xmlns:xm="http://schemas.microsoft.com/office/excel/2006/main">
          <x14:cfRule type="beginsWith" priority="298" operator="beginsWith" id="{F6190A01-EB5E-4546-8FFA-0AC0F41296B8}">
            <xm:f>LEFT(J209,LEN('Source Input'!$A$4))='Source Input'!$A$4</xm:f>
            <xm:f>'Source Input'!$A$4</xm:f>
            <x14:dxf>
              <fill>
                <patternFill>
                  <bgColor theme="5"/>
                </patternFill>
              </fill>
            </x14:dxf>
          </x14:cfRule>
          <x14:cfRule type="beginsWith" priority="299" operator="beginsWith" id="{B200F731-2720-4857-A5A5-F241DDD65389}">
            <xm:f>LEFT(J209,LEN('Source Input'!$A$3))='Source Input'!$A$3</xm:f>
            <xm:f>'Source Input'!$A$3</xm:f>
            <x14:dxf>
              <fill>
                <patternFill>
                  <bgColor theme="9"/>
                </patternFill>
              </fill>
            </x14:dxf>
          </x14:cfRule>
          <x14:cfRule type="beginsWith" priority="300" operator="beginsWith" id="{974CC295-7EFF-4464-8A17-160B61463946}">
            <xm:f>LEFT(J209,LEN('Source Input'!$A$2))='Source Input'!$A$2</xm:f>
            <xm:f>'Source Input'!$A$2</xm:f>
            <x14:dxf>
              <fill>
                <patternFill>
                  <bgColor theme="6"/>
                </patternFill>
              </fill>
            </x14:dxf>
          </x14:cfRule>
          <xm:sqref>J209</xm:sqref>
        </x14:conditionalFormatting>
        <x14:conditionalFormatting xmlns:xm="http://schemas.microsoft.com/office/excel/2006/main">
          <x14:cfRule type="beginsWith" priority="292" operator="beginsWith" id="{60D393FD-B83E-4703-8ED3-73C5BD0E081E}">
            <xm:f>LEFT(J161,LEN('Source Input'!$A$4))='Source Input'!$A$4</xm:f>
            <xm:f>'Source Input'!$A$4</xm:f>
            <x14:dxf>
              <fill>
                <patternFill>
                  <bgColor theme="5"/>
                </patternFill>
              </fill>
            </x14:dxf>
          </x14:cfRule>
          <x14:cfRule type="beginsWith" priority="293" operator="beginsWith" id="{341D2A24-137D-4F5E-A42A-26503DC3381B}">
            <xm:f>LEFT(J161,LEN('Source Input'!$A$3))='Source Input'!$A$3</xm:f>
            <xm:f>'Source Input'!$A$3</xm:f>
            <x14:dxf>
              <fill>
                <patternFill>
                  <bgColor theme="9"/>
                </patternFill>
              </fill>
            </x14:dxf>
          </x14:cfRule>
          <x14:cfRule type="beginsWith" priority="294" operator="beginsWith" id="{71E90DE4-EB84-4AF4-A647-39C22509FA3F}">
            <xm:f>LEFT(J161,LEN('Source Input'!$A$2))='Source Input'!$A$2</xm:f>
            <xm:f>'Source Input'!$A$2</xm:f>
            <x14:dxf>
              <fill>
                <patternFill>
                  <bgColor theme="6"/>
                </patternFill>
              </fill>
            </x14:dxf>
          </x14:cfRule>
          <xm:sqref>J161:J162</xm:sqref>
        </x14:conditionalFormatting>
        <x14:conditionalFormatting xmlns:xm="http://schemas.microsoft.com/office/excel/2006/main">
          <x14:cfRule type="beginsWith" priority="289" operator="beginsWith" id="{8B140B72-076D-4307-AE1C-9C5336D3F8B6}">
            <xm:f>LEFT(J169,LEN('Source Input'!$A$4))='Source Input'!$A$4</xm:f>
            <xm:f>'Source Input'!$A$4</xm:f>
            <x14:dxf>
              <fill>
                <patternFill>
                  <bgColor theme="5"/>
                </patternFill>
              </fill>
            </x14:dxf>
          </x14:cfRule>
          <x14:cfRule type="beginsWith" priority="290" operator="beginsWith" id="{7CC25883-36D2-47F0-A5A6-4E876D721C22}">
            <xm:f>LEFT(J169,LEN('Source Input'!$A$3))='Source Input'!$A$3</xm:f>
            <xm:f>'Source Input'!$A$3</xm:f>
            <x14:dxf>
              <fill>
                <patternFill>
                  <bgColor theme="9"/>
                </patternFill>
              </fill>
            </x14:dxf>
          </x14:cfRule>
          <x14:cfRule type="beginsWith" priority="291" operator="beginsWith" id="{B79616AE-1306-4116-8D43-9616E5157D6B}">
            <xm:f>LEFT(J169,LEN('Source Input'!$A$2))='Source Input'!$A$2</xm:f>
            <xm:f>'Source Input'!$A$2</xm:f>
            <x14:dxf>
              <fill>
                <patternFill>
                  <bgColor theme="6"/>
                </patternFill>
              </fill>
            </x14:dxf>
          </x14:cfRule>
          <xm:sqref>J169</xm:sqref>
        </x14:conditionalFormatting>
        <x14:conditionalFormatting xmlns:xm="http://schemas.microsoft.com/office/excel/2006/main">
          <x14:cfRule type="beginsWith" priority="268" operator="beginsWith" id="{F9D6123A-4CDD-40D3-90B4-F8BA3F2EFCC2}">
            <xm:f>LEFT(J231,LEN('Source Input'!$A$4))='Source Input'!$A$4</xm:f>
            <xm:f>'Source Input'!$A$4</xm:f>
            <x14:dxf>
              <fill>
                <patternFill>
                  <bgColor theme="5"/>
                </patternFill>
              </fill>
            </x14:dxf>
          </x14:cfRule>
          <x14:cfRule type="beginsWith" priority="269" operator="beginsWith" id="{9368575C-EA20-42CF-B454-854347BFA0B5}">
            <xm:f>LEFT(J231,LEN('Source Input'!$A$3))='Source Input'!$A$3</xm:f>
            <xm:f>'Source Input'!$A$3</xm:f>
            <x14:dxf>
              <fill>
                <patternFill>
                  <bgColor theme="9"/>
                </patternFill>
              </fill>
            </x14:dxf>
          </x14:cfRule>
          <x14:cfRule type="beginsWith" priority="270" operator="beginsWith" id="{61DE2C54-4505-4022-B21B-4ABDF308385B}">
            <xm:f>LEFT(J231,LEN('Source Input'!$A$2))='Source Input'!$A$2</xm:f>
            <xm:f>'Source Input'!$A$2</xm:f>
            <x14:dxf>
              <fill>
                <patternFill>
                  <bgColor theme="6"/>
                </patternFill>
              </fill>
            </x14:dxf>
          </x14:cfRule>
          <xm:sqref>J231</xm:sqref>
        </x14:conditionalFormatting>
        <x14:conditionalFormatting xmlns:xm="http://schemas.microsoft.com/office/excel/2006/main">
          <x14:cfRule type="beginsWith" priority="265" operator="beginsWith" id="{53B81BCC-2DBB-4CEA-BC14-1A2471816CD1}">
            <xm:f>LEFT(J232,LEN('Source Input'!$A$4))='Source Input'!$A$4</xm:f>
            <xm:f>'Source Input'!$A$4</xm:f>
            <x14:dxf>
              <fill>
                <patternFill>
                  <bgColor theme="5"/>
                </patternFill>
              </fill>
            </x14:dxf>
          </x14:cfRule>
          <x14:cfRule type="beginsWith" priority="266" operator="beginsWith" id="{E237D67E-3F9C-4375-84C9-98065756DF24}">
            <xm:f>LEFT(J232,LEN('Source Input'!$A$3))='Source Input'!$A$3</xm:f>
            <xm:f>'Source Input'!$A$3</xm:f>
            <x14:dxf>
              <fill>
                <patternFill>
                  <bgColor theme="9"/>
                </patternFill>
              </fill>
            </x14:dxf>
          </x14:cfRule>
          <x14:cfRule type="beginsWith" priority="267" operator="beginsWith" id="{26FE6263-7BE0-4B85-B2AC-1C9777C0EC59}">
            <xm:f>LEFT(J232,LEN('Source Input'!$A$2))='Source Input'!$A$2</xm:f>
            <xm:f>'Source Input'!$A$2</xm:f>
            <x14:dxf>
              <fill>
                <patternFill>
                  <bgColor theme="6"/>
                </patternFill>
              </fill>
            </x14:dxf>
          </x14:cfRule>
          <xm:sqref>J232</xm:sqref>
        </x14:conditionalFormatting>
        <x14:conditionalFormatting xmlns:xm="http://schemas.microsoft.com/office/excel/2006/main">
          <x14:cfRule type="beginsWith" priority="259" operator="beginsWith" id="{95E9042D-F057-4515-83BB-5DDF19737F69}">
            <xm:f>LEFT(J233,LEN('Source Input'!$A$4))='Source Input'!$A$4</xm:f>
            <xm:f>'Source Input'!$A$4</xm:f>
            <x14:dxf>
              <fill>
                <patternFill>
                  <bgColor theme="5"/>
                </patternFill>
              </fill>
            </x14:dxf>
          </x14:cfRule>
          <x14:cfRule type="beginsWith" priority="260" operator="beginsWith" id="{922A2A4E-ECCF-4E25-A582-3BF8D9FCF1C2}">
            <xm:f>LEFT(J233,LEN('Source Input'!$A$3))='Source Input'!$A$3</xm:f>
            <xm:f>'Source Input'!$A$3</xm:f>
            <x14:dxf>
              <fill>
                <patternFill>
                  <bgColor theme="9"/>
                </patternFill>
              </fill>
            </x14:dxf>
          </x14:cfRule>
          <x14:cfRule type="beginsWith" priority="261" operator="beginsWith" id="{EC211AEA-42F8-4DB2-AD4C-98895BB4A6BF}">
            <xm:f>LEFT(J233,LEN('Source Input'!$A$2))='Source Input'!$A$2</xm:f>
            <xm:f>'Source Input'!$A$2</xm:f>
            <x14:dxf>
              <fill>
                <patternFill>
                  <bgColor theme="6"/>
                </patternFill>
              </fill>
            </x14:dxf>
          </x14:cfRule>
          <xm:sqref>J233:J234 J243:J246 J259:J260</xm:sqref>
        </x14:conditionalFormatting>
        <x14:conditionalFormatting xmlns:xm="http://schemas.microsoft.com/office/excel/2006/main">
          <x14:cfRule type="beginsWith" priority="256" operator="beginsWith" id="{78C83CAB-7781-40A5-8664-CE502BEF9DFD}">
            <xm:f>LEFT(J235,LEN('Source Input'!$A$4))='Source Input'!$A$4</xm:f>
            <xm:f>'Source Input'!$A$4</xm:f>
            <x14:dxf>
              <fill>
                <patternFill>
                  <bgColor theme="5"/>
                </patternFill>
              </fill>
            </x14:dxf>
          </x14:cfRule>
          <x14:cfRule type="beginsWith" priority="257" operator="beginsWith" id="{6F1513CE-C5DC-4879-8D33-FDAD2927D57C}">
            <xm:f>LEFT(J235,LEN('Source Input'!$A$3))='Source Input'!$A$3</xm:f>
            <xm:f>'Source Input'!$A$3</xm:f>
            <x14:dxf>
              <fill>
                <patternFill>
                  <bgColor theme="9"/>
                </patternFill>
              </fill>
            </x14:dxf>
          </x14:cfRule>
          <x14:cfRule type="beginsWith" priority="258" operator="beginsWith" id="{840B2D29-2A4C-4283-8AAC-AAC673B5E5C8}">
            <xm:f>LEFT(J235,LEN('Source Input'!$A$2))='Source Input'!$A$2</xm:f>
            <xm:f>'Source Input'!$A$2</xm:f>
            <x14:dxf>
              <fill>
                <patternFill>
                  <bgColor theme="6"/>
                </patternFill>
              </fill>
            </x14:dxf>
          </x14:cfRule>
          <xm:sqref>J235:J242</xm:sqref>
        </x14:conditionalFormatting>
        <x14:conditionalFormatting xmlns:xm="http://schemas.microsoft.com/office/excel/2006/main">
          <x14:cfRule type="beginsWith" priority="253" operator="beginsWith" id="{12230822-90E2-468A-B228-7684E2A27C83}">
            <xm:f>LEFT(J255,LEN('Source Input'!$A$4))='Source Input'!$A$4</xm:f>
            <xm:f>'Source Input'!$A$4</xm:f>
            <x14:dxf>
              <fill>
                <patternFill>
                  <bgColor theme="5"/>
                </patternFill>
              </fill>
            </x14:dxf>
          </x14:cfRule>
          <x14:cfRule type="beginsWith" priority="254" operator="beginsWith" id="{C13CFA13-5F54-46F0-AB3B-760AEFA0CC69}">
            <xm:f>LEFT(J255,LEN('Source Input'!$A$3))='Source Input'!$A$3</xm:f>
            <xm:f>'Source Input'!$A$3</xm:f>
            <x14:dxf>
              <fill>
                <patternFill>
                  <bgColor theme="9"/>
                </patternFill>
              </fill>
            </x14:dxf>
          </x14:cfRule>
          <x14:cfRule type="beginsWith" priority="255" operator="beginsWith" id="{E2CE0D0C-31AB-44F3-A40A-DC6E3090440B}">
            <xm:f>LEFT(J255,LEN('Source Input'!$A$2))='Source Input'!$A$2</xm:f>
            <xm:f>'Source Input'!$A$2</xm:f>
            <x14:dxf>
              <fill>
                <patternFill>
                  <bgColor theme="6"/>
                </patternFill>
              </fill>
            </x14:dxf>
          </x14:cfRule>
          <xm:sqref>J255:J258</xm:sqref>
        </x14:conditionalFormatting>
        <x14:conditionalFormatting xmlns:xm="http://schemas.microsoft.com/office/excel/2006/main">
          <x14:cfRule type="beginsWith" priority="250" operator="beginsWith" id="{01F70AA2-AE42-4128-AF36-AC2D0855DA0A}">
            <xm:f>LEFT(J251,LEN('Source Input'!$A$4))='Source Input'!$A$4</xm:f>
            <xm:f>'Source Input'!$A$4</xm:f>
            <x14:dxf>
              <fill>
                <patternFill>
                  <bgColor theme="5"/>
                </patternFill>
              </fill>
            </x14:dxf>
          </x14:cfRule>
          <x14:cfRule type="beginsWith" priority="251" operator="beginsWith" id="{BE4AAB1B-9F66-4DE6-A12A-4B068C71B5EE}">
            <xm:f>LEFT(J251,LEN('Source Input'!$A$3))='Source Input'!$A$3</xm:f>
            <xm:f>'Source Input'!$A$3</xm:f>
            <x14:dxf>
              <fill>
                <patternFill>
                  <bgColor theme="9"/>
                </patternFill>
              </fill>
            </x14:dxf>
          </x14:cfRule>
          <x14:cfRule type="beginsWith" priority="252" operator="beginsWith" id="{71E1536E-882B-44CF-AB34-7A2CCE4666E9}">
            <xm:f>LEFT(J251,LEN('Source Input'!$A$2))='Source Input'!$A$2</xm:f>
            <xm:f>'Source Input'!$A$2</xm:f>
            <x14:dxf>
              <fill>
                <patternFill>
                  <bgColor theme="6"/>
                </patternFill>
              </fill>
            </x14:dxf>
          </x14:cfRule>
          <xm:sqref>J251:J254</xm:sqref>
        </x14:conditionalFormatting>
        <x14:conditionalFormatting xmlns:xm="http://schemas.microsoft.com/office/excel/2006/main">
          <x14:cfRule type="beginsWith" priority="247" operator="beginsWith" id="{5F07A2B9-0F9E-400C-910D-5B48C3829205}">
            <xm:f>LEFT(J247,LEN('Source Input'!$A$4))='Source Input'!$A$4</xm:f>
            <xm:f>'Source Input'!$A$4</xm:f>
            <x14:dxf>
              <fill>
                <patternFill>
                  <bgColor theme="5"/>
                </patternFill>
              </fill>
            </x14:dxf>
          </x14:cfRule>
          <x14:cfRule type="beginsWith" priority="248" operator="beginsWith" id="{555FF2B6-CAC9-4AA6-9A97-B9EF887FDA28}">
            <xm:f>LEFT(J247,LEN('Source Input'!$A$3))='Source Input'!$A$3</xm:f>
            <xm:f>'Source Input'!$A$3</xm:f>
            <x14:dxf>
              <fill>
                <patternFill>
                  <bgColor theme="9"/>
                </patternFill>
              </fill>
            </x14:dxf>
          </x14:cfRule>
          <x14:cfRule type="beginsWith" priority="249" operator="beginsWith" id="{5A58D48B-25EE-49C1-BBB9-A964D84138DA}">
            <xm:f>LEFT(J247,LEN('Source Input'!$A$2))='Source Input'!$A$2</xm:f>
            <xm:f>'Source Input'!$A$2</xm:f>
            <x14:dxf>
              <fill>
                <patternFill>
                  <bgColor theme="6"/>
                </patternFill>
              </fill>
            </x14:dxf>
          </x14:cfRule>
          <xm:sqref>J247:J250</xm:sqref>
        </x14:conditionalFormatting>
        <x14:conditionalFormatting xmlns:xm="http://schemas.microsoft.com/office/excel/2006/main">
          <x14:cfRule type="beginsWith" priority="244" operator="beginsWith" id="{EA8EAD70-8018-4C9B-8F0D-D038D32E8D97}">
            <xm:f>LEFT(J261,LEN('Source Input'!$A$4))='Source Input'!$A$4</xm:f>
            <xm:f>'Source Input'!$A$4</xm:f>
            <x14:dxf>
              <fill>
                <patternFill>
                  <bgColor theme="5"/>
                </patternFill>
              </fill>
            </x14:dxf>
          </x14:cfRule>
          <x14:cfRule type="beginsWith" priority="245" operator="beginsWith" id="{D5FB4129-EB48-48AF-A939-9B530E7CEBA4}">
            <xm:f>LEFT(J261,LEN('Source Input'!$A$3))='Source Input'!$A$3</xm:f>
            <xm:f>'Source Input'!$A$3</xm:f>
            <x14:dxf>
              <fill>
                <patternFill>
                  <bgColor theme="9"/>
                </patternFill>
              </fill>
            </x14:dxf>
          </x14:cfRule>
          <x14:cfRule type="beginsWith" priority="246" operator="beginsWith" id="{A2F87DD1-5710-40A3-A54C-2AC629A35644}">
            <xm:f>LEFT(J261,LEN('Source Input'!$A$2))='Source Input'!$A$2</xm:f>
            <xm:f>'Source Input'!$A$2</xm:f>
            <x14:dxf>
              <fill>
                <patternFill>
                  <bgColor theme="6"/>
                </patternFill>
              </fill>
            </x14:dxf>
          </x14:cfRule>
          <xm:sqref>J261</xm:sqref>
        </x14:conditionalFormatting>
        <x14:conditionalFormatting xmlns:xm="http://schemas.microsoft.com/office/excel/2006/main">
          <x14:cfRule type="beginsWith" priority="238" operator="beginsWith" id="{68474A6B-4A20-49A9-824E-16A5E13F6FED}">
            <xm:f>LEFT(J262,LEN('Source Input'!$A$4))='Source Input'!$A$4</xm:f>
            <xm:f>'Source Input'!$A$4</xm:f>
            <x14:dxf>
              <fill>
                <patternFill>
                  <bgColor theme="5"/>
                </patternFill>
              </fill>
            </x14:dxf>
          </x14:cfRule>
          <x14:cfRule type="beginsWith" priority="239" operator="beginsWith" id="{F1E81BBC-97F6-496A-A463-12A112FDDA11}">
            <xm:f>LEFT(J262,LEN('Source Input'!$A$3))='Source Input'!$A$3</xm:f>
            <xm:f>'Source Input'!$A$3</xm:f>
            <x14:dxf>
              <fill>
                <patternFill>
                  <bgColor theme="9"/>
                </patternFill>
              </fill>
            </x14:dxf>
          </x14:cfRule>
          <x14:cfRule type="beginsWith" priority="240" operator="beginsWith" id="{1C42B00E-4052-4F94-A501-37247E3A97EB}">
            <xm:f>LEFT(J262,LEN('Source Input'!$A$2))='Source Input'!$A$2</xm:f>
            <xm:f>'Source Input'!$A$2</xm:f>
            <x14:dxf>
              <fill>
                <patternFill>
                  <bgColor theme="6"/>
                </patternFill>
              </fill>
            </x14:dxf>
          </x14:cfRule>
          <xm:sqref>J262:J264</xm:sqref>
        </x14:conditionalFormatting>
        <x14:conditionalFormatting xmlns:xm="http://schemas.microsoft.com/office/excel/2006/main">
          <x14:cfRule type="beginsWith" priority="226" operator="beginsWith" id="{0D727CD0-9507-40D2-8680-3F507C590A0F}">
            <xm:f>LEFT(J274,LEN('Source Input'!$A$4))='Source Input'!$A$4</xm:f>
            <xm:f>'Source Input'!$A$4</xm:f>
            <x14:dxf>
              <fill>
                <patternFill>
                  <bgColor theme="5"/>
                </patternFill>
              </fill>
            </x14:dxf>
          </x14:cfRule>
          <x14:cfRule type="beginsWith" priority="227" operator="beginsWith" id="{808D19F8-8C00-46A6-AD51-B041F22438DF}">
            <xm:f>LEFT(J274,LEN('Source Input'!$A$3))='Source Input'!$A$3</xm:f>
            <xm:f>'Source Input'!$A$3</xm:f>
            <x14:dxf>
              <fill>
                <patternFill>
                  <bgColor theme="9"/>
                </patternFill>
              </fill>
            </x14:dxf>
          </x14:cfRule>
          <x14:cfRule type="beginsWith" priority="228" operator="beginsWith" id="{2EB82ADD-CCC1-4369-BEE7-2A356C396802}">
            <xm:f>LEFT(J274,LEN('Source Input'!$A$2))='Source Input'!$A$2</xm:f>
            <xm:f>'Source Input'!$A$2</xm:f>
            <x14:dxf>
              <fill>
                <patternFill>
                  <bgColor theme="6"/>
                </patternFill>
              </fill>
            </x14:dxf>
          </x14:cfRule>
          <xm:sqref>J274</xm:sqref>
        </x14:conditionalFormatting>
        <x14:conditionalFormatting xmlns:xm="http://schemas.microsoft.com/office/excel/2006/main">
          <x14:cfRule type="beginsWith" priority="223" operator="beginsWith" id="{2BB55F93-5640-4727-AF4C-8610BE456FB0}">
            <xm:f>LEFT(J269,LEN('Source Input'!$A$4))='Source Input'!$A$4</xm:f>
            <xm:f>'Source Input'!$A$4</xm:f>
            <x14:dxf>
              <fill>
                <patternFill>
                  <bgColor theme="5"/>
                </patternFill>
              </fill>
            </x14:dxf>
          </x14:cfRule>
          <x14:cfRule type="beginsWith" priority="224" operator="beginsWith" id="{0C868D12-6826-4631-A239-78DE87E81EEF}">
            <xm:f>LEFT(J269,LEN('Source Input'!$A$3))='Source Input'!$A$3</xm:f>
            <xm:f>'Source Input'!$A$3</xm:f>
            <x14:dxf>
              <fill>
                <patternFill>
                  <bgColor theme="9"/>
                </patternFill>
              </fill>
            </x14:dxf>
          </x14:cfRule>
          <x14:cfRule type="beginsWith" priority="225" operator="beginsWith" id="{67138A5E-76F7-4861-ABF7-A497B5B8F644}">
            <xm:f>LEFT(J269,LEN('Source Input'!$A$2))='Source Input'!$A$2</xm:f>
            <xm:f>'Source Input'!$A$2</xm:f>
            <x14:dxf>
              <fill>
                <patternFill>
                  <bgColor theme="6"/>
                </patternFill>
              </fill>
            </x14:dxf>
          </x14:cfRule>
          <xm:sqref>J269</xm:sqref>
        </x14:conditionalFormatting>
        <x14:conditionalFormatting xmlns:xm="http://schemas.microsoft.com/office/excel/2006/main">
          <x14:cfRule type="beginsWith" priority="220" operator="beginsWith" id="{4A9F70A2-07DD-4126-A847-51355F11EDB5}">
            <xm:f>LEFT(J267,LEN('Source Input'!$A$4))='Source Input'!$A$4</xm:f>
            <xm:f>'Source Input'!$A$4</xm:f>
            <x14:dxf>
              <fill>
                <patternFill>
                  <bgColor theme="5"/>
                </patternFill>
              </fill>
            </x14:dxf>
          </x14:cfRule>
          <x14:cfRule type="beginsWith" priority="221" operator="beginsWith" id="{3FFA81B6-F281-4FDF-899B-ACBBE0B3EEBB}">
            <xm:f>LEFT(J267,LEN('Source Input'!$A$3))='Source Input'!$A$3</xm:f>
            <xm:f>'Source Input'!$A$3</xm:f>
            <x14:dxf>
              <fill>
                <patternFill>
                  <bgColor theme="9"/>
                </patternFill>
              </fill>
            </x14:dxf>
          </x14:cfRule>
          <x14:cfRule type="beginsWith" priority="222" operator="beginsWith" id="{949B1C54-0EDA-490F-8F89-E9C9C453FEA9}">
            <xm:f>LEFT(J267,LEN('Source Input'!$A$2))='Source Input'!$A$2</xm:f>
            <xm:f>'Source Input'!$A$2</xm:f>
            <x14:dxf>
              <fill>
                <patternFill>
                  <bgColor theme="6"/>
                </patternFill>
              </fill>
            </x14:dxf>
          </x14:cfRule>
          <xm:sqref>J267:J268</xm:sqref>
        </x14:conditionalFormatting>
        <x14:conditionalFormatting xmlns:xm="http://schemas.microsoft.com/office/excel/2006/main">
          <x14:cfRule type="beginsWith" priority="217" operator="beginsWith" id="{E29CC0D8-C2BB-4705-9C34-DD2C1CE1B667}">
            <xm:f>LEFT(J265,LEN('Source Input'!$A$4))='Source Input'!$A$4</xm:f>
            <xm:f>'Source Input'!$A$4</xm:f>
            <x14:dxf>
              <fill>
                <patternFill>
                  <bgColor theme="5"/>
                </patternFill>
              </fill>
            </x14:dxf>
          </x14:cfRule>
          <x14:cfRule type="beginsWith" priority="218" operator="beginsWith" id="{B35558FB-7576-4E8D-AB6E-8E82AAB2541E}">
            <xm:f>LEFT(J265,LEN('Source Input'!$A$3))='Source Input'!$A$3</xm:f>
            <xm:f>'Source Input'!$A$3</xm:f>
            <x14:dxf>
              <fill>
                <patternFill>
                  <bgColor theme="9"/>
                </patternFill>
              </fill>
            </x14:dxf>
          </x14:cfRule>
          <x14:cfRule type="beginsWith" priority="219" operator="beginsWith" id="{BCC4A0D9-775F-4FC4-9A61-6329CAF329E6}">
            <xm:f>LEFT(J265,LEN('Source Input'!$A$2))='Source Input'!$A$2</xm:f>
            <xm:f>'Source Input'!$A$2</xm:f>
            <x14:dxf>
              <fill>
                <patternFill>
                  <bgColor theme="6"/>
                </patternFill>
              </fill>
            </x14:dxf>
          </x14:cfRule>
          <xm:sqref>J265:J266</xm:sqref>
        </x14:conditionalFormatting>
        <x14:conditionalFormatting xmlns:xm="http://schemas.microsoft.com/office/excel/2006/main">
          <x14:cfRule type="beginsWith" priority="211" operator="beginsWith" id="{49930835-2B0B-4F54-A82F-235BCAF57BC5}">
            <xm:f>LEFT(J272,LEN('Source Input'!$A$4))='Source Input'!$A$4</xm:f>
            <xm:f>'Source Input'!$A$4</xm:f>
            <x14:dxf>
              <fill>
                <patternFill>
                  <bgColor theme="5"/>
                </patternFill>
              </fill>
            </x14:dxf>
          </x14:cfRule>
          <x14:cfRule type="beginsWith" priority="212" operator="beginsWith" id="{3A4A824B-9300-4A7A-A4F7-FE184E77F351}">
            <xm:f>LEFT(J272,LEN('Source Input'!$A$3))='Source Input'!$A$3</xm:f>
            <xm:f>'Source Input'!$A$3</xm:f>
            <x14:dxf>
              <fill>
                <patternFill>
                  <bgColor theme="9"/>
                </patternFill>
              </fill>
            </x14:dxf>
          </x14:cfRule>
          <x14:cfRule type="beginsWith" priority="213" operator="beginsWith" id="{4445FDA6-9191-4D87-BD58-BEC8EE68D017}">
            <xm:f>LEFT(J272,LEN('Source Input'!$A$2))='Source Input'!$A$2</xm:f>
            <xm:f>'Source Input'!$A$2</xm:f>
            <x14:dxf>
              <fill>
                <patternFill>
                  <bgColor theme="6"/>
                </patternFill>
              </fill>
            </x14:dxf>
          </x14:cfRule>
          <xm:sqref>J272</xm:sqref>
        </x14:conditionalFormatting>
        <x14:conditionalFormatting xmlns:xm="http://schemas.microsoft.com/office/excel/2006/main">
          <x14:cfRule type="beginsWith" priority="208" operator="beginsWith" id="{78F094F6-E4A9-4B54-9CAF-38E244916F91}">
            <xm:f>LEFT(J273,LEN('Source Input'!$A$4))='Source Input'!$A$4</xm:f>
            <xm:f>'Source Input'!$A$4</xm:f>
            <x14:dxf>
              <fill>
                <patternFill>
                  <bgColor theme="5"/>
                </patternFill>
              </fill>
            </x14:dxf>
          </x14:cfRule>
          <x14:cfRule type="beginsWith" priority="209" operator="beginsWith" id="{59977005-6EF4-432A-B868-D698519E5C1C}">
            <xm:f>LEFT(J273,LEN('Source Input'!$A$3))='Source Input'!$A$3</xm:f>
            <xm:f>'Source Input'!$A$3</xm:f>
            <x14:dxf>
              <fill>
                <patternFill>
                  <bgColor theme="9"/>
                </patternFill>
              </fill>
            </x14:dxf>
          </x14:cfRule>
          <x14:cfRule type="beginsWith" priority="210" operator="beginsWith" id="{C3F4043C-2BE0-400D-ABC7-A38BFA12953A}">
            <xm:f>LEFT(J273,LEN('Source Input'!$A$2))='Source Input'!$A$2</xm:f>
            <xm:f>'Source Input'!$A$2</xm:f>
            <x14:dxf>
              <fill>
                <patternFill>
                  <bgColor theme="6"/>
                </patternFill>
              </fill>
            </x14:dxf>
          </x14:cfRule>
          <xm:sqref>J273</xm:sqref>
        </x14:conditionalFormatting>
        <x14:conditionalFormatting xmlns:xm="http://schemas.microsoft.com/office/excel/2006/main">
          <x14:cfRule type="beginsWith" priority="205" operator="beginsWith" id="{35B1818E-87B0-4AF5-9851-C2E1045541E2}">
            <xm:f>LEFT(J285,LEN('Source Input'!$A$4))='Source Input'!$A$4</xm:f>
            <xm:f>'Source Input'!$A$4</xm:f>
            <x14:dxf>
              <fill>
                <patternFill>
                  <bgColor theme="5"/>
                </patternFill>
              </fill>
            </x14:dxf>
          </x14:cfRule>
          <x14:cfRule type="beginsWith" priority="206" operator="beginsWith" id="{590DF2F8-5ABE-404E-9E71-1F99E92A4BD2}">
            <xm:f>LEFT(J285,LEN('Source Input'!$A$3))='Source Input'!$A$3</xm:f>
            <xm:f>'Source Input'!$A$3</xm:f>
            <x14:dxf>
              <fill>
                <patternFill>
                  <bgColor theme="9"/>
                </patternFill>
              </fill>
            </x14:dxf>
          </x14:cfRule>
          <x14:cfRule type="beginsWith" priority="207" operator="beginsWith" id="{1E536D48-A580-46D7-854F-F3BDFE14AE07}">
            <xm:f>LEFT(J285,LEN('Source Input'!$A$2))='Source Input'!$A$2</xm:f>
            <xm:f>'Source Input'!$A$2</xm:f>
            <x14:dxf>
              <fill>
                <patternFill>
                  <bgColor theme="6"/>
                </patternFill>
              </fill>
            </x14:dxf>
          </x14:cfRule>
          <xm:sqref>J285:J300</xm:sqref>
        </x14:conditionalFormatting>
        <x14:conditionalFormatting xmlns:xm="http://schemas.microsoft.com/office/excel/2006/main">
          <x14:cfRule type="beginsWith" priority="202" operator="beginsWith" id="{488F88DB-AA3D-4743-BA57-E76DF8EB0ED1}">
            <xm:f>LEFT(J301,LEN('Source Input'!$A$4))='Source Input'!$A$4</xm:f>
            <xm:f>'Source Input'!$A$4</xm:f>
            <x14:dxf>
              <fill>
                <patternFill>
                  <bgColor theme="5"/>
                </patternFill>
              </fill>
            </x14:dxf>
          </x14:cfRule>
          <x14:cfRule type="beginsWith" priority="203" operator="beginsWith" id="{9EE01D5C-9412-490D-8A3F-8D2EC51F7C1B}">
            <xm:f>LEFT(J301,LEN('Source Input'!$A$3))='Source Input'!$A$3</xm:f>
            <xm:f>'Source Input'!$A$3</xm:f>
            <x14:dxf>
              <fill>
                <patternFill>
                  <bgColor theme="9"/>
                </patternFill>
              </fill>
            </x14:dxf>
          </x14:cfRule>
          <x14:cfRule type="beginsWith" priority="204" operator="beginsWith" id="{62B4CF96-96F9-42B9-8D40-B62AFC97DDC7}">
            <xm:f>LEFT(J301,LEN('Source Input'!$A$2))='Source Input'!$A$2</xm:f>
            <xm:f>'Source Input'!$A$2</xm:f>
            <x14:dxf>
              <fill>
                <patternFill>
                  <bgColor theme="6"/>
                </patternFill>
              </fill>
            </x14:dxf>
          </x14:cfRule>
          <xm:sqref>J301:J302 J305:J309 J312</xm:sqref>
        </x14:conditionalFormatting>
        <x14:conditionalFormatting xmlns:xm="http://schemas.microsoft.com/office/excel/2006/main">
          <x14:cfRule type="beginsWith" priority="196" operator="beginsWith" id="{53F65404-A632-4F31-BDD7-AAABEFB374AE}">
            <xm:f>LEFT(J310,LEN('Source Input'!$A$4))='Source Input'!$A$4</xm:f>
            <xm:f>'Source Input'!$A$4</xm:f>
            <x14:dxf>
              <fill>
                <patternFill>
                  <bgColor theme="5"/>
                </patternFill>
              </fill>
            </x14:dxf>
          </x14:cfRule>
          <x14:cfRule type="beginsWith" priority="197" operator="beginsWith" id="{1AE62404-8161-4DBA-BCDB-FFAFD2C691C9}">
            <xm:f>LEFT(J310,LEN('Source Input'!$A$3))='Source Input'!$A$3</xm:f>
            <xm:f>'Source Input'!$A$3</xm:f>
            <x14:dxf>
              <fill>
                <patternFill>
                  <bgColor theme="9"/>
                </patternFill>
              </fill>
            </x14:dxf>
          </x14:cfRule>
          <x14:cfRule type="beginsWith" priority="198" operator="beginsWith" id="{01C600D0-077E-4E15-9739-C85B8D3622E6}">
            <xm:f>LEFT(J310,LEN('Source Input'!$A$2))='Source Input'!$A$2</xm:f>
            <xm:f>'Source Input'!$A$2</xm:f>
            <x14:dxf>
              <fill>
                <patternFill>
                  <bgColor theme="6"/>
                </patternFill>
              </fill>
            </x14:dxf>
          </x14:cfRule>
          <xm:sqref>J310:J311 J334:J336 J313:J318</xm:sqref>
        </x14:conditionalFormatting>
        <x14:conditionalFormatting xmlns:xm="http://schemas.microsoft.com/office/excel/2006/main">
          <x14:cfRule type="beginsWith" priority="193" operator="beginsWith" id="{207B0C3A-F8E6-476C-8E23-DA8233494FD2}">
            <xm:f>LEFT(J303,LEN('Source Input'!$A$4))='Source Input'!$A$4</xm:f>
            <xm:f>'Source Input'!$A$4</xm:f>
            <x14:dxf>
              <fill>
                <patternFill>
                  <bgColor theme="5"/>
                </patternFill>
              </fill>
            </x14:dxf>
          </x14:cfRule>
          <x14:cfRule type="beginsWith" priority="194" operator="beginsWith" id="{28107451-88BD-4E4A-BA05-37EAD16CE494}">
            <xm:f>LEFT(J303,LEN('Source Input'!$A$3))='Source Input'!$A$3</xm:f>
            <xm:f>'Source Input'!$A$3</xm:f>
            <x14:dxf>
              <fill>
                <patternFill>
                  <bgColor theme="9"/>
                </patternFill>
              </fill>
            </x14:dxf>
          </x14:cfRule>
          <x14:cfRule type="beginsWith" priority="195" operator="beginsWith" id="{0E406DA4-54F6-4D6D-89B4-A7591A5BFFB2}">
            <xm:f>LEFT(J303,LEN('Source Input'!$A$2))='Source Input'!$A$2</xm:f>
            <xm:f>'Source Input'!$A$2</xm:f>
            <x14:dxf>
              <fill>
                <patternFill>
                  <bgColor theme="6"/>
                </patternFill>
              </fill>
            </x14:dxf>
          </x14:cfRule>
          <xm:sqref>J303:J304</xm:sqref>
        </x14:conditionalFormatting>
        <x14:conditionalFormatting xmlns:xm="http://schemas.microsoft.com/office/excel/2006/main">
          <x14:cfRule type="beginsWith" priority="190" operator="beginsWith" id="{27B56EB9-6E77-444C-B951-5E7D8815D231}">
            <xm:f>LEFT(J333,LEN('Source Input'!$A$4))='Source Input'!$A$4</xm:f>
            <xm:f>'Source Input'!$A$4</xm:f>
            <x14:dxf>
              <fill>
                <patternFill>
                  <bgColor theme="5"/>
                </patternFill>
              </fill>
            </x14:dxf>
          </x14:cfRule>
          <x14:cfRule type="beginsWith" priority="191" operator="beginsWith" id="{CC129547-219A-4A84-8421-D06D35F42669}">
            <xm:f>LEFT(J333,LEN('Source Input'!$A$3))='Source Input'!$A$3</xm:f>
            <xm:f>'Source Input'!$A$3</xm:f>
            <x14:dxf>
              <fill>
                <patternFill>
                  <bgColor theme="9"/>
                </patternFill>
              </fill>
            </x14:dxf>
          </x14:cfRule>
          <x14:cfRule type="beginsWith" priority="192" operator="beginsWith" id="{5DDEB1C5-1DD7-4383-B625-A2542323EAB9}">
            <xm:f>LEFT(J333,LEN('Source Input'!$A$2))='Source Input'!$A$2</xm:f>
            <xm:f>'Source Input'!$A$2</xm:f>
            <x14:dxf>
              <fill>
                <patternFill>
                  <bgColor theme="6"/>
                </patternFill>
              </fill>
            </x14:dxf>
          </x14:cfRule>
          <xm:sqref>J333</xm:sqref>
        </x14:conditionalFormatting>
        <x14:conditionalFormatting xmlns:xm="http://schemas.microsoft.com/office/excel/2006/main">
          <x14:cfRule type="beginsWith" priority="187" operator="beginsWith" id="{99F83CA4-30D1-4A49-9C49-47EAADBE076E}">
            <xm:f>LEFT(J322,LEN('Source Input'!$A$4))='Source Input'!$A$4</xm:f>
            <xm:f>'Source Input'!$A$4</xm:f>
            <x14:dxf>
              <fill>
                <patternFill>
                  <bgColor theme="5"/>
                </patternFill>
              </fill>
            </x14:dxf>
          </x14:cfRule>
          <x14:cfRule type="beginsWith" priority="188" operator="beginsWith" id="{29ABD817-5A8F-4ADA-B995-C0B08E73F3D5}">
            <xm:f>LEFT(J322,LEN('Source Input'!$A$3))='Source Input'!$A$3</xm:f>
            <xm:f>'Source Input'!$A$3</xm:f>
            <x14:dxf>
              <fill>
                <patternFill>
                  <bgColor theme="9"/>
                </patternFill>
              </fill>
            </x14:dxf>
          </x14:cfRule>
          <x14:cfRule type="beginsWith" priority="189" operator="beginsWith" id="{6C1C6FA7-EBA0-420B-8E1F-7A96D8C6EC8A}">
            <xm:f>LEFT(J322,LEN('Source Input'!$A$2))='Source Input'!$A$2</xm:f>
            <xm:f>'Source Input'!$A$2</xm:f>
            <x14:dxf>
              <fill>
                <patternFill>
                  <bgColor theme="6"/>
                </patternFill>
              </fill>
            </x14:dxf>
          </x14:cfRule>
          <xm:sqref>J322:J324</xm:sqref>
        </x14:conditionalFormatting>
        <x14:conditionalFormatting xmlns:xm="http://schemas.microsoft.com/office/excel/2006/main">
          <x14:cfRule type="beginsWith" priority="184" operator="beginsWith" id="{6F6B39F5-1433-4578-89D6-3EB4BA6A3C65}">
            <xm:f>LEFT(J319,LEN('Source Input'!$A$4))='Source Input'!$A$4</xm:f>
            <xm:f>'Source Input'!$A$4</xm:f>
            <x14:dxf>
              <fill>
                <patternFill>
                  <bgColor theme="5"/>
                </patternFill>
              </fill>
            </x14:dxf>
          </x14:cfRule>
          <x14:cfRule type="beginsWith" priority="185" operator="beginsWith" id="{598155E2-54DF-466C-9537-B5A581AE63E1}">
            <xm:f>LEFT(J319,LEN('Source Input'!$A$3))='Source Input'!$A$3</xm:f>
            <xm:f>'Source Input'!$A$3</xm:f>
            <x14:dxf>
              <fill>
                <patternFill>
                  <bgColor theme="9"/>
                </patternFill>
              </fill>
            </x14:dxf>
          </x14:cfRule>
          <x14:cfRule type="beginsWith" priority="186" operator="beginsWith" id="{E37F7B47-FA5A-4E16-B4E5-0865462F123D}">
            <xm:f>LEFT(J319,LEN('Source Input'!$A$2))='Source Input'!$A$2</xm:f>
            <xm:f>'Source Input'!$A$2</xm:f>
            <x14:dxf>
              <fill>
                <patternFill>
                  <bgColor theme="6"/>
                </patternFill>
              </fill>
            </x14:dxf>
          </x14:cfRule>
          <xm:sqref>J319:J321</xm:sqref>
        </x14:conditionalFormatting>
        <x14:conditionalFormatting xmlns:xm="http://schemas.microsoft.com/office/excel/2006/main">
          <x14:cfRule type="beginsWith" priority="181" operator="beginsWith" id="{CC8D07A5-96C4-48F7-BD00-0E01CFE14B61}">
            <xm:f>LEFT(J328,LEN('Source Input'!$A$4))='Source Input'!$A$4</xm:f>
            <xm:f>'Source Input'!$A$4</xm:f>
            <x14:dxf>
              <fill>
                <patternFill>
                  <bgColor theme="5"/>
                </patternFill>
              </fill>
            </x14:dxf>
          </x14:cfRule>
          <x14:cfRule type="beginsWith" priority="182" operator="beginsWith" id="{FB03AC03-BFC3-4FA3-BF20-C4A6EBD80F00}">
            <xm:f>LEFT(J328,LEN('Source Input'!$A$3))='Source Input'!$A$3</xm:f>
            <xm:f>'Source Input'!$A$3</xm:f>
            <x14:dxf>
              <fill>
                <patternFill>
                  <bgColor theme="9"/>
                </patternFill>
              </fill>
            </x14:dxf>
          </x14:cfRule>
          <x14:cfRule type="beginsWith" priority="183" operator="beginsWith" id="{99360F22-AB42-422A-A000-1EAF6F4A3188}">
            <xm:f>LEFT(J328,LEN('Source Input'!$A$2))='Source Input'!$A$2</xm:f>
            <xm:f>'Source Input'!$A$2</xm:f>
            <x14:dxf>
              <fill>
                <patternFill>
                  <bgColor theme="6"/>
                </patternFill>
              </fill>
            </x14:dxf>
          </x14:cfRule>
          <xm:sqref>J328:J332</xm:sqref>
        </x14:conditionalFormatting>
        <x14:conditionalFormatting xmlns:xm="http://schemas.microsoft.com/office/excel/2006/main">
          <x14:cfRule type="beginsWith" priority="178" operator="beginsWith" id="{0B1AFCCF-C2EB-4CC9-9C89-0E6DB75564C0}">
            <xm:f>LEFT(J325,LEN('Source Input'!$A$4))='Source Input'!$A$4</xm:f>
            <xm:f>'Source Input'!$A$4</xm:f>
            <x14:dxf>
              <fill>
                <patternFill>
                  <bgColor theme="5"/>
                </patternFill>
              </fill>
            </x14:dxf>
          </x14:cfRule>
          <x14:cfRule type="beginsWith" priority="179" operator="beginsWith" id="{C0CFD91A-3A2F-4994-9F62-5C150DFD03C1}">
            <xm:f>LEFT(J325,LEN('Source Input'!$A$3))='Source Input'!$A$3</xm:f>
            <xm:f>'Source Input'!$A$3</xm:f>
            <x14:dxf>
              <fill>
                <patternFill>
                  <bgColor theme="9"/>
                </patternFill>
              </fill>
            </x14:dxf>
          </x14:cfRule>
          <x14:cfRule type="beginsWith" priority="180" operator="beginsWith" id="{D17AA8FB-7E24-4498-91B6-53519B24709C}">
            <xm:f>LEFT(J325,LEN('Source Input'!$A$2))='Source Input'!$A$2</xm:f>
            <xm:f>'Source Input'!$A$2</xm:f>
            <x14:dxf>
              <fill>
                <patternFill>
                  <bgColor theme="6"/>
                </patternFill>
              </fill>
            </x14:dxf>
          </x14:cfRule>
          <xm:sqref>J325:J327</xm:sqref>
        </x14:conditionalFormatting>
        <x14:conditionalFormatting xmlns:xm="http://schemas.microsoft.com/office/excel/2006/main">
          <x14:cfRule type="beginsWith" priority="175" operator="beginsWith" id="{51E32702-56AB-4464-8371-0DC6AF0E63A3}">
            <xm:f>LEFT(J337,LEN('Source Input'!$A$4))='Source Input'!$A$4</xm:f>
            <xm:f>'Source Input'!$A$4</xm:f>
            <x14:dxf>
              <fill>
                <patternFill>
                  <bgColor theme="5"/>
                </patternFill>
              </fill>
            </x14:dxf>
          </x14:cfRule>
          <x14:cfRule type="beginsWith" priority="176" operator="beginsWith" id="{607636A2-8865-40AF-9743-1C3D3A2F7DA3}">
            <xm:f>LEFT(J337,LEN('Source Input'!$A$3))='Source Input'!$A$3</xm:f>
            <xm:f>'Source Input'!$A$3</xm:f>
            <x14:dxf>
              <fill>
                <patternFill>
                  <bgColor theme="9"/>
                </patternFill>
              </fill>
            </x14:dxf>
          </x14:cfRule>
          <x14:cfRule type="beginsWith" priority="177" operator="beginsWith" id="{1FABCB41-99CD-4310-AF73-638DC32610EF}">
            <xm:f>LEFT(J337,LEN('Source Input'!$A$2))='Source Input'!$A$2</xm:f>
            <xm:f>'Source Input'!$A$2</xm:f>
            <x14:dxf>
              <fill>
                <patternFill>
                  <bgColor theme="6"/>
                </patternFill>
              </fill>
            </x14:dxf>
          </x14:cfRule>
          <xm:sqref>J337:J343</xm:sqref>
        </x14:conditionalFormatting>
        <x14:conditionalFormatting xmlns:xm="http://schemas.microsoft.com/office/excel/2006/main">
          <x14:cfRule type="beginsWith" priority="172" operator="beginsWith" id="{3A93BB45-59E2-42E3-B09D-743D18FE4DEF}">
            <xm:f>LEFT(J344,LEN('Source Input'!$A$4))='Source Input'!$A$4</xm:f>
            <xm:f>'Source Input'!$A$4</xm:f>
            <x14:dxf>
              <fill>
                <patternFill>
                  <bgColor theme="5"/>
                </patternFill>
              </fill>
            </x14:dxf>
          </x14:cfRule>
          <x14:cfRule type="beginsWith" priority="173" operator="beginsWith" id="{D6EFDE2E-5E86-45B0-82BF-13D9B119EDC1}">
            <xm:f>LEFT(J344,LEN('Source Input'!$A$3))='Source Input'!$A$3</xm:f>
            <xm:f>'Source Input'!$A$3</xm:f>
            <x14:dxf>
              <fill>
                <patternFill>
                  <bgColor theme="9"/>
                </patternFill>
              </fill>
            </x14:dxf>
          </x14:cfRule>
          <x14:cfRule type="beginsWith" priority="174" operator="beginsWith" id="{2AA5D1D2-E5D7-45A9-BCE4-1A94FF2FF7F9}">
            <xm:f>LEFT(J344,LEN('Source Input'!$A$2))='Source Input'!$A$2</xm:f>
            <xm:f>'Source Input'!$A$2</xm:f>
            <x14:dxf>
              <fill>
                <patternFill>
                  <bgColor theme="6"/>
                </patternFill>
              </fill>
            </x14:dxf>
          </x14:cfRule>
          <xm:sqref>J344</xm:sqref>
        </x14:conditionalFormatting>
        <x14:conditionalFormatting xmlns:xm="http://schemas.microsoft.com/office/excel/2006/main">
          <x14:cfRule type="beginsWith" priority="169" operator="beginsWith" id="{139ACDE4-8F3D-46AB-98EA-87D690BC6B1E}">
            <xm:f>LEFT(J345,LEN('Source Input'!$A$4))='Source Input'!$A$4</xm:f>
            <xm:f>'Source Input'!$A$4</xm:f>
            <x14:dxf>
              <fill>
                <patternFill>
                  <bgColor theme="5"/>
                </patternFill>
              </fill>
            </x14:dxf>
          </x14:cfRule>
          <x14:cfRule type="beginsWith" priority="170" operator="beginsWith" id="{E2261EC4-F4BA-43F5-AB0B-C8EF1C0D258F}">
            <xm:f>LEFT(J345,LEN('Source Input'!$A$3))='Source Input'!$A$3</xm:f>
            <xm:f>'Source Input'!$A$3</xm:f>
            <x14:dxf>
              <fill>
                <patternFill>
                  <bgColor theme="9"/>
                </patternFill>
              </fill>
            </x14:dxf>
          </x14:cfRule>
          <x14:cfRule type="beginsWith" priority="171" operator="beginsWith" id="{D9B1E315-AFAF-4CF9-BD13-9211BE0F22F6}">
            <xm:f>LEFT(J345,LEN('Source Input'!$A$2))='Source Input'!$A$2</xm:f>
            <xm:f>'Source Input'!$A$2</xm:f>
            <x14:dxf>
              <fill>
                <patternFill>
                  <bgColor theme="6"/>
                </patternFill>
              </fill>
            </x14:dxf>
          </x14:cfRule>
          <xm:sqref>J345:J346</xm:sqref>
        </x14:conditionalFormatting>
        <x14:conditionalFormatting xmlns:xm="http://schemas.microsoft.com/office/excel/2006/main">
          <x14:cfRule type="beginsWith" priority="166" operator="beginsWith" id="{03CC5989-91E3-46B1-AC03-2E6A54DD5340}">
            <xm:f>LEFT(J347,LEN('Source Input'!$A$4))='Source Input'!$A$4</xm:f>
            <xm:f>'Source Input'!$A$4</xm:f>
            <x14:dxf>
              <fill>
                <patternFill>
                  <bgColor theme="5"/>
                </patternFill>
              </fill>
            </x14:dxf>
          </x14:cfRule>
          <x14:cfRule type="beginsWith" priority="167" operator="beginsWith" id="{FD19DF70-878A-4869-881F-639856B592BA}">
            <xm:f>LEFT(J347,LEN('Source Input'!$A$3))='Source Input'!$A$3</xm:f>
            <xm:f>'Source Input'!$A$3</xm:f>
            <x14:dxf>
              <fill>
                <patternFill>
                  <bgColor theme="9"/>
                </patternFill>
              </fill>
            </x14:dxf>
          </x14:cfRule>
          <x14:cfRule type="beginsWith" priority="168" operator="beginsWith" id="{73E9123F-06C6-4A21-A5AC-79BB13B12105}">
            <xm:f>LEFT(J347,LEN('Source Input'!$A$2))='Source Input'!$A$2</xm:f>
            <xm:f>'Source Input'!$A$2</xm:f>
            <x14:dxf>
              <fill>
                <patternFill>
                  <bgColor theme="6"/>
                </patternFill>
              </fill>
            </x14:dxf>
          </x14:cfRule>
          <xm:sqref>J347:J358</xm:sqref>
        </x14:conditionalFormatting>
        <x14:conditionalFormatting xmlns:xm="http://schemas.microsoft.com/office/excel/2006/main">
          <x14:cfRule type="beginsWith" priority="163" operator="beginsWith" id="{BE43371E-8D2B-40F6-AF4F-B5A5A4F5CBD7}">
            <xm:f>LEFT(J359,LEN('Source Input'!$A$4))='Source Input'!$A$4</xm:f>
            <xm:f>'Source Input'!$A$4</xm:f>
            <x14:dxf>
              <fill>
                <patternFill>
                  <bgColor theme="5"/>
                </patternFill>
              </fill>
            </x14:dxf>
          </x14:cfRule>
          <x14:cfRule type="beginsWith" priority="164" operator="beginsWith" id="{167066D6-9C52-4B0E-BBDA-109E22BCC501}">
            <xm:f>LEFT(J359,LEN('Source Input'!$A$3))='Source Input'!$A$3</xm:f>
            <xm:f>'Source Input'!$A$3</xm:f>
            <x14:dxf>
              <fill>
                <patternFill>
                  <bgColor theme="9"/>
                </patternFill>
              </fill>
            </x14:dxf>
          </x14:cfRule>
          <x14:cfRule type="beginsWith" priority="165" operator="beginsWith" id="{769EE31C-438E-4ADC-A4E7-8A02C1438F27}">
            <xm:f>LEFT(J359,LEN('Source Input'!$A$2))='Source Input'!$A$2</xm:f>
            <xm:f>'Source Input'!$A$2</xm:f>
            <x14:dxf>
              <fill>
                <patternFill>
                  <bgColor theme="6"/>
                </patternFill>
              </fill>
            </x14:dxf>
          </x14:cfRule>
          <xm:sqref>J359:J360</xm:sqref>
        </x14:conditionalFormatting>
        <x14:conditionalFormatting xmlns:xm="http://schemas.microsoft.com/office/excel/2006/main">
          <x14:cfRule type="beginsWith" priority="160" operator="beginsWith" id="{BC567BE7-86D9-4A48-BF36-EAF30DA46942}">
            <xm:f>LEFT(J361,LEN('Source Input'!$A$4))='Source Input'!$A$4</xm:f>
            <xm:f>'Source Input'!$A$4</xm:f>
            <x14:dxf>
              <fill>
                <patternFill>
                  <bgColor theme="5"/>
                </patternFill>
              </fill>
            </x14:dxf>
          </x14:cfRule>
          <x14:cfRule type="beginsWith" priority="161" operator="beginsWith" id="{C146EBB2-4007-4634-83ED-B4B6BDF0AA2E}">
            <xm:f>LEFT(J361,LEN('Source Input'!$A$3))='Source Input'!$A$3</xm:f>
            <xm:f>'Source Input'!$A$3</xm:f>
            <x14:dxf>
              <fill>
                <patternFill>
                  <bgColor theme="9"/>
                </patternFill>
              </fill>
            </x14:dxf>
          </x14:cfRule>
          <x14:cfRule type="beginsWith" priority="162" operator="beginsWith" id="{72CBEB0C-0D7A-48E5-B52A-9A88B7086509}">
            <xm:f>LEFT(J361,LEN('Source Input'!$A$2))='Source Input'!$A$2</xm:f>
            <xm:f>'Source Input'!$A$2</xm:f>
            <x14:dxf>
              <fill>
                <patternFill>
                  <bgColor theme="6"/>
                </patternFill>
              </fill>
            </x14:dxf>
          </x14:cfRule>
          <xm:sqref>J361:J369</xm:sqref>
        </x14:conditionalFormatting>
        <x14:conditionalFormatting xmlns:xm="http://schemas.microsoft.com/office/excel/2006/main">
          <x14:cfRule type="beginsWith" priority="157" operator="beginsWith" id="{488D8887-98FC-4103-BA2F-BFCFA5604E44}">
            <xm:f>LEFT(J370,LEN('Source Input'!$A$4))='Source Input'!$A$4</xm:f>
            <xm:f>'Source Input'!$A$4</xm:f>
            <x14:dxf>
              <fill>
                <patternFill>
                  <bgColor theme="5"/>
                </patternFill>
              </fill>
            </x14:dxf>
          </x14:cfRule>
          <x14:cfRule type="beginsWith" priority="158" operator="beginsWith" id="{3F910EB7-86EE-4184-9E35-8916D660B8E6}">
            <xm:f>LEFT(J370,LEN('Source Input'!$A$3))='Source Input'!$A$3</xm:f>
            <xm:f>'Source Input'!$A$3</xm:f>
            <x14:dxf>
              <fill>
                <patternFill>
                  <bgColor theme="9"/>
                </patternFill>
              </fill>
            </x14:dxf>
          </x14:cfRule>
          <x14:cfRule type="beginsWith" priority="159" operator="beginsWith" id="{A7A7AD71-0F61-4580-92CC-D5CFD7A27650}">
            <xm:f>LEFT(J370,LEN('Source Input'!$A$2))='Source Input'!$A$2</xm:f>
            <xm:f>'Source Input'!$A$2</xm:f>
            <x14:dxf>
              <fill>
                <patternFill>
                  <bgColor theme="6"/>
                </patternFill>
              </fill>
            </x14:dxf>
          </x14:cfRule>
          <xm:sqref>J370:J371</xm:sqref>
        </x14:conditionalFormatting>
        <x14:conditionalFormatting xmlns:xm="http://schemas.microsoft.com/office/excel/2006/main">
          <x14:cfRule type="beginsWith" priority="154" operator="beginsWith" id="{35EBBBA1-AE65-4D06-98AE-15C389D60F74}">
            <xm:f>LEFT(J372,LEN('Source Input'!$A$4))='Source Input'!$A$4</xm:f>
            <xm:f>'Source Input'!$A$4</xm:f>
            <x14:dxf>
              <fill>
                <patternFill>
                  <bgColor theme="5"/>
                </patternFill>
              </fill>
            </x14:dxf>
          </x14:cfRule>
          <x14:cfRule type="beginsWith" priority="155" operator="beginsWith" id="{1ACB28F4-5767-4F22-9651-A3343A500133}">
            <xm:f>LEFT(J372,LEN('Source Input'!$A$3))='Source Input'!$A$3</xm:f>
            <xm:f>'Source Input'!$A$3</xm:f>
            <x14:dxf>
              <fill>
                <patternFill>
                  <bgColor theme="9"/>
                </patternFill>
              </fill>
            </x14:dxf>
          </x14:cfRule>
          <x14:cfRule type="beginsWith" priority="156" operator="beginsWith" id="{C6950A3C-C4E0-448B-B77E-D9B320C8EEA2}">
            <xm:f>LEFT(J372,LEN('Source Input'!$A$2))='Source Input'!$A$2</xm:f>
            <xm:f>'Source Input'!$A$2</xm:f>
            <x14:dxf>
              <fill>
                <patternFill>
                  <bgColor theme="6"/>
                </patternFill>
              </fill>
            </x14:dxf>
          </x14:cfRule>
          <xm:sqref>J372:J374</xm:sqref>
        </x14:conditionalFormatting>
        <x14:conditionalFormatting xmlns:xm="http://schemas.microsoft.com/office/excel/2006/main">
          <x14:cfRule type="beginsWith" priority="151" operator="beginsWith" id="{992A3AD1-D25B-4A7D-A216-AA8AA3CEB847}">
            <xm:f>LEFT(J375,LEN('Source Input'!$A$4))='Source Input'!$A$4</xm:f>
            <xm:f>'Source Input'!$A$4</xm:f>
            <x14:dxf>
              <fill>
                <patternFill>
                  <bgColor theme="5"/>
                </patternFill>
              </fill>
            </x14:dxf>
          </x14:cfRule>
          <x14:cfRule type="beginsWith" priority="152" operator="beginsWith" id="{BBD74D4E-A6CE-4F35-8A92-935B7C90ABFE}">
            <xm:f>LEFT(J375,LEN('Source Input'!$A$3))='Source Input'!$A$3</xm:f>
            <xm:f>'Source Input'!$A$3</xm:f>
            <x14:dxf>
              <fill>
                <patternFill>
                  <bgColor theme="9"/>
                </patternFill>
              </fill>
            </x14:dxf>
          </x14:cfRule>
          <x14:cfRule type="beginsWith" priority="153" operator="beginsWith" id="{21B378C7-F211-401E-A4D9-7F188EFF806E}">
            <xm:f>LEFT(J375,LEN('Source Input'!$A$2))='Source Input'!$A$2</xm:f>
            <xm:f>'Source Input'!$A$2</xm:f>
            <x14:dxf>
              <fill>
                <patternFill>
                  <bgColor theme="6"/>
                </patternFill>
              </fill>
            </x14:dxf>
          </x14:cfRule>
          <xm:sqref>J375</xm:sqref>
        </x14:conditionalFormatting>
        <x14:conditionalFormatting xmlns:xm="http://schemas.microsoft.com/office/excel/2006/main">
          <x14:cfRule type="beginsWith" priority="148" operator="beginsWith" id="{3ACE2BFF-56C0-43DD-AB89-476F23641C04}">
            <xm:f>LEFT(J376,LEN('Source Input'!$A$4))='Source Input'!$A$4</xm:f>
            <xm:f>'Source Input'!$A$4</xm:f>
            <x14:dxf>
              <fill>
                <patternFill>
                  <bgColor theme="5"/>
                </patternFill>
              </fill>
            </x14:dxf>
          </x14:cfRule>
          <x14:cfRule type="beginsWith" priority="149" operator="beginsWith" id="{5801F924-D9A8-4CB0-B9CE-597D37541165}">
            <xm:f>LEFT(J376,LEN('Source Input'!$A$3))='Source Input'!$A$3</xm:f>
            <xm:f>'Source Input'!$A$3</xm:f>
            <x14:dxf>
              <fill>
                <patternFill>
                  <bgColor theme="9"/>
                </patternFill>
              </fill>
            </x14:dxf>
          </x14:cfRule>
          <x14:cfRule type="beginsWith" priority="150" operator="beginsWith" id="{4C6B5EA7-A492-4FAF-B6AD-8ECE9C0E93CC}">
            <xm:f>LEFT(J376,LEN('Source Input'!$A$2))='Source Input'!$A$2</xm:f>
            <xm:f>'Source Input'!$A$2</xm:f>
            <x14:dxf>
              <fill>
                <patternFill>
                  <bgColor theme="6"/>
                </patternFill>
              </fill>
            </x14:dxf>
          </x14:cfRule>
          <xm:sqref>J376</xm:sqref>
        </x14:conditionalFormatting>
        <x14:conditionalFormatting xmlns:xm="http://schemas.microsoft.com/office/excel/2006/main">
          <x14:cfRule type="beginsWith" priority="145" operator="beginsWith" id="{D129FDFB-3BF1-439B-A519-2D48B02840BF}">
            <xm:f>LEFT(J377,LEN('Source Input'!$A$4))='Source Input'!$A$4</xm:f>
            <xm:f>'Source Input'!$A$4</xm:f>
            <x14:dxf>
              <fill>
                <patternFill>
                  <bgColor theme="5"/>
                </patternFill>
              </fill>
            </x14:dxf>
          </x14:cfRule>
          <x14:cfRule type="beginsWith" priority="146" operator="beginsWith" id="{39598746-7CCD-4CB3-8F07-4F9386F4A00B}">
            <xm:f>LEFT(J377,LEN('Source Input'!$A$3))='Source Input'!$A$3</xm:f>
            <xm:f>'Source Input'!$A$3</xm:f>
            <x14:dxf>
              <fill>
                <patternFill>
                  <bgColor theme="9"/>
                </patternFill>
              </fill>
            </x14:dxf>
          </x14:cfRule>
          <x14:cfRule type="beginsWith" priority="147" operator="beginsWith" id="{FC14490F-4582-4E57-95BE-BD272362760B}">
            <xm:f>LEFT(J377,LEN('Source Input'!$A$2))='Source Input'!$A$2</xm:f>
            <xm:f>'Source Input'!$A$2</xm:f>
            <x14:dxf>
              <fill>
                <patternFill>
                  <bgColor theme="6"/>
                </patternFill>
              </fill>
            </x14:dxf>
          </x14:cfRule>
          <xm:sqref>J377</xm:sqref>
        </x14:conditionalFormatting>
        <x14:conditionalFormatting xmlns:xm="http://schemas.microsoft.com/office/excel/2006/main">
          <x14:cfRule type="beginsWith" priority="142" operator="beginsWith" id="{29871288-49C2-45CF-A2CF-67AD18653863}">
            <xm:f>LEFT(J378,LEN('Source Input'!$A$4))='Source Input'!$A$4</xm:f>
            <xm:f>'Source Input'!$A$4</xm:f>
            <x14:dxf>
              <fill>
                <patternFill>
                  <bgColor theme="5"/>
                </patternFill>
              </fill>
            </x14:dxf>
          </x14:cfRule>
          <x14:cfRule type="beginsWith" priority="143" operator="beginsWith" id="{53F0D544-18C2-43CD-980E-7A438253813E}">
            <xm:f>LEFT(J378,LEN('Source Input'!$A$3))='Source Input'!$A$3</xm:f>
            <xm:f>'Source Input'!$A$3</xm:f>
            <x14:dxf>
              <fill>
                <patternFill>
                  <bgColor theme="9"/>
                </patternFill>
              </fill>
            </x14:dxf>
          </x14:cfRule>
          <x14:cfRule type="beginsWith" priority="144" operator="beginsWith" id="{4954CE36-C510-49C7-AA9E-5C254DFE8DE5}">
            <xm:f>LEFT(J378,LEN('Source Input'!$A$2))='Source Input'!$A$2</xm:f>
            <xm:f>'Source Input'!$A$2</xm:f>
            <x14:dxf>
              <fill>
                <patternFill>
                  <bgColor theme="6"/>
                </patternFill>
              </fill>
            </x14:dxf>
          </x14:cfRule>
          <xm:sqref>J378:J379</xm:sqref>
        </x14:conditionalFormatting>
        <x14:conditionalFormatting xmlns:xm="http://schemas.microsoft.com/office/excel/2006/main">
          <x14:cfRule type="beginsWith" priority="139" operator="beginsWith" id="{1749D6E0-FCB0-44CC-9A99-32AD87BEE28A}">
            <xm:f>LEFT(J380,LEN('Source Input'!$A$4))='Source Input'!$A$4</xm:f>
            <xm:f>'Source Input'!$A$4</xm:f>
            <x14:dxf>
              <fill>
                <patternFill>
                  <bgColor theme="5"/>
                </patternFill>
              </fill>
            </x14:dxf>
          </x14:cfRule>
          <x14:cfRule type="beginsWith" priority="140" operator="beginsWith" id="{552EDA12-8BAD-4298-B70F-E79A3DF54C93}">
            <xm:f>LEFT(J380,LEN('Source Input'!$A$3))='Source Input'!$A$3</xm:f>
            <xm:f>'Source Input'!$A$3</xm:f>
            <x14:dxf>
              <fill>
                <patternFill>
                  <bgColor theme="9"/>
                </patternFill>
              </fill>
            </x14:dxf>
          </x14:cfRule>
          <x14:cfRule type="beginsWith" priority="141" operator="beginsWith" id="{3739F3A1-9982-49FA-BE9E-06EA93ED3459}">
            <xm:f>LEFT(J380,LEN('Source Input'!$A$2))='Source Input'!$A$2</xm:f>
            <xm:f>'Source Input'!$A$2</xm:f>
            <x14:dxf>
              <fill>
                <patternFill>
                  <bgColor theme="6"/>
                </patternFill>
              </fill>
            </x14:dxf>
          </x14:cfRule>
          <xm:sqref>J380</xm:sqref>
        </x14:conditionalFormatting>
        <x14:conditionalFormatting xmlns:xm="http://schemas.microsoft.com/office/excel/2006/main">
          <x14:cfRule type="beginsWith" priority="133" operator="beginsWith" id="{A61AA63A-C1BC-4C89-AA8B-D9AFA24BE3E2}">
            <xm:f>LEFT(J402,LEN('Source Input'!$A$4))='Source Input'!$A$4</xm:f>
            <xm:f>'Source Input'!$A$4</xm:f>
            <x14:dxf>
              <fill>
                <patternFill>
                  <bgColor theme="5"/>
                </patternFill>
              </fill>
            </x14:dxf>
          </x14:cfRule>
          <x14:cfRule type="beginsWith" priority="134" operator="beginsWith" id="{D9870302-59F1-479D-B351-2F9007A7E7BF}">
            <xm:f>LEFT(J402,LEN('Source Input'!$A$3))='Source Input'!$A$3</xm:f>
            <xm:f>'Source Input'!$A$3</xm:f>
            <x14:dxf>
              <fill>
                <patternFill>
                  <bgColor theme="9"/>
                </patternFill>
              </fill>
            </x14:dxf>
          </x14:cfRule>
          <x14:cfRule type="beginsWith" priority="135" operator="beginsWith" id="{CE507AD8-C460-4AF9-82EA-3985548546A0}">
            <xm:f>LEFT(J402,LEN('Source Input'!$A$2))='Source Input'!$A$2</xm:f>
            <xm:f>'Source Input'!$A$2</xm:f>
            <x14:dxf>
              <fill>
                <patternFill>
                  <bgColor theme="6"/>
                </patternFill>
              </fill>
            </x14:dxf>
          </x14:cfRule>
          <xm:sqref>J402</xm:sqref>
        </x14:conditionalFormatting>
        <x14:conditionalFormatting xmlns:xm="http://schemas.microsoft.com/office/excel/2006/main">
          <x14:cfRule type="beginsWith" priority="130" operator="beginsWith" id="{6752EEF4-D824-4D00-A072-0A3F814F9894}">
            <xm:f>LEFT(J403,LEN('Source Input'!$A$4))='Source Input'!$A$4</xm:f>
            <xm:f>'Source Input'!$A$4</xm:f>
            <x14:dxf>
              <fill>
                <patternFill>
                  <bgColor theme="5"/>
                </patternFill>
              </fill>
            </x14:dxf>
          </x14:cfRule>
          <x14:cfRule type="beginsWith" priority="131" operator="beginsWith" id="{9A6B2027-CAC8-4406-B49E-DB85BC50CB50}">
            <xm:f>LEFT(J403,LEN('Source Input'!$A$3))='Source Input'!$A$3</xm:f>
            <xm:f>'Source Input'!$A$3</xm:f>
            <x14:dxf>
              <fill>
                <patternFill>
                  <bgColor theme="9"/>
                </patternFill>
              </fill>
            </x14:dxf>
          </x14:cfRule>
          <x14:cfRule type="beginsWith" priority="132" operator="beginsWith" id="{3E8281D2-D382-4A1F-B29F-36C59EBF8A7D}">
            <xm:f>LEFT(J403,LEN('Source Input'!$A$2))='Source Input'!$A$2</xm:f>
            <xm:f>'Source Input'!$A$2</xm:f>
            <x14:dxf>
              <fill>
                <patternFill>
                  <bgColor theme="6"/>
                </patternFill>
              </fill>
            </x14:dxf>
          </x14:cfRule>
          <xm:sqref>J403</xm:sqref>
        </x14:conditionalFormatting>
        <x14:conditionalFormatting xmlns:xm="http://schemas.microsoft.com/office/excel/2006/main">
          <x14:cfRule type="beginsWith" priority="127" operator="beginsWith" id="{7FB0529B-F21D-4D83-801A-B6512D09DADC}">
            <xm:f>LEFT(J404,LEN('Source Input'!$A$4))='Source Input'!$A$4</xm:f>
            <xm:f>'Source Input'!$A$4</xm:f>
            <x14:dxf>
              <fill>
                <patternFill>
                  <bgColor theme="5"/>
                </patternFill>
              </fill>
            </x14:dxf>
          </x14:cfRule>
          <x14:cfRule type="beginsWith" priority="128" operator="beginsWith" id="{8523B320-41DF-47EF-83DB-3501C5B6E031}">
            <xm:f>LEFT(J404,LEN('Source Input'!$A$3))='Source Input'!$A$3</xm:f>
            <xm:f>'Source Input'!$A$3</xm:f>
            <x14:dxf>
              <fill>
                <patternFill>
                  <bgColor theme="9"/>
                </patternFill>
              </fill>
            </x14:dxf>
          </x14:cfRule>
          <x14:cfRule type="beginsWith" priority="129" operator="beginsWith" id="{E6AB214F-6B6E-4D67-A3C2-0019AAD655A6}">
            <xm:f>LEFT(J404,LEN('Source Input'!$A$2))='Source Input'!$A$2</xm:f>
            <xm:f>'Source Input'!$A$2</xm:f>
            <x14:dxf>
              <fill>
                <patternFill>
                  <bgColor theme="6"/>
                </patternFill>
              </fill>
            </x14:dxf>
          </x14:cfRule>
          <xm:sqref>J404</xm:sqref>
        </x14:conditionalFormatting>
        <x14:conditionalFormatting xmlns:xm="http://schemas.microsoft.com/office/excel/2006/main">
          <x14:cfRule type="beginsWith" priority="124" operator="beginsWith" id="{788AAE53-2B49-41E3-B9A6-3762FE8BBD59}">
            <xm:f>LEFT(J405,LEN('Source Input'!$A$4))='Source Input'!$A$4</xm:f>
            <xm:f>'Source Input'!$A$4</xm:f>
            <x14:dxf>
              <fill>
                <patternFill>
                  <bgColor theme="5"/>
                </patternFill>
              </fill>
            </x14:dxf>
          </x14:cfRule>
          <x14:cfRule type="beginsWith" priority="125" operator="beginsWith" id="{B4F58C10-CBD6-4963-A06D-CC8E78B2810E}">
            <xm:f>LEFT(J405,LEN('Source Input'!$A$3))='Source Input'!$A$3</xm:f>
            <xm:f>'Source Input'!$A$3</xm:f>
            <x14:dxf>
              <fill>
                <patternFill>
                  <bgColor theme="9"/>
                </patternFill>
              </fill>
            </x14:dxf>
          </x14:cfRule>
          <x14:cfRule type="beginsWith" priority="126" operator="beginsWith" id="{14600CC1-DEF5-401D-938A-975C4F60DA54}">
            <xm:f>LEFT(J405,LEN('Source Input'!$A$2))='Source Input'!$A$2</xm:f>
            <xm:f>'Source Input'!$A$2</xm:f>
            <x14:dxf>
              <fill>
                <patternFill>
                  <bgColor theme="6"/>
                </patternFill>
              </fill>
            </x14:dxf>
          </x14:cfRule>
          <xm:sqref>J405</xm:sqref>
        </x14:conditionalFormatting>
        <x14:conditionalFormatting xmlns:xm="http://schemas.microsoft.com/office/excel/2006/main">
          <x14:cfRule type="beginsWith" priority="121" operator="beginsWith" id="{0056FD54-D2B5-452B-AAB7-E43F854C3319}">
            <xm:f>LEFT(J406,LEN('Source Input'!$A$4))='Source Input'!$A$4</xm:f>
            <xm:f>'Source Input'!$A$4</xm:f>
            <x14:dxf>
              <fill>
                <patternFill>
                  <bgColor theme="5"/>
                </patternFill>
              </fill>
            </x14:dxf>
          </x14:cfRule>
          <x14:cfRule type="beginsWith" priority="122" operator="beginsWith" id="{6B070F37-0A69-47B4-8870-C691DE24156C}">
            <xm:f>LEFT(J406,LEN('Source Input'!$A$3))='Source Input'!$A$3</xm:f>
            <xm:f>'Source Input'!$A$3</xm:f>
            <x14:dxf>
              <fill>
                <patternFill>
                  <bgColor theme="9"/>
                </patternFill>
              </fill>
            </x14:dxf>
          </x14:cfRule>
          <x14:cfRule type="beginsWith" priority="123" operator="beginsWith" id="{F3D2793C-3BE0-420A-8EE5-8C10CFF5EDFF}">
            <xm:f>LEFT(J406,LEN('Source Input'!$A$2))='Source Input'!$A$2</xm:f>
            <xm:f>'Source Input'!$A$2</xm:f>
            <x14:dxf>
              <fill>
                <patternFill>
                  <bgColor theme="6"/>
                </patternFill>
              </fill>
            </x14:dxf>
          </x14:cfRule>
          <xm:sqref>J406</xm:sqref>
        </x14:conditionalFormatting>
        <x14:conditionalFormatting xmlns:xm="http://schemas.microsoft.com/office/excel/2006/main">
          <x14:cfRule type="beginsWith" priority="118" operator="beginsWith" id="{7AE1A0F1-87D1-4144-83B7-94EB8E915BEA}">
            <xm:f>LEFT(J407,LEN('Source Input'!$A$4))='Source Input'!$A$4</xm:f>
            <xm:f>'Source Input'!$A$4</xm:f>
            <x14:dxf>
              <fill>
                <patternFill>
                  <bgColor theme="5"/>
                </patternFill>
              </fill>
            </x14:dxf>
          </x14:cfRule>
          <x14:cfRule type="beginsWith" priority="119" operator="beginsWith" id="{1DFE91AA-7973-424B-B329-F824DAEE82A0}">
            <xm:f>LEFT(J407,LEN('Source Input'!$A$3))='Source Input'!$A$3</xm:f>
            <xm:f>'Source Input'!$A$3</xm:f>
            <x14:dxf>
              <fill>
                <patternFill>
                  <bgColor theme="9"/>
                </patternFill>
              </fill>
            </x14:dxf>
          </x14:cfRule>
          <x14:cfRule type="beginsWith" priority="120" operator="beginsWith" id="{08C3B158-6343-495C-B2CE-084DBE0352DB}">
            <xm:f>LEFT(J407,LEN('Source Input'!$A$2))='Source Input'!$A$2</xm:f>
            <xm:f>'Source Input'!$A$2</xm:f>
            <x14:dxf>
              <fill>
                <patternFill>
                  <bgColor theme="6"/>
                </patternFill>
              </fill>
            </x14:dxf>
          </x14:cfRule>
          <xm:sqref>J407</xm:sqref>
        </x14:conditionalFormatting>
        <x14:conditionalFormatting xmlns:xm="http://schemas.microsoft.com/office/excel/2006/main">
          <x14:cfRule type="beginsWith" priority="91" operator="beginsWith" id="{D145AB81-9723-40CC-86AD-F96B6384E614}">
            <xm:f>LEFT(J396,LEN('Source Input'!$A$4))='Source Input'!$A$4</xm:f>
            <xm:f>'Source Input'!$A$4</xm:f>
            <x14:dxf>
              <fill>
                <patternFill>
                  <bgColor theme="5"/>
                </patternFill>
              </fill>
            </x14:dxf>
          </x14:cfRule>
          <x14:cfRule type="beginsWith" priority="92" operator="beginsWith" id="{E6BFDBE3-C6C3-47BB-A20D-52FE28730199}">
            <xm:f>LEFT(J396,LEN('Source Input'!$A$3))='Source Input'!$A$3</xm:f>
            <xm:f>'Source Input'!$A$3</xm:f>
            <x14:dxf>
              <fill>
                <patternFill>
                  <bgColor theme="9"/>
                </patternFill>
              </fill>
            </x14:dxf>
          </x14:cfRule>
          <x14:cfRule type="beginsWith" priority="93" operator="beginsWith" id="{5B50491B-28FC-467E-BA23-375EFE75607B}">
            <xm:f>LEFT(J396,LEN('Source Input'!$A$2))='Source Input'!$A$2</xm:f>
            <xm:f>'Source Input'!$A$2</xm:f>
            <x14:dxf>
              <fill>
                <patternFill>
                  <bgColor theme="6"/>
                </patternFill>
              </fill>
            </x14:dxf>
          </x14:cfRule>
          <xm:sqref>J396:J397</xm:sqref>
        </x14:conditionalFormatting>
        <x14:conditionalFormatting xmlns:xm="http://schemas.microsoft.com/office/excel/2006/main">
          <x14:cfRule type="beginsWith" priority="88" operator="beginsWith" id="{ABA65EC8-4C7B-4C79-93E0-C599D6BA04BE}">
            <xm:f>LEFT(J393,LEN('Source Input'!$A$4))='Source Input'!$A$4</xm:f>
            <xm:f>'Source Input'!$A$4</xm:f>
            <x14:dxf>
              <fill>
                <patternFill>
                  <bgColor theme="5"/>
                </patternFill>
              </fill>
            </x14:dxf>
          </x14:cfRule>
          <x14:cfRule type="beginsWith" priority="89" operator="beginsWith" id="{03D7F39B-AFA6-4156-A530-64D8191F73A2}">
            <xm:f>LEFT(J393,LEN('Source Input'!$A$3))='Source Input'!$A$3</xm:f>
            <xm:f>'Source Input'!$A$3</xm:f>
            <x14:dxf>
              <fill>
                <patternFill>
                  <bgColor theme="9"/>
                </patternFill>
              </fill>
            </x14:dxf>
          </x14:cfRule>
          <x14:cfRule type="beginsWith" priority="90" operator="beginsWith" id="{0E16DB54-3FDB-4E6A-979E-00380F5697E7}">
            <xm:f>LEFT(J393,LEN('Source Input'!$A$2))='Source Input'!$A$2</xm:f>
            <xm:f>'Source Input'!$A$2</xm:f>
            <x14:dxf>
              <fill>
                <patternFill>
                  <bgColor theme="6"/>
                </patternFill>
              </fill>
            </x14:dxf>
          </x14:cfRule>
          <xm:sqref>J393:J395</xm:sqref>
        </x14:conditionalFormatting>
        <x14:conditionalFormatting xmlns:xm="http://schemas.microsoft.com/office/excel/2006/main">
          <x14:cfRule type="beginsWith" priority="79" operator="beginsWith" id="{EB234453-07A5-470D-A247-0BE0BB2758CD}">
            <xm:f>LEFT(J409,LEN('Source Input'!$A$4))='Source Input'!$A$4</xm:f>
            <xm:f>'Source Input'!$A$4</xm:f>
            <x14:dxf>
              <fill>
                <patternFill>
                  <bgColor theme="5"/>
                </patternFill>
              </fill>
            </x14:dxf>
          </x14:cfRule>
          <x14:cfRule type="beginsWith" priority="80" operator="beginsWith" id="{E0B4A27F-722A-4ED9-A701-FD256DEB7E07}">
            <xm:f>LEFT(J409,LEN('Source Input'!$A$3))='Source Input'!$A$3</xm:f>
            <xm:f>'Source Input'!$A$3</xm:f>
            <x14:dxf>
              <fill>
                <patternFill>
                  <bgColor theme="9"/>
                </patternFill>
              </fill>
            </x14:dxf>
          </x14:cfRule>
          <x14:cfRule type="beginsWith" priority="81" operator="beginsWith" id="{8417A1E5-F962-49C0-9891-14A3F2D03443}">
            <xm:f>LEFT(J409,LEN('Source Input'!$A$2))='Source Input'!$A$2</xm:f>
            <xm:f>'Source Input'!$A$2</xm:f>
            <x14:dxf>
              <fill>
                <patternFill>
                  <bgColor theme="6"/>
                </patternFill>
              </fill>
            </x14:dxf>
          </x14:cfRule>
          <xm:sqref>J409:J412</xm:sqref>
        </x14:conditionalFormatting>
        <x14:conditionalFormatting xmlns:xm="http://schemas.microsoft.com/office/excel/2006/main">
          <x14:cfRule type="beginsWith" priority="76" operator="beginsWith" id="{248B3AB1-E8E9-4466-A12C-40539AC61672}">
            <xm:f>LEFT(J413,LEN('Source Input'!$A$4))='Source Input'!$A$4</xm:f>
            <xm:f>'Source Input'!$A$4</xm:f>
            <x14:dxf>
              <fill>
                <patternFill>
                  <bgColor theme="5"/>
                </patternFill>
              </fill>
            </x14:dxf>
          </x14:cfRule>
          <x14:cfRule type="beginsWith" priority="77" operator="beginsWith" id="{A5FB664F-5426-4C8B-86FC-B2C1ADBFA671}">
            <xm:f>LEFT(J413,LEN('Source Input'!$A$3))='Source Input'!$A$3</xm:f>
            <xm:f>'Source Input'!$A$3</xm:f>
            <x14:dxf>
              <fill>
                <patternFill>
                  <bgColor theme="9"/>
                </patternFill>
              </fill>
            </x14:dxf>
          </x14:cfRule>
          <x14:cfRule type="beginsWith" priority="78" operator="beginsWith" id="{BA85ADE5-EC9F-41FB-8C04-3E5179850693}">
            <xm:f>LEFT(J413,LEN('Source Input'!$A$2))='Source Input'!$A$2</xm:f>
            <xm:f>'Source Input'!$A$2</xm:f>
            <x14:dxf>
              <fill>
                <patternFill>
                  <bgColor theme="6"/>
                </patternFill>
              </fill>
            </x14:dxf>
          </x14:cfRule>
          <xm:sqref>J413:J416 J419</xm:sqref>
        </x14:conditionalFormatting>
        <x14:conditionalFormatting xmlns:xm="http://schemas.microsoft.com/office/excel/2006/main">
          <x14:cfRule type="beginsWith" priority="73" operator="beginsWith" id="{FAC91991-12D2-4E43-92D7-049E6D205E42}">
            <xm:f>LEFT(J420,LEN('Source Input'!$A$4))='Source Input'!$A$4</xm:f>
            <xm:f>'Source Input'!$A$4</xm:f>
            <x14:dxf>
              <fill>
                <patternFill>
                  <bgColor theme="5"/>
                </patternFill>
              </fill>
            </x14:dxf>
          </x14:cfRule>
          <x14:cfRule type="beginsWith" priority="74" operator="beginsWith" id="{E559085F-2291-4589-ACB2-1D80ADFA8E96}">
            <xm:f>LEFT(J420,LEN('Source Input'!$A$3))='Source Input'!$A$3</xm:f>
            <xm:f>'Source Input'!$A$3</xm:f>
            <x14:dxf>
              <fill>
                <patternFill>
                  <bgColor theme="9"/>
                </patternFill>
              </fill>
            </x14:dxf>
          </x14:cfRule>
          <x14:cfRule type="beginsWith" priority="75" operator="beginsWith" id="{D962994D-E652-4B98-9DF9-3A1F603A3698}">
            <xm:f>LEFT(J420,LEN('Source Input'!$A$2))='Source Input'!$A$2</xm:f>
            <xm:f>'Source Input'!$A$2</xm:f>
            <x14:dxf>
              <fill>
                <patternFill>
                  <bgColor theme="6"/>
                </patternFill>
              </fill>
            </x14:dxf>
          </x14:cfRule>
          <xm:sqref>J420 J426</xm:sqref>
        </x14:conditionalFormatting>
        <x14:conditionalFormatting xmlns:xm="http://schemas.microsoft.com/office/excel/2006/main">
          <x14:cfRule type="beginsWith" priority="70" operator="beginsWith" id="{C4D1F593-B939-4F9A-9154-1E45A0E08AF8}">
            <xm:f>LEFT(J427,LEN('Source Input'!$A$4))='Source Input'!$A$4</xm:f>
            <xm:f>'Source Input'!$A$4</xm:f>
            <x14:dxf>
              <fill>
                <patternFill>
                  <bgColor theme="5"/>
                </patternFill>
              </fill>
            </x14:dxf>
          </x14:cfRule>
          <x14:cfRule type="beginsWith" priority="71" operator="beginsWith" id="{83E756E5-36C5-47B8-9837-D0971FFDE5AA}">
            <xm:f>LEFT(J427,LEN('Source Input'!$A$3))='Source Input'!$A$3</xm:f>
            <xm:f>'Source Input'!$A$3</xm:f>
            <x14:dxf>
              <fill>
                <patternFill>
                  <bgColor theme="9"/>
                </patternFill>
              </fill>
            </x14:dxf>
          </x14:cfRule>
          <x14:cfRule type="beginsWith" priority="72" operator="beginsWith" id="{EE81AF7D-7F6D-45E6-8587-5D8990EDACFC}">
            <xm:f>LEFT(J427,LEN('Source Input'!$A$2))='Source Input'!$A$2</xm:f>
            <xm:f>'Source Input'!$A$2</xm:f>
            <x14:dxf>
              <fill>
                <patternFill>
                  <bgColor theme="6"/>
                </patternFill>
              </fill>
            </x14:dxf>
          </x14:cfRule>
          <xm:sqref>J427:J428</xm:sqref>
        </x14:conditionalFormatting>
        <x14:conditionalFormatting xmlns:xm="http://schemas.microsoft.com/office/excel/2006/main">
          <x14:cfRule type="beginsWith" priority="64" operator="beginsWith" id="{676D6D9F-1907-4630-8BD3-D3312B92BB9B}">
            <xm:f>LEFT(J417,LEN('Source Input'!$A$4))='Source Input'!$A$4</xm:f>
            <xm:f>'Source Input'!$A$4</xm:f>
            <x14:dxf>
              <fill>
                <patternFill>
                  <bgColor theme="5"/>
                </patternFill>
              </fill>
            </x14:dxf>
          </x14:cfRule>
          <x14:cfRule type="beginsWith" priority="65" operator="beginsWith" id="{1907B8F7-199C-45B9-AB81-9FA2669C7D6C}">
            <xm:f>LEFT(J417,LEN('Source Input'!$A$3))='Source Input'!$A$3</xm:f>
            <xm:f>'Source Input'!$A$3</xm:f>
            <x14:dxf>
              <fill>
                <patternFill>
                  <bgColor theme="9"/>
                </patternFill>
              </fill>
            </x14:dxf>
          </x14:cfRule>
          <x14:cfRule type="beginsWith" priority="66" operator="beginsWith" id="{832314B1-8B31-443F-A54A-DF8524D18496}">
            <xm:f>LEFT(J417,LEN('Source Input'!$A$2))='Source Input'!$A$2</xm:f>
            <xm:f>'Source Input'!$A$2</xm:f>
            <x14:dxf>
              <fill>
                <patternFill>
                  <bgColor theme="6"/>
                </patternFill>
              </fill>
            </x14:dxf>
          </x14:cfRule>
          <xm:sqref>J417</xm:sqref>
        </x14:conditionalFormatting>
        <x14:conditionalFormatting xmlns:xm="http://schemas.microsoft.com/office/excel/2006/main">
          <x14:cfRule type="beginsWith" priority="61" operator="beginsWith" id="{2E9E6678-23BF-4560-9E5C-E5839140E5DC}">
            <xm:f>LEFT(J418,LEN('Source Input'!$A$4))='Source Input'!$A$4</xm:f>
            <xm:f>'Source Input'!$A$4</xm:f>
            <x14:dxf>
              <fill>
                <patternFill>
                  <bgColor theme="5"/>
                </patternFill>
              </fill>
            </x14:dxf>
          </x14:cfRule>
          <x14:cfRule type="beginsWith" priority="62" operator="beginsWith" id="{09D840C0-59E6-495D-828E-0D7DEC360D37}">
            <xm:f>LEFT(J418,LEN('Source Input'!$A$3))='Source Input'!$A$3</xm:f>
            <xm:f>'Source Input'!$A$3</xm:f>
            <x14:dxf>
              <fill>
                <patternFill>
                  <bgColor theme="9"/>
                </patternFill>
              </fill>
            </x14:dxf>
          </x14:cfRule>
          <x14:cfRule type="beginsWith" priority="63" operator="beginsWith" id="{97602549-F36B-4B14-B8F8-96832DDCAA2E}">
            <xm:f>LEFT(J418,LEN('Source Input'!$A$2))='Source Input'!$A$2</xm:f>
            <xm:f>'Source Input'!$A$2</xm:f>
            <x14:dxf>
              <fill>
                <patternFill>
                  <bgColor theme="6"/>
                </patternFill>
              </fill>
            </x14:dxf>
          </x14:cfRule>
          <xm:sqref>J418</xm:sqref>
        </x14:conditionalFormatting>
        <x14:conditionalFormatting xmlns:xm="http://schemas.microsoft.com/office/excel/2006/main">
          <x14:cfRule type="beginsWith" priority="58" operator="beginsWith" id="{007D5308-53F7-4218-9D96-74B798A5F645}">
            <xm:f>LEFT(J389,LEN('Source Input'!$A$4))='Source Input'!$A$4</xm:f>
            <xm:f>'Source Input'!$A$4</xm:f>
            <x14:dxf>
              <fill>
                <patternFill>
                  <bgColor theme="5"/>
                </patternFill>
              </fill>
            </x14:dxf>
          </x14:cfRule>
          <x14:cfRule type="beginsWith" priority="59" operator="beginsWith" id="{0DD345B6-2BAB-4FCC-BE01-C3065189A336}">
            <xm:f>LEFT(J389,LEN('Source Input'!$A$3))='Source Input'!$A$3</xm:f>
            <xm:f>'Source Input'!$A$3</xm:f>
            <x14:dxf>
              <fill>
                <patternFill>
                  <bgColor theme="9"/>
                </patternFill>
              </fill>
            </x14:dxf>
          </x14:cfRule>
          <x14:cfRule type="beginsWith" priority="60" operator="beginsWith" id="{48233DD1-8C7F-458E-9280-9C083ECB3A46}">
            <xm:f>LEFT(J389,LEN('Source Input'!$A$2))='Source Input'!$A$2</xm:f>
            <xm:f>'Source Input'!$A$2</xm:f>
            <x14:dxf>
              <fill>
                <patternFill>
                  <bgColor theme="6"/>
                </patternFill>
              </fill>
            </x14:dxf>
          </x14:cfRule>
          <xm:sqref>J389</xm:sqref>
        </x14:conditionalFormatting>
        <x14:conditionalFormatting xmlns:xm="http://schemas.microsoft.com/office/excel/2006/main">
          <x14:cfRule type="beginsWith" priority="55" operator="beginsWith" id="{5D7A3A23-BAAE-4746-A769-0703C6C76F09}">
            <xm:f>LEFT(J421,LEN('Source Input'!$A$4))='Source Input'!$A$4</xm:f>
            <xm:f>'Source Input'!$A$4</xm:f>
            <x14:dxf>
              <fill>
                <patternFill>
                  <bgColor theme="5"/>
                </patternFill>
              </fill>
            </x14:dxf>
          </x14:cfRule>
          <x14:cfRule type="beginsWith" priority="56" operator="beginsWith" id="{1389B713-59A9-4F38-BF5B-B3139E62CF71}">
            <xm:f>LEFT(J421,LEN('Source Input'!$A$3))='Source Input'!$A$3</xm:f>
            <xm:f>'Source Input'!$A$3</xm:f>
            <x14:dxf>
              <fill>
                <patternFill>
                  <bgColor theme="9"/>
                </patternFill>
              </fill>
            </x14:dxf>
          </x14:cfRule>
          <x14:cfRule type="beginsWith" priority="57" operator="beginsWith" id="{C4811221-7051-43B8-B53D-1E6E374858A2}">
            <xm:f>LEFT(J421,LEN('Source Input'!$A$2))='Source Input'!$A$2</xm:f>
            <xm:f>'Source Input'!$A$2</xm:f>
            <x14:dxf>
              <fill>
                <patternFill>
                  <bgColor theme="6"/>
                </patternFill>
              </fill>
            </x14:dxf>
          </x14:cfRule>
          <xm:sqref>J421</xm:sqref>
        </x14:conditionalFormatting>
        <x14:conditionalFormatting xmlns:xm="http://schemas.microsoft.com/office/excel/2006/main">
          <x14:cfRule type="beginsWith" priority="52" operator="beginsWith" id="{6DE099EA-BFF5-401C-A081-4F08B2BA0082}">
            <xm:f>LEFT(J422,LEN('Source Input'!$A$4))='Source Input'!$A$4</xm:f>
            <xm:f>'Source Input'!$A$4</xm:f>
            <x14:dxf>
              <fill>
                <patternFill>
                  <bgColor theme="5"/>
                </patternFill>
              </fill>
            </x14:dxf>
          </x14:cfRule>
          <x14:cfRule type="beginsWith" priority="53" operator="beginsWith" id="{74623233-974F-4367-BDDF-CC2E3DF4B292}">
            <xm:f>LEFT(J422,LEN('Source Input'!$A$3))='Source Input'!$A$3</xm:f>
            <xm:f>'Source Input'!$A$3</xm:f>
            <x14:dxf>
              <fill>
                <patternFill>
                  <bgColor theme="9"/>
                </patternFill>
              </fill>
            </x14:dxf>
          </x14:cfRule>
          <x14:cfRule type="beginsWith" priority="54" operator="beginsWith" id="{590038B2-CEB6-4225-BC0B-D72905875652}">
            <xm:f>LEFT(J422,LEN('Source Input'!$A$2))='Source Input'!$A$2</xm:f>
            <xm:f>'Source Input'!$A$2</xm:f>
            <x14:dxf>
              <fill>
                <patternFill>
                  <bgColor theme="6"/>
                </patternFill>
              </fill>
            </x14:dxf>
          </x14:cfRule>
          <xm:sqref>J422:J423</xm:sqref>
        </x14:conditionalFormatting>
        <x14:conditionalFormatting xmlns:xm="http://schemas.microsoft.com/office/excel/2006/main">
          <x14:cfRule type="beginsWith" priority="49" operator="beginsWith" id="{0F174A22-DB42-405D-A4C2-3C416F41CC8C}">
            <xm:f>LEFT(J424,LEN('Source Input'!$A$4))='Source Input'!$A$4</xm:f>
            <xm:f>'Source Input'!$A$4</xm:f>
            <x14:dxf>
              <fill>
                <patternFill>
                  <bgColor theme="5"/>
                </patternFill>
              </fill>
            </x14:dxf>
          </x14:cfRule>
          <x14:cfRule type="beginsWith" priority="50" operator="beginsWith" id="{29C37CFF-A045-413D-B3A2-6BCA25FAF808}">
            <xm:f>LEFT(J424,LEN('Source Input'!$A$3))='Source Input'!$A$3</xm:f>
            <xm:f>'Source Input'!$A$3</xm:f>
            <x14:dxf>
              <fill>
                <patternFill>
                  <bgColor theme="9"/>
                </patternFill>
              </fill>
            </x14:dxf>
          </x14:cfRule>
          <x14:cfRule type="beginsWith" priority="51" operator="beginsWith" id="{9CF3F6A5-F92B-471C-B1D6-FFB18EDEF5F7}">
            <xm:f>LEFT(J424,LEN('Source Input'!$A$2))='Source Input'!$A$2</xm:f>
            <xm:f>'Source Input'!$A$2</xm:f>
            <x14:dxf>
              <fill>
                <patternFill>
                  <bgColor theme="6"/>
                </patternFill>
              </fill>
            </x14:dxf>
          </x14:cfRule>
          <xm:sqref>J424:J425</xm:sqref>
        </x14:conditionalFormatting>
        <x14:conditionalFormatting xmlns:xm="http://schemas.microsoft.com/office/excel/2006/main">
          <x14:cfRule type="beginsWith" priority="46" operator="beginsWith" id="{06BCA411-E5F7-4660-AD91-DFF8288CF34E}">
            <xm:f>LEFT(J429,LEN('Source Input'!$A$4))='Source Input'!$A$4</xm:f>
            <xm:f>'Source Input'!$A$4</xm:f>
            <x14:dxf>
              <fill>
                <patternFill>
                  <bgColor theme="5"/>
                </patternFill>
              </fill>
            </x14:dxf>
          </x14:cfRule>
          <x14:cfRule type="beginsWith" priority="47" operator="beginsWith" id="{3B6C755F-B281-4C33-9C41-A1F7F416C275}">
            <xm:f>LEFT(J429,LEN('Source Input'!$A$3))='Source Input'!$A$3</xm:f>
            <xm:f>'Source Input'!$A$3</xm:f>
            <x14:dxf>
              <fill>
                <patternFill>
                  <bgColor theme="9"/>
                </patternFill>
              </fill>
            </x14:dxf>
          </x14:cfRule>
          <x14:cfRule type="beginsWith" priority="48" operator="beginsWith" id="{7C569485-060A-4BD1-8FBC-C0F5BE9C7B02}">
            <xm:f>LEFT(J429,LEN('Source Input'!$A$2))='Source Input'!$A$2</xm:f>
            <xm:f>'Source Input'!$A$2</xm:f>
            <x14:dxf>
              <fill>
                <patternFill>
                  <bgColor theme="6"/>
                </patternFill>
              </fill>
            </x14:dxf>
          </x14:cfRule>
          <xm:sqref>J429</xm:sqref>
        </x14:conditionalFormatting>
        <x14:conditionalFormatting xmlns:xm="http://schemas.microsoft.com/office/excel/2006/main">
          <x14:cfRule type="beginsWith" priority="43" operator="beginsWith" id="{528DD353-A4CE-48AD-B180-7E37ED9AF0A4}">
            <xm:f>LEFT(J430,LEN('Source Input'!$A$4))='Source Input'!$A$4</xm:f>
            <xm:f>'Source Input'!$A$4</xm:f>
            <x14:dxf>
              <fill>
                <patternFill>
                  <bgColor theme="5"/>
                </patternFill>
              </fill>
            </x14:dxf>
          </x14:cfRule>
          <x14:cfRule type="beginsWith" priority="44" operator="beginsWith" id="{124ED177-F0A4-4259-8744-25B47C70CE24}">
            <xm:f>LEFT(J430,LEN('Source Input'!$A$3))='Source Input'!$A$3</xm:f>
            <xm:f>'Source Input'!$A$3</xm:f>
            <x14:dxf>
              <fill>
                <patternFill>
                  <bgColor theme="9"/>
                </patternFill>
              </fill>
            </x14:dxf>
          </x14:cfRule>
          <x14:cfRule type="beginsWith" priority="45" operator="beginsWith" id="{D39E1204-1B22-44E4-8FD0-8B754AFEBB38}">
            <xm:f>LEFT(J430,LEN('Source Input'!$A$2))='Source Input'!$A$2</xm:f>
            <xm:f>'Source Input'!$A$2</xm:f>
            <x14:dxf>
              <fill>
                <patternFill>
                  <bgColor theme="6"/>
                </patternFill>
              </fill>
            </x14:dxf>
          </x14:cfRule>
          <xm:sqref>J430</xm:sqref>
        </x14:conditionalFormatting>
        <x14:conditionalFormatting xmlns:xm="http://schemas.microsoft.com/office/excel/2006/main">
          <x14:cfRule type="beginsWith" priority="25" operator="beginsWith" id="{21BB32FC-A2BF-484B-9EA2-F6036B59B054}">
            <xm:f>LEFT(J431,LEN('Source Input'!$A$4))='Source Input'!$A$4</xm:f>
            <xm:f>'Source Input'!$A$4</xm:f>
            <x14:dxf>
              <fill>
                <patternFill>
                  <bgColor theme="5"/>
                </patternFill>
              </fill>
            </x14:dxf>
          </x14:cfRule>
          <x14:cfRule type="beginsWith" priority="26" operator="beginsWith" id="{EA22FA83-BD5B-4CEC-AC78-F1C46A24B666}">
            <xm:f>LEFT(J431,LEN('Source Input'!$A$3))='Source Input'!$A$3</xm:f>
            <xm:f>'Source Input'!$A$3</xm:f>
            <x14:dxf>
              <fill>
                <patternFill>
                  <bgColor theme="9"/>
                </patternFill>
              </fill>
            </x14:dxf>
          </x14:cfRule>
          <x14:cfRule type="beginsWith" priority="27" operator="beginsWith" id="{04FFD36A-EE85-4806-BC13-208F504B1A27}">
            <xm:f>LEFT(J431,LEN('Source Input'!$A$2))='Source Input'!$A$2</xm:f>
            <xm:f>'Source Input'!$A$2</xm:f>
            <x14:dxf>
              <fill>
                <patternFill>
                  <bgColor theme="6"/>
                </patternFill>
              </fill>
            </x14:dxf>
          </x14:cfRule>
          <xm:sqref>J431 J435</xm:sqref>
        </x14:conditionalFormatting>
        <x14:conditionalFormatting xmlns:xm="http://schemas.microsoft.com/office/excel/2006/main">
          <x14:cfRule type="beginsWith" priority="22" operator="beginsWith" id="{7D2AE9BE-F50D-4816-A377-9619758BE713}">
            <xm:f>LEFT(J438,LEN('Source Input'!$A$4))='Source Input'!$A$4</xm:f>
            <xm:f>'Source Input'!$A$4</xm:f>
            <x14:dxf>
              <fill>
                <patternFill>
                  <bgColor theme="5"/>
                </patternFill>
              </fill>
            </x14:dxf>
          </x14:cfRule>
          <x14:cfRule type="beginsWith" priority="23" operator="beginsWith" id="{149A6861-E526-4E40-816F-A6FBDC93B6F6}">
            <xm:f>LEFT(J438,LEN('Source Input'!$A$3))='Source Input'!$A$3</xm:f>
            <xm:f>'Source Input'!$A$3</xm:f>
            <x14:dxf>
              <fill>
                <patternFill>
                  <bgColor theme="9"/>
                </patternFill>
              </fill>
            </x14:dxf>
          </x14:cfRule>
          <x14:cfRule type="beginsWith" priority="24" operator="beginsWith" id="{9453AC74-8BDB-4FC4-B0B7-45DB9939F2FB}">
            <xm:f>LEFT(J438,LEN('Source Input'!$A$2))='Source Input'!$A$2</xm:f>
            <xm:f>'Source Input'!$A$2</xm:f>
            <x14:dxf>
              <fill>
                <patternFill>
                  <bgColor theme="6"/>
                </patternFill>
              </fill>
            </x14:dxf>
          </x14:cfRule>
          <xm:sqref>J438:J440</xm:sqref>
        </x14:conditionalFormatting>
        <x14:conditionalFormatting xmlns:xm="http://schemas.microsoft.com/office/excel/2006/main">
          <x14:cfRule type="beginsWith" priority="19" operator="beginsWith" id="{D5033165-4F16-4C14-94B5-3A8C1C5154FA}">
            <xm:f>LEFT(J441,LEN('Source Input'!$A$4))='Source Input'!$A$4</xm:f>
            <xm:f>'Source Input'!$A$4</xm:f>
            <x14:dxf>
              <fill>
                <patternFill>
                  <bgColor theme="5"/>
                </patternFill>
              </fill>
            </x14:dxf>
          </x14:cfRule>
          <x14:cfRule type="beginsWith" priority="20" operator="beginsWith" id="{73E6964E-5B0B-4834-9E72-C52FE8B3E77E}">
            <xm:f>LEFT(J441,LEN('Source Input'!$A$3))='Source Input'!$A$3</xm:f>
            <xm:f>'Source Input'!$A$3</xm:f>
            <x14:dxf>
              <fill>
                <patternFill>
                  <bgColor theme="9"/>
                </patternFill>
              </fill>
            </x14:dxf>
          </x14:cfRule>
          <x14:cfRule type="beginsWith" priority="21" operator="beginsWith" id="{715EA330-810A-44E4-AB98-1BF58708CED9}">
            <xm:f>LEFT(J441,LEN('Source Input'!$A$2))='Source Input'!$A$2</xm:f>
            <xm:f>'Source Input'!$A$2</xm:f>
            <x14:dxf>
              <fill>
                <patternFill>
                  <bgColor theme="6"/>
                </patternFill>
              </fill>
            </x14:dxf>
          </x14:cfRule>
          <xm:sqref>J441</xm:sqref>
        </x14:conditionalFormatting>
        <x14:conditionalFormatting xmlns:xm="http://schemas.microsoft.com/office/excel/2006/main">
          <x14:cfRule type="beginsWith" priority="16" operator="beginsWith" id="{CCAD9DF9-1FD9-42CC-BF36-4A2A600CCE8C}">
            <xm:f>LEFT(J442,LEN('Source Input'!$A$4))='Source Input'!$A$4</xm:f>
            <xm:f>'Source Input'!$A$4</xm:f>
            <x14:dxf>
              <fill>
                <patternFill>
                  <bgColor theme="5"/>
                </patternFill>
              </fill>
            </x14:dxf>
          </x14:cfRule>
          <x14:cfRule type="beginsWith" priority="17" operator="beginsWith" id="{DB875153-CBD5-47BD-B4D1-99354AD0C2D2}">
            <xm:f>LEFT(J442,LEN('Source Input'!$A$3))='Source Input'!$A$3</xm:f>
            <xm:f>'Source Input'!$A$3</xm:f>
            <x14:dxf>
              <fill>
                <patternFill>
                  <bgColor theme="9"/>
                </patternFill>
              </fill>
            </x14:dxf>
          </x14:cfRule>
          <x14:cfRule type="beginsWith" priority="18" operator="beginsWith" id="{841AFACE-5F05-4AF6-AA25-AC92E801A2D7}">
            <xm:f>LEFT(J442,LEN('Source Input'!$A$2))='Source Input'!$A$2</xm:f>
            <xm:f>'Source Input'!$A$2</xm:f>
            <x14:dxf>
              <fill>
                <patternFill>
                  <bgColor theme="6"/>
                </patternFill>
              </fill>
            </x14:dxf>
          </x14:cfRule>
          <xm:sqref>J442:J448</xm:sqref>
        </x14:conditionalFormatting>
        <x14:conditionalFormatting xmlns:xm="http://schemas.microsoft.com/office/excel/2006/main">
          <x14:cfRule type="beginsWith" priority="13" operator="beginsWith" id="{9AD09FF8-4882-4073-95A7-C0DED625BF41}">
            <xm:f>LEFT(J437,LEN('Source Input'!$A$4))='Source Input'!$A$4</xm:f>
            <xm:f>'Source Input'!$A$4</xm:f>
            <x14:dxf>
              <fill>
                <patternFill>
                  <bgColor theme="5"/>
                </patternFill>
              </fill>
            </x14:dxf>
          </x14:cfRule>
          <x14:cfRule type="beginsWith" priority="14" operator="beginsWith" id="{12D332F5-5E93-425F-A6E2-7A2B51B96252}">
            <xm:f>LEFT(J437,LEN('Source Input'!$A$3))='Source Input'!$A$3</xm:f>
            <xm:f>'Source Input'!$A$3</xm:f>
            <x14:dxf>
              <fill>
                <patternFill>
                  <bgColor theme="9"/>
                </patternFill>
              </fill>
            </x14:dxf>
          </x14:cfRule>
          <x14:cfRule type="beginsWith" priority="15" operator="beginsWith" id="{BA703623-75EF-4BBD-A75C-E8543BEC426C}">
            <xm:f>LEFT(J437,LEN('Source Input'!$A$2))='Source Input'!$A$2</xm:f>
            <xm:f>'Source Input'!$A$2</xm:f>
            <x14:dxf>
              <fill>
                <patternFill>
                  <bgColor theme="6"/>
                </patternFill>
              </fill>
            </x14:dxf>
          </x14:cfRule>
          <xm:sqref>J437</xm:sqref>
        </x14:conditionalFormatting>
        <x14:conditionalFormatting xmlns:xm="http://schemas.microsoft.com/office/excel/2006/main">
          <x14:cfRule type="beginsWith" priority="10" operator="beginsWith" id="{77D75588-5FB3-4B7A-8BCD-7945CC0F3A42}">
            <xm:f>LEFT(J436,LEN('Source Input'!$A$4))='Source Input'!$A$4</xm:f>
            <xm:f>'Source Input'!$A$4</xm:f>
            <x14:dxf>
              <fill>
                <patternFill>
                  <bgColor theme="5"/>
                </patternFill>
              </fill>
            </x14:dxf>
          </x14:cfRule>
          <x14:cfRule type="beginsWith" priority="11" operator="beginsWith" id="{C04F1D9B-C341-42F5-A5E5-BC03F9392C4E}">
            <xm:f>LEFT(J436,LEN('Source Input'!$A$3))='Source Input'!$A$3</xm:f>
            <xm:f>'Source Input'!$A$3</xm:f>
            <x14:dxf>
              <fill>
                <patternFill>
                  <bgColor theme="9"/>
                </patternFill>
              </fill>
            </x14:dxf>
          </x14:cfRule>
          <x14:cfRule type="beginsWith" priority="12" operator="beginsWith" id="{D28EBD01-9E41-4899-9535-B879BCA95A1F}">
            <xm:f>LEFT(J436,LEN('Source Input'!$A$2))='Source Input'!$A$2</xm:f>
            <xm:f>'Source Input'!$A$2</xm:f>
            <x14:dxf>
              <fill>
                <patternFill>
                  <bgColor theme="6"/>
                </patternFill>
              </fill>
            </x14:dxf>
          </x14:cfRule>
          <xm:sqref>J436</xm:sqref>
        </x14:conditionalFormatting>
        <x14:conditionalFormatting xmlns:xm="http://schemas.microsoft.com/office/excel/2006/main">
          <x14:cfRule type="beginsWith" priority="7" operator="beginsWith" id="{AD05D942-9CE1-4327-A842-270FAF0912F0}">
            <xm:f>LEFT(J432,LEN('Source Input'!$A$4))='Source Input'!$A$4</xm:f>
            <xm:f>'Source Input'!$A$4</xm:f>
            <x14:dxf>
              <fill>
                <patternFill>
                  <bgColor theme="5"/>
                </patternFill>
              </fill>
            </x14:dxf>
          </x14:cfRule>
          <x14:cfRule type="beginsWith" priority="8" operator="beginsWith" id="{C0D34B93-F71B-4D43-82D0-A7842C6360C8}">
            <xm:f>LEFT(J432,LEN('Source Input'!$A$3))='Source Input'!$A$3</xm:f>
            <xm:f>'Source Input'!$A$3</xm:f>
            <x14:dxf>
              <fill>
                <patternFill>
                  <bgColor theme="9"/>
                </patternFill>
              </fill>
            </x14:dxf>
          </x14:cfRule>
          <x14:cfRule type="beginsWith" priority="9" operator="beginsWith" id="{D0E1505A-68C2-4BEA-B293-1F84A2BA5055}">
            <xm:f>LEFT(J432,LEN('Source Input'!$A$2))='Source Input'!$A$2</xm:f>
            <xm:f>'Source Input'!$A$2</xm:f>
            <x14:dxf>
              <fill>
                <patternFill>
                  <bgColor theme="6"/>
                </patternFill>
              </fill>
            </x14:dxf>
          </x14:cfRule>
          <xm:sqref>J432</xm:sqref>
        </x14:conditionalFormatting>
        <x14:conditionalFormatting xmlns:xm="http://schemas.microsoft.com/office/excel/2006/main">
          <x14:cfRule type="beginsWith" priority="4" operator="beginsWith" id="{680632C1-3FE1-413D-89B5-FA1E1DF609BA}">
            <xm:f>LEFT(J433,LEN('Source Input'!$A$4))='Source Input'!$A$4</xm:f>
            <xm:f>'Source Input'!$A$4</xm:f>
            <x14:dxf>
              <fill>
                <patternFill>
                  <bgColor theme="5"/>
                </patternFill>
              </fill>
            </x14:dxf>
          </x14:cfRule>
          <x14:cfRule type="beginsWith" priority="5" operator="beginsWith" id="{3F6A22AF-CF56-458B-95A0-9B04E0AA1575}">
            <xm:f>LEFT(J433,LEN('Source Input'!$A$3))='Source Input'!$A$3</xm:f>
            <xm:f>'Source Input'!$A$3</xm:f>
            <x14:dxf>
              <fill>
                <patternFill>
                  <bgColor theme="9"/>
                </patternFill>
              </fill>
            </x14:dxf>
          </x14:cfRule>
          <x14:cfRule type="beginsWith" priority="6" operator="beginsWith" id="{75518FD2-5E89-4402-88A8-BB805FE3CC21}">
            <xm:f>LEFT(J433,LEN('Source Input'!$A$2))='Source Input'!$A$2</xm:f>
            <xm:f>'Source Input'!$A$2</xm:f>
            <x14:dxf>
              <fill>
                <patternFill>
                  <bgColor theme="6"/>
                </patternFill>
              </fill>
            </x14:dxf>
          </x14:cfRule>
          <xm:sqref>J433</xm:sqref>
        </x14:conditionalFormatting>
        <x14:conditionalFormatting xmlns:xm="http://schemas.microsoft.com/office/excel/2006/main">
          <x14:cfRule type="beginsWith" priority="1" operator="beginsWith" id="{B835DD81-B8D2-4E82-B9C5-635CE4EC87BA}">
            <xm:f>LEFT(J434,LEN('Source Input'!$A$4))='Source Input'!$A$4</xm:f>
            <xm:f>'Source Input'!$A$4</xm:f>
            <x14:dxf>
              <fill>
                <patternFill>
                  <bgColor theme="5"/>
                </patternFill>
              </fill>
            </x14:dxf>
          </x14:cfRule>
          <x14:cfRule type="beginsWith" priority="2" operator="beginsWith" id="{8A1E60B7-B5A2-4824-98CB-3EA19CD07F93}">
            <xm:f>LEFT(J434,LEN('Source Input'!$A$3))='Source Input'!$A$3</xm:f>
            <xm:f>'Source Input'!$A$3</xm:f>
            <x14:dxf>
              <fill>
                <patternFill>
                  <bgColor theme="9"/>
                </patternFill>
              </fill>
            </x14:dxf>
          </x14:cfRule>
          <x14:cfRule type="beginsWith" priority="3" operator="beginsWith" id="{FED41DD0-38EF-430A-9503-1243122E7DEE}">
            <xm:f>LEFT(J434,LEN('Source Input'!$A$2))='Source Input'!$A$2</xm:f>
            <xm:f>'Source Input'!$A$2</xm:f>
            <x14:dxf>
              <fill>
                <patternFill>
                  <bgColor theme="6"/>
                </patternFill>
              </fill>
            </x14:dxf>
          </x14:cfRule>
          <xm:sqref>J434</xm:sqref>
        </x14:conditionalFormatting>
      </x14:conditionalFormattings>
    </ext>
    <ext xmlns:x14="http://schemas.microsoft.com/office/spreadsheetml/2009/9/main" uri="{CCE6A557-97BC-4b89-ADB6-D9C93CAAB3DF}">
      <x14:dataValidations xmlns:xm="http://schemas.microsoft.com/office/excel/2006/main" count="19">
        <x14:dataValidation type="list" allowBlank="1" showInputMessage="1" showErrorMessage="1" xr:uid="{00000000-0002-0000-0200-000001000000}">
          <x14:formula1>
            <xm:f>'Source Input'!$A$14:$A$34</xm:f>
          </x14:formula1>
          <xm:sqref>I1:I46 I48:I53 I72:I105 I113:I131 I255:I282 I402:I408 I385:I392 I137:I253 I383 I284:I381 I397:I400 I413:I1048576</xm:sqref>
        </x14:dataValidation>
        <x14:dataValidation type="list" allowBlank="1" showInputMessage="1" showErrorMessage="1" xr:uid="{00000000-0002-0000-0200-000002000000}">
          <x14:formula1>
            <xm:f>'C:\Users\Rabea.ghonaim\AppData\Local\Microsoft\Windows\INetCache\Content.Outlook\XYXA0IEZ\[Managers Weekly Audit CAT 2023.xlsx]Source Input'!#REF!</xm:f>
          </x14:formula1>
          <xm:sqref>I45</xm:sqref>
        </x14:dataValidation>
        <x14:dataValidation type="list" allowBlank="1" showInputMessage="1" showErrorMessage="1" xr:uid="{00000000-0002-0000-0200-000003000000}">
          <x14:formula1>
            <xm:f>'Source Input'!$C$2:$C$3</xm:f>
          </x14:formula1>
          <xm:sqref>C2:C53 C55 C218:C272 C274:C1048576</xm:sqref>
        </x14:dataValidation>
        <x14:dataValidation type="list" allowBlank="1" showInputMessage="1" showErrorMessage="1" xr:uid="{00000000-0002-0000-0200-000004000000}">
          <x14:formula1>
            <xm:f>'C:\Users\ibraheem.yakoub\AppData\Local\Microsoft\Windows\INetCache\Content.Outlook\UFI29JED\[Copy of Managers Weekly Audit Production eng 1-6-2023 (003).xlsx]Source Input'!#REF!</xm:f>
          </x14:formula1>
          <xm:sqref>C57:C62 I57:I62</xm:sqref>
        </x14:dataValidation>
        <x14:dataValidation type="list" allowBlank="1" showInputMessage="1" showErrorMessage="1" xr:uid="{00000000-0002-0000-0200-000005000000}">
          <x14:formula1>
            <xm:f>'Y:\Kalabsha\HSE\Public\CAT\Managers-Weekly-Audits\Reports\[Process Managers Walkthrough 1-6-2023.xlsx]Source Input'!#REF!</xm:f>
          </x14:formula1>
          <xm:sqref>C54 C56 I54:I56</xm:sqref>
        </x14:dataValidation>
        <x14:dataValidation type="list" allowBlank="1" showInputMessage="1" showErrorMessage="1" xr:uid="{00000000-0002-0000-0200-000006000000}">
          <x14:formula1>
            <xm:f>'C:\Users\ibraheem.yakoub\AppData\Local\Microsoft\Windows\INetCache\Content.Outlook\TARKTD1N\[02 June 2023 _ Managers Weekly Audit Form (002).xlsx]Source Input'!#REF!</xm:f>
          </x14:formula1>
          <xm:sqref>I63:I71 C63:C105 C113:C131 C137:C152 C170:C200 I254 I384</xm:sqref>
        </x14:dataValidation>
        <x14:dataValidation type="list" allowBlank="1" showInputMessage="1" showErrorMessage="1" xr:uid="{00000000-0002-0000-0200-000007000000}">
          <x14:formula1>
            <xm:f>'C:\Users\Khairy.wahid\AppData\Local\Microsoft\Windows\INetCache\Content.Outlook\MVU3582F\[KAL Process Manager Audit - 14-JUNE.xlsx]Source Input'!#REF!</xm:f>
          </x14:formula1>
          <xm:sqref>I106:I112 C106:C112</xm:sqref>
        </x14:dataValidation>
        <x14:dataValidation type="list" allowBlank="1" showInputMessage="1" showErrorMessage="1" xr:uid="{00000000-0002-0000-0200-000008000000}">
          <x14:formula1>
            <xm:f>'Source Input'!$E$2:$E$3</xm:f>
          </x14:formula1>
          <xm:sqref>E2:E131 E137:E381 E413:E1048576</xm:sqref>
        </x14:dataValidation>
        <x14:dataValidation type="list" allowBlank="1" showInputMessage="1" showErrorMessage="1" xr:uid="{00000000-0002-0000-0200-000009000000}">
          <x14:formula1>
            <xm:f>'\\salam-fs\salam_fs\DEPARTMENTS\Kalabsha\HSE\Public\CAT\Managers-Weekly-Audits\Reports\[29 June 2023 _ Managers Weekly Audit Form.xlsx]Source Input'!#REF!</xm:f>
          </x14:formula1>
          <xm:sqref>C132:C136 I132:I136 E132:E136</xm:sqref>
        </x14:dataValidation>
        <x14:dataValidation type="list" allowBlank="1" showInputMessage="1" showErrorMessage="1" xr:uid="{00000000-0002-0000-0200-00000A000000}">
          <x14:formula1>
            <xm:f>'\\salam-fs\salam_fs\DEPARTMENTS\Kalabsha\HSE\Public\CAT\Managers-Weekly-Audits\Reports\[01-07-2023 Walk Through CorrMgr Berneice MFD 1 july.xlsx]Source Input'!#REF!</xm:f>
          </x14:formula1>
          <xm:sqref>C153:C169</xm:sqref>
        </x14:dataValidation>
        <x14:dataValidation type="list" allowBlank="1" showInputMessage="1" showErrorMessage="1" xr:uid="{00000000-0002-0000-0200-00000B000000}">
          <x14:formula1>
            <xm:f>'C:\Users\ahmed.ibrahim\AppData\Local\Microsoft\Windows\INetCache\Content.Outlook\I0NI9YGS\[Managers Weekly Audit by corrosion Dept. 8-7-2023.xlsx]Source Input'!#REF!</xm:f>
          </x14:formula1>
          <xm:sqref>C201:C217</xm:sqref>
        </x14:dataValidation>
        <x14:dataValidation type="list" allowBlank="1" showInputMessage="1" showErrorMessage="1" xr:uid="{00000000-0002-0000-0200-00000C000000}">
          <x14:formula1>
            <xm:f>'\\salam-fs\salam_fs\DEPARTMENTS\Kalabsha\HSE\Public\CAT\Managers-Weekly-Audits\Reports\[Copy of Managers Weekly Audit at 1-8-2023 Berience-23-.xlsx]Source Input'!#REF!</xm:f>
          </x14:formula1>
          <xm:sqref>C273</xm:sqref>
        </x14:dataValidation>
        <x14:dataValidation type="list" allowBlank="1" showInputMessage="1" showErrorMessage="1" xr:uid="{00000000-0002-0000-0200-00000D000000}">
          <x14:formula1>
            <xm:f>'C:\Users\basem.farag\AppData\Local\Microsoft\Windows\INetCache\Content.Outlook\RBYDVOHA\[Managers Audit at Carpentry workshop23.10.2023.xlsx]Source Input'!#REF!</xm:f>
          </x14:formula1>
          <xm:sqref>E402:E407</xm:sqref>
        </x14:dataValidation>
        <x14:dataValidation type="list" allowBlank="1" showInputMessage="1" showErrorMessage="1" xr:uid="{00000000-0002-0000-0200-00000E000000}">
          <x14:formula1>
            <xm:f>'Source Input'!$A$2:$A$4</xm:f>
          </x14:formula1>
          <xm:sqref>J2:J430 J436:J1048576 J432:J434</xm:sqref>
        </x14:dataValidation>
        <x14:dataValidation type="list" allowBlank="1" showInputMessage="1" showErrorMessage="1" xr:uid="{00000000-0002-0000-0200-00000F000000}">
          <x14:formula1>
            <xm:f>'C:\Users\basem.farag\AppData\Local\Microsoft\Windows\INetCache\Content.Outlook\RBYDVOHA\[Managers Audit 19.10.2023.xlsx]Source Input'!#REF!</xm:f>
          </x14:formula1>
          <xm:sqref>E397:E401 I401</xm:sqref>
        </x14:dataValidation>
        <x14:dataValidation type="list" allowBlank="1" showInputMessage="1" showErrorMessage="1" xr:uid="{00000000-0002-0000-0200-000010000000}">
          <x14:formula1>
            <xm:f>'C:\Users\basem.farag\AppData\Local\Microsoft\Windows\INetCache\Content.Outlook\RBYDVOHA\[Managers Weekly Audit by KAL Lab Head.xlsx]Source Input'!#REF!</xm:f>
          </x14:formula1>
          <xm:sqref>E387:E392</xm:sqref>
        </x14:dataValidation>
        <x14:dataValidation type="list" allowBlank="1" showInputMessage="1" showErrorMessage="1" xr:uid="{00000000-0002-0000-0200-000011000000}">
          <x14:formula1>
            <xm:f>'C:\Users\basem.farag\AppData\Local\Microsoft\Windows\INetCache\Content.Outlook\RBYDVOHA\[Managers Weekly Audit by Telecom Dept. 8-10-2023.xlsx]Source Input'!#REF!</xm:f>
          </x14:formula1>
          <xm:sqref>I382 E382:E386</xm:sqref>
        </x14:dataValidation>
        <x14:dataValidation type="list" allowBlank="1" showInputMessage="1" showErrorMessage="1" xr:uid="{00000000-0002-0000-0200-000012000000}">
          <x14:formula1>
            <xm:f>'C:\Users\basem.farag\AppData\Local\Microsoft\Windows\INetCache\Content.Outlook\EE61LRIS\[Managers Walkthrough (002).xlsx]Source Input'!#REF!</xm:f>
          </x14:formula1>
          <xm:sqref>E408:E412 I409:I412</xm:sqref>
        </x14:dataValidation>
        <x14:dataValidation type="list" allowBlank="1" showInputMessage="1" showErrorMessage="1" xr:uid="{00000000-0002-0000-0200-000013000000}">
          <x14:formula1>
            <xm:f>'C:\Users\basem.farag\AppData\Local\Microsoft\Windows\INetCache\Content.Outlook\1MNTCN85\[Managers Weekly Audit Form KAL Lab Head 20-12-2023.xlsx]Source Input'!#REF!</xm:f>
          </x14:formula1>
          <xm:sqref>J431 J435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7"/>
  <sheetViews>
    <sheetView zoomScale="70" zoomScaleNormal="70" workbookViewId="0">
      <selection activeCell="H32" sqref="H32"/>
    </sheetView>
  </sheetViews>
  <sheetFormatPr defaultRowHeight="15" x14ac:dyDescent="0.25"/>
  <cols>
    <col min="1" max="1" width="39.42578125" customWidth="1"/>
    <col min="2" max="2" width="29.42578125" customWidth="1"/>
    <col min="3" max="3" width="18.42578125" customWidth="1"/>
    <col min="4" max="4" width="26.140625" customWidth="1"/>
    <col min="5" max="5" width="21.85546875" customWidth="1"/>
    <col min="6" max="6" width="27.5703125" customWidth="1"/>
  </cols>
  <sheetData>
    <row r="1" spans="1:15" ht="89.25" customHeight="1" x14ac:dyDescent="0.25">
      <c r="A1" s="186" t="s">
        <v>981</v>
      </c>
      <c r="B1" s="186"/>
      <c r="C1" s="186"/>
      <c r="D1" s="186"/>
      <c r="E1" s="186"/>
      <c r="F1" s="186"/>
    </row>
    <row r="2" spans="1:15" ht="409.5" customHeight="1" x14ac:dyDescent="0.25">
      <c r="A2" s="187"/>
      <c r="B2" s="187"/>
      <c r="C2" s="187"/>
      <c r="D2" s="187"/>
      <c r="E2" s="187"/>
      <c r="F2" s="187"/>
      <c r="O2">
        <v>1</v>
      </c>
    </row>
    <row r="3" spans="1:15" ht="409.5" customHeight="1" x14ac:dyDescent="0.25">
      <c r="A3" s="187"/>
      <c r="B3" s="187"/>
      <c r="C3" s="187"/>
      <c r="D3" s="187"/>
      <c r="E3" s="187"/>
      <c r="F3" s="187"/>
    </row>
    <row r="4" spans="1:15" ht="26.25" x14ac:dyDescent="0.25">
      <c r="A4" s="18" t="s">
        <v>62</v>
      </c>
      <c r="B4" s="23" t="s">
        <v>165</v>
      </c>
      <c r="C4" s="70" t="s">
        <v>10</v>
      </c>
      <c r="D4" s="53" t="s">
        <v>11</v>
      </c>
      <c r="E4" s="52" t="s">
        <v>9</v>
      </c>
      <c r="F4" s="24" t="s">
        <v>59</v>
      </c>
    </row>
    <row r="5" spans="1:15" ht="26.25" x14ac:dyDescent="0.4">
      <c r="A5" s="22" t="s">
        <v>14</v>
      </c>
      <c r="B5" s="19">
        <f>COUNTIF('Tracking Form 2023'!I:I,'Dash Board 2023'!A5)</f>
        <v>52</v>
      </c>
      <c r="C5" s="19">
        <f>COUNTIFS('Tracking Form 2023'!$J:$J,$C$4,'Tracking Form 2023'!$I:$I,'Dash Board 2023'!A5)</f>
        <v>1</v>
      </c>
      <c r="D5" s="19">
        <f>COUNTIFS('Tracking Form 2023'!$J:$J,$D$4,'Tracking Form 2023'!$I:$I,'Dash Board 2023'!A5)</f>
        <v>0</v>
      </c>
      <c r="E5" s="19">
        <f>COUNTIFS('Tracking Form 2023'!$J:$J,$E$4,'Tracking Form 2023'!$I:$I,'Dash Board 2023'!A5)</f>
        <v>51</v>
      </c>
      <c r="F5" s="20">
        <f>E5/B5</f>
        <v>0.98076923076923073</v>
      </c>
    </row>
    <row r="6" spans="1:15" ht="26.25" x14ac:dyDescent="0.4">
      <c r="A6" s="22" t="s">
        <v>124</v>
      </c>
      <c r="B6" s="19">
        <f>COUNTIF('Tracking Form 2023'!I:I, 'Dash Board 2023'!A6)</f>
        <v>8</v>
      </c>
      <c r="C6" s="19">
        <f>COUNTIFS('Tracking Form 2023'!J:J,$C$4,'Tracking Form 2023'!I:I,'Dash Board 2023'!A6)</f>
        <v>0</v>
      </c>
      <c r="D6" s="19">
        <f>COUNTIFS('Tracking Form 2023'!$J:$J,$D$4,'Tracking Form 2023'!$I:$I,'Dash Board 2023'!A6)</f>
        <v>0</v>
      </c>
      <c r="E6" s="19">
        <f>COUNTIFS('Tracking Form 2023'!$J:$J,$E$4,'Tracking Form 2023'!$I:$I,'Dash Board 2023'!A6)</f>
        <v>8</v>
      </c>
      <c r="F6" s="20">
        <f>E6/B6</f>
        <v>1</v>
      </c>
    </row>
    <row r="7" spans="1:15" ht="26.25" x14ac:dyDescent="0.4">
      <c r="A7" s="22" t="s">
        <v>29</v>
      </c>
      <c r="B7" s="19">
        <f>COUNTIF('Tracking Form 2023'!I:I,'Dash Board 2023'!A7)</f>
        <v>28</v>
      </c>
      <c r="C7" s="19">
        <f>COUNTIFS('Tracking Form 2023'!J:J,$C$4,'Tracking Form 2023'!I:I,'Dash Board 2023'!A7)</f>
        <v>0</v>
      </c>
      <c r="D7" s="19">
        <f>COUNTIFS('Tracking Form 2023'!$J:$J,$D$4,'Tracking Form 2023'!$I:$I,'Dash Board 2023'!A7)</f>
        <v>0</v>
      </c>
      <c r="E7" s="19">
        <f>COUNTIFS('Tracking Form 2023'!$J:$J,$E$4,'Tracking Form 2023'!$I:$I,'Dash Board 2023'!A7)</f>
        <v>28</v>
      </c>
      <c r="F7" s="20">
        <f t="shared" ref="F7:F24" si="0">E7/B7</f>
        <v>1</v>
      </c>
    </row>
    <row r="8" spans="1:15" ht="26.25" x14ac:dyDescent="0.4">
      <c r="A8" s="22" t="s">
        <v>61</v>
      </c>
      <c r="B8" s="19">
        <f>COUNTIF('Tracking Form 2023'!I:I,'Dash Board 2023'!A8)</f>
        <v>4</v>
      </c>
      <c r="C8" s="19">
        <f>COUNTIFS('Tracking Form 2023'!J:J,$C$4,'Tracking Form 2023'!I:I,'Dash Board 2023'!A8)</f>
        <v>0</v>
      </c>
      <c r="D8" s="19">
        <f>COUNTIFS('Tracking Form 2023'!$J:$J,$D$4,'Tracking Form 2023'!$I:$I,'Dash Board 2023'!A8)</f>
        <v>0</v>
      </c>
      <c r="E8" s="19">
        <f>COUNTIFS('Tracking Form 2023'!$J:$J,$E$4,'Tracking Form 2023'!$I:$I,'Dash Board 2023'!A8)</f>
        <v>4</v>
      </c>
      <c r="F8" s="20">
        <f t="shared" si="0"/>
        <v>1</v>
      </c>
    </row>
    <row r="9" spans="1:15" ht="26.25" x14ac:dyDescent="0.4">
      <c r="A9" s="22" t="s">
        <v>31</v>
      </c>
      <c r="B9" s="19">
        <f>COUNTIF('Tracking Form 2023'!I:I,'Dash Board 2023'!A9)</f>
        <v>60</v>
      </c>
      <c r="C9" s="19">
        <f>COUNTIFS('Tracking Form 2023'!J:J,$C$4,'Tracking Form 2023'!I:I,'Dash Board 2023'!A9)</f>
        <v>0</v>
      </c>
      <c r="D9" s="19">
        <f>COUNTIFS('Tracking Form 2023'!$J:$J,$D$4,'Tracking Form 2023'!$I:$I,'Dash Board 2023'!A9)</f>
        <v>1</v>
      </c>
      <c r="E9" s="19">
        <f>COUNTIFS('Tracking Form 2023'!$J:$J,$E$4,'Tracking Form 2023'!$I:$I,'Dash Board 2023'!A9)</f>
        <v>59</v>
      </c>
      <c r="F9" s="20">
        <f t="shared" si="0"/>
        <v>0.98333333333333328</v>
      </c>
    </row>
    <row r="10" spans="1:15" ht="26.25" x14ac:dyDescent="0.4">
      <c r="A10" s="22" t="s">
        <v>809</v>
      </c>
      <c r="B10" s="19">
        <f>COUNTIF('Tracking Form 2023'!I:I,'Dash Board 2023'!A10)</f>
        <v>1</v>
      </c>
      <c r="C10" s="19">
        <f>COUNTIFS('Tracking Form 2023'!J:J,$C$4,'Tracking Form 2023'!I:I,'Dash Board 2023'!A10)</f>
        <v>0</v>
      </c>
      <c r="D10" s="19">
        <f>COUNTIFS('Tracking Form 2023'!$J:$J,$D$4,'Tracking Form 2023'!$I:$I,'Dash Board 2023'!A10)</f>
        <v>0</v>
      </c>
      <c r="E10" s="19">
        <f>COUNTIFS('Tracking Form 2023'!$J:$J,$E$4,'Tracking Form 2023'!$I:$I,'Dash Board 2023'!A10)</f>
        <v>1</v>
      </c>
      <c r="F10" s="20">
        <f t="shared" ref="F10" si="1">E10/B10</f>
        <v>1</v>
      </c>
    </row>
    <row r="11" spans="1:15" ht="26.25" x14ac:dyDescent="0.4">
      <c r="A11" s="22" t="s">
        <v>43</v>
      </c>
      <c r="B11" s="19">
        <f>COUNTIF('Tracking Form 2023'!I:I,'Dash Board 2023'!A11)</f>
        <v>4</v>
      </c>
      <c r="C11" s="19">
        <f>COUNTIFS('Tracking Form 2023'!J:J,$C$4,'Tracking Form 2023'!I:I,'Dash Board 2023'!A11)</f>
        <v>0</v>
      </c>
      <c r="D11" s="19">
        <f>COUNTIFS('Tracking Form 2023'!$J:$J,$D$4,'Tracking Form 2023'!$I:$I,'Dash Board 2023'!A11)</f>
        <v>1</v>
      </c>
      <c r="E11" s="19">
        <f>COUNTIFS('Tracking Form 2023'!$J:$J,$E$4,'Tracking Form 2023'!$I:$I,'Dash Board 2023'!A11)</f>
        <v>3</v>
      </c>
      <c r="F11" s="20">
        <f t="shared" si="0"/>
        <v>0.75</v>
      </c>
    </row>
    <row r="12" spans="1:15" ht="26.25" x14ac:dyDescent="0.4">
      <c r="A12" s="22" t="s">
        <v>15</v>
      </c>
      <c r="B12" s="19">
        <f>COUNTIF('Tracking Form 2023'!I:I,'Dash Board 2023'!A12)</f>
        <v>35</v>
      </c>
      <c r="C12" s="19">
        <f>COUNTIFS('Tracking Form 2023'!J:J,$C$4,'Tracking Form 2023'!I:I,'Dash Board 2023'!A12)</f>
        <v>0</v>
      </c>
      <c r="D12" s="19">
        <f>COUNTIFS('Tracking Form 2023'!$J:$J,$D$4,'Tracking Form 2023'!$I:$I,'Dash Board 2023'!A12)</f>
        <v>1</v>
      </c>
      <c r="E12" s="19">
        <f>COUNTIFS('Tracking Form 2023'!$J:$J,$E$4,'Tracking Form 2023'!$I:$I,'Dash Board 2023'!A12)</f>
        <v>34</v>
      </c>
      <c r="F12" s="20">
        <f t="shared" si="0"/>
        <v>0.97142857142857142</v>
      </c>
    </row>
    <row r="13" spans="1:15" ht="26.25" x14ac:dyDescent="0.4">
      <c r="A13" s="22" t="s">
        <v>33</v>
      </c>
      <c r="B13" s="19">
        <f>COUNTIF('Tracking Form 2023'!I:I,'Dash Board 2023'!A13)</f>
        <v>11</v>
      </c>
      <c r="C13" s="19">
        <f>COUNTIFS('Tracking Form 2023'!J:J,$C$4,'Tracking Form 2023'!I:I,'Dash Board 2023'!A13)</f>
        <v>0</v>
      </c>
      <c r="D13" s="19">
        <f>COUNTIFS('Tracking Form 2023'!$J:$J,$D$4,'Tracking Form 2023'!$I:$I,'Dash Board 2023'!A13)</f>
        <v>0</v>
      </c>
      <c r="E13" s="19">
        <f>COUNTIFS('Tracking Form 2023'!$J:$J,$E$4,'Tracking Form 2023'!$I:$I,'Dash Board 2023'!A13)</f>
        <v>11</v>
      </c>
      <c r="F13" s="20">
        <f t="shared" si="0"/>
        <v>1</v>
      </c>
    </row>
    <row r="14" spans="1:15" ht="26.25" x14ac:dyDescent="0.4">
      <c r="A14" s="22" t="s">
        <v>27</v>
      </c>
      <c r="B14" s="19">
        <f>COUNTIF('Tracking Form 2023'!I:I,'Dash Board 2023'!A14)</f>
        <v>37</v>
      </c>
      <c r="C14" s="19">
        <f>COUNTIFS('Tracking Form 2023'!J:J,$C$4,'Tracking Form 2023'!I:I,'Dash Board 2023'!A14)</f>
        <v>0</v>
      </c>
      <c r="D14" s="19">
        <f>COUNTIFS('Tracking Form 2023'!$J:$J,$D$4,'Tracking Form 2023'!$I:$I,'Dash Board 2023'!A14)</f>
        <v>0</v>
      </c>
      <c r="E14" s="19">
        <f>COUNTIFS('Tracking Form 2023'!$J:$J,$E$4,'Tracking Form 2023'!$I:$I,'Dash Board 2023'!A14)</f>
        <v>37</v>
      </c>
      <c r="F14" s="20">
        <f t="shared" si="0"/>
        <v>1</v>
      </c>
    </row>
    <row r="15" spans="1:15" ht="26.25" x14ac:dyDescent="0.4">
      <c r="A15" s="22" t="s">
        <v>49</v>
      </c>
      <c r="B15" s="19">
        <f>COUNTIF('Tracking Form 2023'!I:I,'Dash Board 2023'!A15)</f>
        <v>20</v>
      </c>
      <c r="C15" s="19">
        <f>COUNTIFS('Tracking Form 2023'!J:J,$C$4,'Tracking Form 2023'!I:I,'Dash Board 2023'!A15)</f>
        <v>3</v>
      </c>
      <c r="D15" s="19">
        <f>COUNTIFS('Tracking Form 2023'!$J:$J,$D$4,'Tracking Form 2023'!$I:$I,'Dash Board 2023'!A15)</f>
        <v>5</v>
      </c>
      <c r="E15" s="19">
        <f>COUNTIFS('Tracking Form 2023'!$J:$J,$E$4,'Tracking Form 2023'!$I:$I,'Dash Board 2023'!A15)</f>
        <v>12</v>
      </c>
      <c r="F15" s="20">
        <f t="shared" si="0"/>
        <v>0.6</v>
      </c>
    </row>
    <row r="16" spans="1:15" ht="26.25" x14ac:dyDescent="0.4">
      <c r="A16" s="22" t="s">
        <v>40</v>
      </c>
      <c r="B16" s="19">
        <f>COUNTIF('Tracking Form 2023'!I:I,'Dash Board 2023'!A16)</f>
        <v>16</v>
      </c>
      <c r="C16" s="19">
        <f>COUNTIFS('Tracking Form 2023'!J:J,$C$4,'Tracking Form 2023'!I:I,'Dash Board 2023'!A16)</f>
        <v>0</v>
      </c>
      <c r="D16" s="19">
        <f>COUNTIFS('Tracking Form 2023'!$J:$J,$D$4,'Tracking Form 2023'!$I:$I,'Dash Board 2023'!A16)</f>
        <v>0</v>
      </c>
      <c r="E16" s="19">
        <f>COUNTIFS('Tracking Form 2023'!$J:$J,$E$4,'Tracking Form 2023'!$I:$I,'Dash Board 2023'!A16)</f>
        <v>16</v>
      </c>
      <c r="F16" s="20">
        <f t="shared" si="0"/>
        <v>1</v>
      </c>
    </row>
    <row r="17" spans="1:6" ht="26.25" x14ac:dyDescent="0.4">
      <c r="A17" s="22" t="s">
        <v>18</v>
      </c>
      <c r="B17" s="19">
        <f>COUNTIF('Tracking Form 2023'!I:I,'Dash Board 2023'!A17)</f>
        <v>0</v>
      </c>
      <c r="C17" s="19">
        <f>COUNTIFS('Tracking Form 2023'!J:J,$C$4,'Tracking Form 2023'!I:I,'Dash Board 2023'!A17)</f>
        <v>0</v>
      </c>
      <c r="D17" s="19">
        <f>COUNTIFS('Tracking Form 2023'!$J:$J,$D$4,'Tracking Form 2023'!$I:$I,'Dash Board 2023'!A17)</f>
        <v>0</v>
      </c>
      <c r="E17" s="19">
        <f>COUNTIFS('Tracking Form 2023'!$J:$J,$E$4,'Tracking Form 2023'!$I:$I,'Dash Board 2023'!A17)</f>
        <v>0</v>
      </c>
      <c r="F17" s="20" t="s">
        <v>1212</v>
      </c>
    </row>
    <row r="18" spans="1:6" ht="26.25" x14ac:dyDescent="0.4">
      <c r="A18" s="22" t="s">
        <v>17</v>
      </c>
      <c r="B18" s="19">
        <f>COUNTIF('Tracking Form 2023'!I:I,'Dash Board 2023'!A18)</f>
        <v>37</v>
      </c>
      <c r="C18" s="19">
        <f>COUNTIFS('Tracking Form 2023'!J:J,$C$4,'Tracking Form 2023'!I:I,'Dash Board 2023'!A18)</f>
        <v>0</v>
      </c>
      <c r="D18" s="19">
        <f>COUNTIFS('Tracking Form 2023'!$J:$J,$D$4,'Tracking Form 2023'!$I:$I,'Dash Board 2023'!A18)</f>
        <v>4</v>
      </c>
      <c r="E18" s="19">
        <f>COUNTIFS('Tracking Form 2023'!$J:$J,$E$4,'Tracking Form 2023'!$I:$I,'Dash Board 2023'!A18)</f>
        <v>33</v>
      </c>
      <c r="F18" s="20">
        <f t="shared" si="0"/>
        <v>0.89189189189189189</v>
      </c>
    </row>
    <row r="19" spans="1:6" ht="26.25" x14ac:dyDescent="0.4">
      <c r="A19" s="22" t="s">
        <v>117</v>
      </c>
      <c r="B19" s="19">
        <f>COUNTIF('Tracking Form 2023'!I:I,'Dash Board 2023'!A19)</f>
        <v>72</v>
      </c>
      <c r="C19" s="19">
        <f>COUNTIFS('Tracking Form 2023'!J:J,$C$4,'Tracking Form 2023'!I:I,'Dash Board 2023'!A19)</f>
        <v>0</v>
      </c>
      <c r="D19" s="19">
        <f>COUNTIFS('Tracking Form 2023'!$J:$J,$D$4,'Tracking Form 2023'!$I:$I,'Dash Board 2023'!A19)</f>
        <v>2</v>
      </c>
      <c r="E19" s="19">
        <f>COUNTIFS('Tracking Form 2023'!$J:$J,$E$4,'Tracking Form 2023'!$I:$I,'Dash Board 2023'!A19)</f>
        <v>70</v>
      </c>
      <c r="F19" s="20">
        <f t="shared" si="0"/>
        <v>0.97222222222222221</v>
      </c>
    </row>
    <row r="20" spans="1:6" ht="26.25" x14ac:dyDescent="0.4">
      <c r="A20" s="22" t="s">
        <v>16</v>
      </c>
      <c r="B20" s="19">
        <f>COUNTIF('Tracking Form 2023'!I:I,'Dash Board 2023'!A20)</f>
        <v>38</v>
      </c>
      <c r="C20" s="19">
        <f>COUNTIFS('Tracking Form 2023'!J:J,$C$4,'Tracking Form 2023'!I:I,'Dash Board 2023'!A20)</f>
        <v>1</v>
      </c>
      <c r="D20" s="19">
        <f>COUNTIFS('Tracking Form 2023'!$J:$J,$D$4,'Tracking Form 2023'!$I:$I,'Dash Board 2023'!A20)</f>
        <v>1</v>
      </c>
      <c r="E20" s="19">
        <f>COUNTIFS('Tracking Form 2023'!$J:$J,$E$4,'Tracking Form 2023'!$I:$I,'Dash Board 2023'!A20)</f>
        <v>36</v>
      </c>
      <c r="F20" s="20">
        <f t="shared" si="0"/>
        <v>0.94736842105263153</v>
      </c>
    </row>
    <row r="21" spans="1:6" ht="26.25" x14ac:dyDescent="0.4">
      <c r="A21" s="22" t="s">
        <v>13</v>
      </c>
      <c r="B21" s="19">
        <f>COUNTIF('Tracking Form 2023'!I:I,'Dash Board 2023'!A21)</f>
        <v>2</v>
      </c>
      <c r="C21" s="19">
        <f>COUNTIFS('Tracking Form 2023'!J:J,$C$4,'Tracking Form 2023'!I:I,'Dash Board 2023'!A21)</f>
        <v>0</v>
      </c>
      <c r="D21" s="19">
        <f>COUNTIFS('Tracking Form 2023'!$J:$J,$D$4,'Tracking Form 2023'!$I:$I,'Dash Board 2023'!A21)</f>
        <v>0</v>
      </c>
      <c r="E21" s="19">
        <f>COUNTIFS('Tracking Form 2023'!$J:$J,$E$4,'Tracking Form 2023'!$I:$I,'Dash Board 2023'!A21)</f>
        <v>2</v>
      </c>
      <c r="F21" s="20">
        <f t="shared" si="0"/>
        <v>1</v>
      </c>
    </row>
    <row r="22" spans="1:6" ht="26.25" x14ac:dyDescent="0.4">
      <c r="A22" s="22" t="s">
        <v>47</v>
      </c>
      <c r="B22" s="19">
        <f>COUNTIF('Tracking Form 2023'!I:I,'Dash Board 2023'!A22)</f>
        <v>8</v>
      </c>
      <c r="C22" s="19">
        <f>COUNTIFS('Tracking Form 2023'!J:J,$C$4,'Tracking Form 2023'!I:I,'Dash Board 2023'!A22)</f>
        <v>0</v>
      </c>
      <c r="D22" s="19">
        <f>COUNTIFS('Tracking Form 2023'!$J:$J,$D$4,'Tracking Form 2023'!$I:$I,'Dash Board 2023'!A22)</f>
        <v>0</v>
      </c>
      <c r="E22" s="19">
        <f>COUNTIFS('Tracking Form 2023'!$J:$J,$E$4,'Tracking Form 2023'!$I:$I,'Dash Board 2023'!A22)</f>
        <v>8</v>
      </c>
      <c r="F22" s="20">
        <f t="shared" si="0"/>
        <v>1</v>
      </c>
    </row>
    <row r="23" spans="1:6" ht="26.25" x14ac:dyDescent="0.4">
      <c r="A23" s="22" t="s">
        <v>38</v>
      </c>
      <c r="B23" s="19">
        <f>COUNTIF('Tracking Form 2023'!I:I,'Dash Board 2023'!A23)</f>
        <v>13</v>
      </c>
      <c r="C23" s="19">
        <f>COUNTIFS('Tracking Form 2023'!J:J,$C$4,'Tracking Form 2023'!I:I,'Dash Board 2023'!A23)</f>
        <v>0</v>
      </c>
      <c r="D23" s="19">
        <f>COUNTIFS('Tracking Form 2023'!$J:$J,$D$4,'Tracking Form 2023'!$I:$I,'Dash Board 2023'!A23)</f>
        <v>0</v>
      </c>
      <c r="E23" s="19">
        <f>COUNTIFS('Tracking Form 2023'!$J:$J,$E$4,'Tracking Form 2023'!$I:$I,'Dash Board 2023'!A23)</f>
        <v>13</v>
      </c>
      <c r="F23" s="20">
        <f t="shared" si="0"/>
        <v>1</v>
      </c>
    </row>
    <row r="24" spans="1:6" ht="26.25" x14ac:dyDescent="0.4">
      <c r="A24" s="22" t="s">
        <v>36</v>
      </c>
      <c r="B24" s="19">
        <f>COUNTIF('Tracking Form 2023'!I:I,'Dash Board 2023'!A24)</f>
        <v>1</v>
      </c>
      <c r="C24" s="19">
        <f>COUNTIFS('Tracking Form 2023'!J:J,$C$4,'Tracking Form 2023'!I:I,'Dash Board 2023'!A24)</f>
        <v>0</v>
      </c>
      <c r="D24" s="19">
        <f>COUNTIFS('Tracking Form 2023'!$J:$J,$D$4,'Tracking Form 2023'!$I:$I,'Dash Board 2023'!A24)</f>
        <v>1</v>
      </c>
      <c r="E24" s="19">
        <f>COUNTIFS('Tracking Form 2023'!$J:$J,$E$4,'Tracking Form 2023'!$I:$I,'Dash Board 2023'!A24)</f>
        <v>0</v>
      </c>
      <c r="F24" s="20">
        <f t="shared" si="0"/>
        <v>0</v>
      </c>
    </row>
    <row r="25" spans="1:6" ht="26.25" x14ac:dyDescent="0.4">
      <c r="A25" s="22" t="s">
        <v>25</v>
      </c>
      <c r="B25" s="19">
        <f>COUNTIF('Tracking Form 2023'!I:I,'Dash Board 2023'!A25)</f>
        <v>0</v>
      </c>
      <c r="C25" s="19">
        <f>COUNTIFS('Tracking Form 2023'!J:J,$C$4,'Tracking Form 2023'!I:I,'Dash Board 2023'!A25)</f>
        <v>0</v>
      </c>
      <c r="D25" s="19">
        <f>COUNTIFS('Tracking Form 2023'!$J:$J,$D$4,'Tracking Form 2023'!$I:$I,'Dash Board 2023'!A25)</f>
        <v>0</v>
      </c>
      <c r="E25" s="19">
        <f>COUNTIFS('Tracking Form 2023'!$J:$J,$E$4,'Tracking Form 2023'!$I:$I,'Dash Board 2023'!A25)</f>
        <v>0</v>
      </c>
      <c r="F25" s="20" t="s">
        <v>1212</v>
      </c>
    </row>
    <row r="26" spans="1:6" ht="15.75" thickBot="1" x14ac:dyDescent="0.3"/>
    <row r="27" spans="1:6" ht="27" thickBot="1" x14ac:dyDescent="0.45">
      <c r="A27" s="25" t="s">
        <v>63</v>
      </c>
      <c r="B27" s="26">
        <f>SUM(B5:B25)</f>
        <v>447</v>
      </c>
      <c r="C27" s="26">
        <f>SUM(C5:C25)</f>
        <v>5</v>
      </c>
      <c r="D27" s="26">
        <f>SUM(D5:D25)</f>
        <v>16</v>
      </c>
      <c r="E27" s="26">
        <f>SUM(E5:E25)</f>
        <v>426</v>
      </c>
      <c r="F27" s="27">
        <f>E27/B27</f>
        <v>0.95302013422818788</v>
      </c>
    </row>
  </sheetData>
  <mergeCells count="3">
    <mergeCell ref="A1:F1"/>
    <mergeCell ref="A3:F3"/>
    <mergeCell ref="A2:F2"/>
  </mergeCells>
  <conditionalFormatting sqref="F27">
    <cfRule type="colorScale" priority="7">
      <colorScale>
        <cfvo type="min"/>
        <cfvo type="percentile" val="50"/>
        <cfvo type="max"/>
        <color rgb="FFF8696B"/>
        <color rgb="FFFFEB84"/>
        <color rgb="FF63BE7B"/>
      </colorScale>
    </cfRule>
  </conditionalFormatting>
  <conditionalFormatting sqref="F5:F25">
    <cfRule type="cellIs" dxfId="3" priority="4" operator="greaterThanOrEqual">
      <formula>0.95</formula>
    </cfRule>
    <cfRule type="cellIs" dxfId="2" priority="5" operator="lessThanOrEqual">
      <formula>0.8</formula>
    </cfRule>
    <cfRule type="cellIs" dxfId="1" priority="6" operator="between">
      <formula>0.8</formula>
      <formula>0.949</formula>
    </cfRule>
  </conditionalFormatting>
  <conditionalFormatting sqref="F5:F27">
    <cfRule type="colorScale" priority="2">
      <colorScale>
        <cfvo type="min"/>
        <cfvo type="percentile" val="50"/>
        <cfvo type="max"/>
        <color rgb="FFF8696B"/>
        <color rgb="FFFFEB84"/>
        <color rgb="FF63BE7B"/>
      </colorScale>
    </cfRule>
    <cfRule type="dataBar" priority="3">
      <dataBar>
        <cfvo type="min"/>
        <cfvo type="max"/>
        <color rgb="FF63C384"/>
      </dataBar>
      <extLst>
        <ext xmlns:x14="http://schemas.microsoft.com/office/spreadsheetml/2009/9/main" uri="{B025F937-C7B1-47D3-B67F-A62EFF666E3E}">
          <x14:id>{DBD195FD-3036-469F-9A82-0D76F369D4D1}</x14:id>
        </ext>
      </extLst>
    </cfRule>
  </conditionalFormatting>
  <conditionalFormatting sqref="C5:C27">
    <cfRule type="cellIs" dxfId="0" priority="1" operator="greaterThan">
      <formula>0</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DBD195FD-3036-469F-9A82-0D76F369D4D1}">
            <x14:dataBar minLength="0" maxLength="100" gradient="0">
              <x14:cfvo type="autoMin"/>
              <x14:cfvo type="autoMax"/>
              <x14:negativeFillColor rgb="FFFF0000"/>
              <x14:axisColor rgb="FF000000"/>
            </x14:dataBar>
          </x14:cfRule>
          <xm:sqref>F5:F27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39997558519241921"/>
  </sheetPr>
  <dimension ref="A1:J53"/>
  <sheetViews>
    <sheetView zoomScale="70" zoomScaleNormal="70" workbookViewId="0">
      <selection activeCell="A13" sqref="A13:A34"/>
    </sheetView>
  </sheetViews>
  <sheetFormatPr defaultRowHeight="15" x14ac:dyDescent="0.25"/>
  <cols>
    <col min="1" max="1" width="17.140625" customWidth="1"/>
    <col min="3" max="3" width="22.28515625" customWidth="1"/>
    <col min="5" max="5" width="23.42578125" customWidth="1"/>
    <col min="9" max="9" width="9.140625" customWidth="1"/>
    <col min="10" max="10" width="18" customWidth="1"/>
  </cols>
  <sheetData>
    <row r="1" spans="1:10" x14ac:dyDescent="0.25">
      <c r="A1" s="1" t="s">
        <v>20</v>
      </c>
      <c r="C1" s="12" t="s">
        <v>1</v>
      </c>
      <c r="E1" s="12" t="s">
        <v>2</v>
      </c>
    </row>
    <row r="2" spans="1:10" x14ac:dyDescent="0.25">
      <c r="A2" s="2" t="s">
        <v>9</v>
      </c>
      <c r="C2" s="12" t="s">
        <v>81</v>
      </c>
      <c r="E2" s="12" t="s">
        <v>12</v>
      </c>
    </row>
    <row r="3" spans="1:10" x14ac:dyDescent="0.25">
      <c r="A3" s="3" t="s">
        <v>11</v>
      </c>
      <c r="C3" s="12" t="s">
        <v>82</v>
      </c>
      <c r="E3" s="12" t="s">
        <v>50</v>
      </c>
    </row>
    <row r="4" spans="1:10" x14ac:dyDescent="0.25">
      <c r="A4" s="35" t="s">
        <v>10</v>
      </c>
      <c r="E4" s="11"/>
    </row>
    <row r="5" spans="1:10" x14ac:dyDescent="0.25">
      <c r="A5" s="84" t="s">
        <v>1809</v>
      </c>
      <c r="E5" s="11"/>
    </row>
    <row r="6" spans="1:10" x14ac:dyDescent="0.25">
      <c r="A6" s="11"/>
      <c r="E6" s="11"/>
    </row>
    <row r="7" spans="1:10" x14ac:dyDescent="0.25">
      <c r="A7" s="11"/>
    </row>
    <row r="9" spans="1:10" ht="28.5" customHeight="1" x14ac:dyDescent="0.25">
      <c r="A9" s="13" t="s">
        <v>2</v>
      </c>
      <c r="B9" s="200" t="s">
        <v>56</v>
      </c>
      <c r="C9" s="201"/>
      <c r="D9" s="201"/>
      <c r="E9" s="201"/>
      <c r="F9" s="201"/>
      <c r="G9" s="201"/>
      <c r="H9" s="201"/>
      <c r="I9" s="202"/>
      <c r="J9" s="15" t="s">
        <v>52</v>
      </c>
    </row>
    <row r="10" spans="1:10" ht="45" customHeight="1" x14ac:dyDescent="0.25">
      <c r="A10" s="6" t="s">
        <v>12</v>
      </c>
      <c r="B10" s="199" t="s">
        <v>51</v>
      </c>
      <c r="C10" s="199"/>
      <c r="D10" s="199"/>
      <c r="E10" s="199"/>
      <c r="F10" s="199"/>
      <c r="G10" s="199"/>
      <c r="H10" s="199"/>
      <c r="I10" s="199"/>
      <c r="J10" s="16" t="s">
        <v>53</v>
      </c>
    </row>
    <row r="11" spans="1:10" ht="45" customHeight="1" x14ac:dyDescent="0.25">
      <c r="A11" s="6" t="s">
        <v>50</v>
      </c>
      <c r="B11" s="199" t="s">
        <v>54</v>
      </c>
      <c r="C11" s="199"/>
      <c r="D11" s="199"/>
      <c r="E11" s="199"/>
      <c r="F11" s="199"/>
      <c r="G11" s="199"/>
      <c r="H11" s="199"/>
      <c r="I11" s="199"/>
      <c r="J11" s="16" t="s">
        <v>55</v>
      </c>
    </row>
    <row r="12" spans="1:10" ht="15.75" x14ac:dyDescent="0.25">
      <c r="A12" s="7"/>
      <c r="B12" s="7"/>
      <c r="C12" s="7"/>
      <c r="D12" s="7"/>
      <c r="E12" s="7"/>
      <c r="F12" s="7"/>
      <c r="G12" s="7"/>
      <c r="H12" s="7"/>
      <c r="I12" s="7"/>
    </row>
    <row r="13" spans="1:10" ht="27" customHeight="1" x14ac:dyDescent="0.25">
      <c r="A13" s="14" t="s">
        <v>22</v>
      </c>
      <c r="B13" s="7"/>
      <c r="D13" s="7"/>
      <c r="E13" s="7"/>
      <c r="F13" s="7"/>
      <c r="G13" s="7"/>
      <c r="H13" s="7"/>
      <c r="I13" s="7"/>
    </row>
    <row r="14" spans="1:10" ht="15.75" x14ac:dyDescent="0.25">
      <c r="A14" s="8" t="s">
        <v>14</v>
      </c>
      <c r="B14" s="7"/>
      <c r="D14" s="7"/>
      <c r="E14" s="7"/>
      <c r="F14" s="7"/>
      <c r="G14" s="7"/>
      <c r="H14" s="7"/>
      <c r="I14" s="7"/>
    </row>
    <row r="15" spans="1:10" ht="15.75" x14ac:dyDescent="0.25">
      <c r="A15" s="8" t="s">
        <v>1923</v>
      </c>
      <c r="B15" s="7"/>
      <c r="D15" s="7"/>
      <c r="E15" s="7"/>
      <c r="F15" s="7"/>
      <c r="G15" s="7"/>
      <c r="H15" s="7"/>
      <c r="I15" s="7"/>
    </row>
    <row r="16" spans="1:10" ht="15.75" x14ac:dyDescent="0.25">
      <c r="A16" s="8" t="s">
        <v>58</v>
      </c>
      <c r="B16" s="7"/>
      <c r="D16" s="7"/>
      <c r="E16" s="7"/>
      <c r="F16" s="7"/>
      <c r="G16" s="7"/>
      <c r="H16" s="7"/>
      <c r="I16" s="7"/>
    </row>
    <row r="17" spans="1:9" ht="15.75" x14ac:dyDescent="0.25">
      <c r="A17" s="8" t="s">
        <v>29</v>
      </c>
      <c r="B17" s="7"/>
      <c r="D17" s="7"/>
      <c r="E17" s="7"/>
      <c r="F17" s="7"/>
      <c r="G17" s="7"/>
      <c r="H17" s="7"/>
      <c r="I17" s="7"/>
    </row>
    <row r="18" spans="1:9" ht="15.75" x14ac:dyDescent="0.25">
      <c r="A18" s="8" t="s">
        <v>61</v>
      </c>
      <c r="B18" s="7"/>
      <c r="D18" s="7"/>
      <c r="E18" s="7"/>
      <c r="F18" s="7"/>
      <c r="G18" s="7"/>
      <c r="H18" s="7"/>
      <c r="I18" s="7"/>
    </row>
    <row r="19" spans="1:9" ht="15.75" x14ac:dyDescent="0.25">
      <c r="A19" s="8" t="s">
        <v>31</v>
      </c>
      <c r="B19" s="7"/>
      <c r="D19" s="7"/>
      <c r="E19" s="7"/>
      <c r="F19" s="7"/>
      <c r="G19" s="7"/>
      <c r="H19" s="7"/>
      <c r="I19" s="7"/>
    </row>
    <row r="20" spans="1:9" ht="31.5" x14ac:dyDescent="0.25">
      <c r="A20" s="8" t="s">
        <v>43</v>
      </c>
      <c r="B20" s="7"/>
      <c r="D20" s="7"/>
      <c r="E20" s="7"/>
      <c r="F20" s="7"/>
      <c r="G20" s="7"/>
      <c r="H20" s="7"/>
      <c r="I20" s="7"/>
    </row>
    <row r="21" spans="1:9" ht="15.75" x14ac:dyDescent="0.25">
      <c r="A21" s="8" t="s">
        <v>15</v>
      </c>
      <c r="B21" s="7"/>
      <c r="D21" s="7"/>
      <c r="E21" s="7"/>
      <c r="F21" s="7"/>
      <c r="G21" s="7"/>
      <c r="H21" s="7"/>
      <c r="I21" s="7"/>
    </row>
    <row r="22" spans="1:9" ht="15.75" x14ac:dyDescent="0.25">
      <c r="A22" s="9" t="s">
        <v>33</v>
      </c>
      <c r="B22" s="7"/>
      <c r="D22" s="7"/>
      <c r="E22" s="7"/>
      <c r="F22" s="7"/>
      <c r="G22" s="7"/>
      <c r="H22" s="7"/>
      <c r="I22" s="7"/>
    </row>
    <row r="23" spans="1:9" ht="15.75" x14ac:dyDescent="0.25">
      <c r="A23" s="8" t="s">
        <v>27</v>
      </c>
      <c r="B23" s="7"/>
      <c r="D23" s="7"/>
      <c r="E23" s="7"/>
      <c r="F23" s="7"/>
      <c r="G23" s="7"/>
      <c r="H23" s="7"/>
      <c r="I23" s="7"/>
    </row>
    <row r="24" spans="1:9" ht="15.75" x14ac:dyDescent="0.25">
      <c r="A24" s="8" t="s">
        <v>49</v>
      </c>
      <c r="B24" s="7"/>
      <c r="D24" s="7"/>
      <c r="E24" s="7"/>
      <c r="F24" s="7"/>
      <c r="G24" s="7"/>
      <c r="H24" s="7"/>
      <c r="I24" s="7"/>
    </row>
    <row r="25" spans="1:9" ht="15.75" x14ac:dyDescent="0.25">
      <c r="A25" s="8" t="s">
        <v>40</v>
      </c>
      <c r="B25" s="7"/>
      <c r="D25" s="7"/>
      <c r="E25" s="7"/>
      <c r="F25" s="7"/>
      <c r="G25" s="7"/>
      <c r="H25" s="7"/>
      <c r="I25" s="7"/>
    </row>
    <row r="26" spans="1:9" ht="15.75" x14ac:dyDescent="0.25">
      <c r="A26" s="8" t="s">
        <v>18</v>
      </c>
      <c r="B26" s="7"/>
      <c r="D26" s="7"/>
      <c r="E26" s="7"/>
      <c r="F26" s="7"/>
      <c r="G26" s="7"/>
      <c r="H26" s="7"/>
      <c r="I26" s="7"/>
    </row>
    <row r="27" spans="1:9" ht="15.75" x14ac:dyDescent="0.25">
      <c r="A27" s="8" t="s">
        <v>17</v>
      </c>
      <c r="B27" s="7"/>
      <c r="D27" s="7"/>
      <c r="E27" s="7"/>
      <c r="F27" s="7"/>
      <c r="G27" s="7"/>
      <c r="H27" s="7"/>
      <c r="I27" s="7"/>
    </row>
    <row r="28" spans="1:9" ht="15.75" x14ac:dyDescent="0.25">
      <c r="A28" s="8" t="s">
        <v>117</v>
      </c>
      <c r="B28" s="7"/>
      <c r="D28" s="7"/>
      <c r="E28" s="7"/>
      <c r="F28" s="7"/>
      <c r="G28" s="7"/>
      <c r="H28" s="7"/>
      <c r="I28" s="7"/>
    </row>
    <row r="29" spans="1:9" ht="15.75" x14ac:dyDescent="0.25">
      <c r="A29" s="8" t="s">
        <v>16</v>
      </c>
      <c r="B29" s="7"/>
      <c r="D29" s="7"/>
      <c r="E29" s="7"/>
      <c r="F29" s="7"/>
      <c r="G29" s="7"/>
      <c r="H29" s="7"/>
      <c r="I29" s="7"/>
    </row>
    <row r="30" spans="1:9" ht="15.75" x14ac:dyDescent="0.25">
      <c r="A30" s="8" t="s">
        <v>13</v>
      </c>
      <c r="B30" s="7"/>
      <c r="D30" s="7"/>
      <c r="E30" s="7"/>
      <c r="F30" s="7"/>
      <c r="G30" s="7"/>
      <c r="H30" s="7"/>
      <c r="I30" s="7"/>
    </row>
    <row r="31" spans="1:9" ht="15.75" x14ac:dyDescent="0.25">
      <c r="A31" s="8" t="s">
        <v>47</v>
      </c>
      <c r="B31" s="7"/>
      <c r="C31" s="10"/>
      <c r="D31" s="7"/>
      <c r="E31" s="7"/>
      <c r="F31" s="7"/>
      <c r="G31" s="7"/>
      <c r="H31" s="7"/>
      <c r="I31" s="7"/>
    </row>
    <row r="32" spans="1:9" ht="15.75" x14ac:dyDescent="0.25">
      <c r="A32" s="8" t="s">
        <v>38</v>
      </c>
      <c r="B32" s="7"/>
      <c r="C32" s="10"/>
      <c r="D32" s="7"/>
      <c r="E32" s="7"/>
      <c r="F32" s="7"/>
      <c r="G32" s="7"/>
      <c r="H32" s="7"/>
      <c r="I32" s="7"/>
    </row>
    <row r="33" spans="1:1" ht="15.75" x14ac:dyDescent="0.25">
      <c r="A33" s="8" t="s">
        <v>36</v>
      </c>
    </row>
    <row r="34" spans="1:1" ht="15.75" x14ac:dyDescent="0.25">
      <c r="A34" s="8" t="s">
        <v>25</v>
      </c>
    </row>
    <row r="36" spans="1:1" ht="15.75" x14ac:dyDescent="0.25">
      <c r="A36" s="14" t="s">
        <v>23</v>
      </c>
    </row>
    <row r="37" spans="1:1" ht="15.75" x14ac:dyDescent="0.25">
      <c r="A37" s="8" t="s">
        <v>24</v>
      </c>
    </row>
    <row r="38" spans="1:1" ht="15.75" x14ac:dyDescent="0.25">
      <c r="A38" s="8" t="s">
        <v>26</v>
      </c>
    </row>
    <row r="39" spans="1:1" ht="15.75" x14ac:dyDescent="0.25">
      <c r="A39" s="8" t="s">
        <v>28</v>
      </c>
    </row>
    <row r="40" spans="1:1" ht="15.75" x14ac:dyDescent="0.25">
      <c r="A40" s="8" t="s">
        <v>30</v>
      </c>
    </row>
    <row r="41" spans="1:1" ht="15.75" x14ac:dyDescent="0.25">
      <c r="A41" s="8" t="s">
        <v>31</v>
      </c>
    </row>
    <row r="42" spans="1:1" ht="15.75" x14ac:dyDescent="0.25">
      <c r="A42" s="8" t="s">
        <v>32</v>
      </c>
    </row>
    <row r="43" spans="1:1" ht="15.75" x14ac:dyDescent="0.25">
      <c r="A43" s="9" t="s">
        <v>34</v>
      </c>
    </row>
    <row r="44" spans="1:1" ht="15.75" x14ac:dyDescent="0.25">
      <c r="A44" s="8" t="s">
        <v>35</v>
      </c>
    </row>
    <row r="45" spans="1:1" ht="15.75" x14ac:dyDescent="0.25">
      <c r="A45" s="8" t="s">
        <v>37</v>
      </c>
    </row>
    <row r="46" spans="1:1" ht="15.75" x14ac:dyDescent="0.25">
      <c r="A46" s="8" t="s">
        <v>39</v>
      </c>
    </row>
    <row r="47" spans="1:1" ht="31.5" x14ac:dyDescent="0.25">
      <c r="A47" s="8" t="s">
        <v>41</v>
      </c>
    </row>
    <row r="48" spans="1:1" ht="15.75" x14ac:dyDescent="0.25">
      <c r="A48" s="8" t="s">
        <v>42</v>
      </c>
    </row>
    <row r="49" spans="1:1" ht="15.75" x14ac:dyDescent="0.25">
      <c r="A49" s="8" t="s">
        <v>44</v>
      </c>
    </row>
    <row r="50" spans="1:1" ht="15.75" x14ac:dyDescent="0.25">
      <c r="A50" s="8" t="s">
        <v>45</v>
      </c>
    </row>
    <row r="51" spans="1:1" ht="15.75" x14ac:dyDescent="0.25">
      <c r="A51" s="8" t="s">
        <v>46</v>
      </c>
    </row>
    <row r="52" spans="1:1" ht="15.75" x14ac:dyDescent="0.25">
      <c r="A52" s="8" t="s">
        <v>48</v>
      </c>
    </row>
    <row r="53" spans="1:1" ht="15.75" x14ac:dyDescent="0.25">
      <c r="A53" s="8" t="s">
        <v>21</v>
      </c>
    </row>
  </sheetData>
  <sortState ref="A14:J34">
    <sortCondition ref="A14"/>
  </sortState>
  <mergeCells count="3">
    <mergeCell ref="B10:I10"/>
    <mergeCell ref="B11:I11"/>
    <mergeCell ref="B9:I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Tracking Form 2024</vt:lpstr>
      <vt:lpstr>Dash Board 2024</vt:lpstr>
      <vt:lpstr>Tracking Form 2023</vt:lpstr>
      <vt:lpstr>Dash Board 2023</vt:lpstr>
      <vt:lpstr>Source Input</vt:lpstr>
      <vt:lpstr>'Dash Board 2024'!Print_Area</vt:lpstr>
      <vt:lpstr>'Tracking Form 2023'!Print_Area</vt:lpstr>
      <vt:lpstr>'Tracking Form 2024'!Print_Area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Ali - (Salam-HSE)</dc:creator>
  <cp:lastModifiedBy>Basem farag (Kalabsha - HSE)</cp:lastModifiedBy>
  <cp:lastPrinted>2024-08-07T11:40:18Z</cp:lastPrinted>
  <dcterms:created xsi:type="dcterms:W3CDTF">2016-05-04T12:17:08Z</dcterms:created>
  <dcterms:modified xsi:type="dcterms:W3CDTF">2024-09-27T08:03:45Z</dcterms:modified>
</cp:coreProperties>
</file>