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60D83F3-93CF-410D-86C7-06340CEC5FBC}" xr6:coauthVersionLast="43" xr6:coauthVersionMax="43" xr10:uidLastSave="{00000000-0000-0000-0000-000000000000}"/>
  <bookViews>
    <workbookView xWindow="-110" yWindow="-110" windowWidth="19420" windowHeight="10420" tabRatio="943" activeTab="2" xr2:uid="{00000000-000D-0000-FFFF-FFFF00000000}"/>
  </bookViews>
  <sheets>
    <sheet name="Numerical Analysis" sheetId="15" r:id="rId1"/>
    <sheet name="Digital Signal Processing" sheetId="16" r:id="rId2"/>
    <sheet name="Computer Networks" sheetId="17" r:id="rId3"/>
    <sheet name="Computer Networks LAB" sheetId="21" r:id="rId4"/>
    <sheet name="GUI" sheetId="18" r:id="rId5"/>
    <sheet name="Computer Architecture II" sheetId="13" r:id="rId6"/>
    <sheet name="Operating System II" sheetId="20" r:id="rId7"/>
    <sheet name="Distributed Systems" sheetId="12" r:id="rId8"/>
    <sheet name="Digital Control Systems" sheetId="23" r:id="rId9"/>
    <sheet name="GUI LAB" sheetId="22" r:id="rId10"/>
    <sheet name="Digital Control Systems LAB" sheetId="19" r:id="rId11"/>
  </sheets>
  <definedNames>
    <definedName name="_xlnm.Print_Area" localSheetId="2">'Computer Networks'!$A$1:$R$59</definedName>
    <definedName name="_xlnm.Print_Area" localSheetId="3">'Computer Networks LAB'!$A$1:$R$59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4" i="17" l="1"/>
  <c r="F29" i="21" l="1"/>
  <c r="F30" i="21"/>
  <c r="F31" i="21"/>
  <c r="F32" i="21"/>
  <c r="F33" i="21"/>
  <c r="F34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28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11" i="21"/>
  <c r="L29" i="17" l="1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28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11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28" i="17"/>
  <c r="N28" i="17" s="1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11" i="17"/>
  <c r="H53" i="17"/>
  <c r="N53" i="17" s="1"/>
  <c r="H52" i="17"/>
  <c r="H51" i="17"/>
  <c r="N51" i="17" s="1"/>
  <c r="H50" i="17"/>
  <c r="N50" i="17" s="1"/>
  <c r="H49" i="17"/>
  <c r="N49" i="17" s="1"/>
  <c r="H48" i="17"/>
  <c r="H47" i="17"/>
  <c r="N47" i="17" s="1"/>
  <c r="H46" i="17"/>
  <c r="N46" i="17" s="1"/>
  <c r="H45" i="17"/>
  <c r="N45" i="17" s="1"/>
  <c r="H44" i="17"/>
  <c r="H43" i="17"/>
  <c r="N43" i="17" s="1"/>
  <c r="H42" i="17"/>
  <c r="N42" i="17" s="1"/>
  <c r="H41" i="17"/>
  <c r="H40" i="17"/>
  <c r="H39" i="17"/>
  <c r="N39" i="17" s="1"/>
  <c r="H38" i="17"/>
  <c r="N38" i="17" s="1"/>
  <c r="H37" i="17"/>
  <c r="N37" i="17" s="1"/>
  <c r="H36" i="17"/>
  <c r="H35" i="17"/>
  <c r="H34" i="17"/>
  <c r="H33" i="17"/>
  <c r="N33" i="17" s="1"/>
  <c r="H32" i="17"/>
  <c r="H31" i="17"/>
  <c r="N31" i="17" s="1"/>
  <c r="H30" i="17"/>
  <c r="N30" i="17" s="1"/>
  <c r="H29" i="17"/>
  <c r="N29" i="17" s="1"/>
  <c r="H28" i="17"/>
  <c r="H14" i="17"/>
  <c r="N14" i="17" s="1"/>
  <c r="H15" i="17"/>
  <c r="N15" i="17" s="1"/>
  <c r="H16" i="17"/>
  <c r="N16" i="17" s="1"/>
  <c r="H17" i="17"/>
  <c r="H18" i="17"/>
  <c r="H19" i="17"/>
  <c r="N19" i="17" s="1"/>
  <c r="H20" i="17"/>
  <c r="N20" i="17" s="1"/>
  <c r="H21" i="17"/>
  <c r="H22" i="17"/>
  <c r="N22" i="17" s="1"/>
  <c r="H23" i="17"/>
  <c r="N23" i="17" s="1"/>
  <c r="H24" i="17"/>
  <c r="N24" i="17" s="1"/>
  <c r="H25" i="17"/>
  <c r="H26" i="17"/>
  <c r="N26" i="17" s="1"/>
  <c r="H11" i="17"/>
  <c r="N11" i="17" s="1"/>
  <c r="H12" i="17"/>
  <c r="N12" i="17" s="1"/>
  <c r="H13" i="17"/>
  <c r="N18" i="17" l="1"/>
  <c r="N13" i="17"/>
  <c r="N21" i="17"/>
  <c r="N32" i="17"/>
  <c r="N25" i="17"/>
  <c r="N17" i="17"/>
  <c r="N36" i="17"/>
  <c r="N40" i="17"/>
  <c r="N44" i="17"/>
  <c r="N48" i="17"/>
  <c r="N52" i="17"/>
</calcChain>
</file>

<file path=xl/sharedStrings.xml><?xml version="1.0" encoding="utf-8"?>
<sst xmlns="http://schemas.openxmlformats.org/spreadsheetml/2006/main" count="612" uniqueCount="95">
  <si>
    <t>الجامعة العراقية - كلية الهندسة</t>
  </si>
  <si>
    <t xml:space="preserve">قســـــم هندســـــــــــة الحاســـــــــــوب </t>
  </si>
  <si>
    <t>ت</t>
  </si>
  <si>
    <t>الفصل الدراسي الاول – العام الدراسي  2018-2019 م</t>
  </si>
  <si>
    <t>المرحلة الثالثة</t>
  </si>
  <si>
    <t>احمد عصام محمد خلف</t>
  </si>
  <si>
    <t xml:space="preserve">إبراهيم حيدر اموري مهدي </t>
  </si>
  <si>
    <t>أسيل علاء عبد الحسين مجيد</t>
  </si>
  <si>
    <t>بنين عامر محمد صالح إسماعيل</t>
  </si>
  <si>
    <t>تبارك عباس خريبط عطيب</t>
  </si>
  <si>
    <t>تقى مهدي عبد الوهاب جاسم</t>
  </si>
  <si>
    <t>حسن علي هاشم قاسم</t>
  </si>
  <si>
    <t>حسن هادي محسن حسن</t>
  </si>
  <si>
    <t>حنين محمد محمود محمد</t>
  </si>
  <si>
    <t>دعاء عبد الرضا لامي غشيم</t>
  </si>
  <si>
    <t>زهراء اسعد احمد مهدي</t>
  </si>
  <si>
    <t>زهراء محمد رسن عبد</t>
  </si>
  <si>
    <t xml:space="preserve">زينب خالد توفيق كاظم  </t>
  </si>
  <si>
    <t xml:space="preserve">سجى مالك حمود ساجت </t>
  </si>
  <si>
    <t>غادة عدنان محل خلف</t>
  </si>
  <si>
    <t>فاطمة حسن نجم مياح</t>
  </si>
  <si>
    <t>فاطمة صالح محيسن مسلم</t>
  </si>
  <si>
    <t>فرح زياد رضا غثيث</t>
  </si>
  <si>
    <t>محمد باقر سلام هاشم</t>
  </si>
  <si>
    <t>مريم علي عبد الرزاق محمد</t>
  </si>
  <si>
    <t>مريم مناف عدنان محمد</t>
  </si>
  <si>
    <t>مصطفى جمال سعدون حسين</t>
  </si>
  <si>
    <t>نور حليم حافظ</t>
  </si>
  <si>
    <t>هند احمد ناجي خضير</t>
  </si>
  <si>
    <t>محمد رحيم حسين صدام</t>
  </si>
  <si>
    <t xml:space="preserve">مصطفى تحسين عبد الكريم </t>
  </si>
  <si>
    <t>زهراء حسن علي حبيب</t>
  </si>
  <si>
    <t>زهراء كريم خليل حسن</t>
  </si>
  <si>
    <t>رقية عادل سعدي *</t>
  </si>
  <si>
    <t>هالة لؤي عبد الحميد *</t>
  </si>
  <si>
    <t>اية كامل شكر  *</t>
  </si>
  <si>
    <t>براء احمد رشيد عباس  *</t>
  </si>
  <si>
    <t>رقية نعمة سلمان   *</t>
  </si>
  <si>
    <t>رواء محمد داود   *</t>
  </si>
  <si>
    <t>سارة احمد مازن   *</t>
  </si>
  <si>
    <t>سجى عامر محمد  *</t>
  </si>
  <si>
    <t>سرى عدنان عبد الكريم    *</t>
  </si>
  <si>
    <t>شمس آراز حسين  *</t>
  </si>
  <si>
    <t>شهد نور شمس الدين   *</t>
  </si>
  <si>
    <t>طيبة ثائر محمود   *</t>
  </si>
  <si>
    <t>فاطمة الزهراء ابراهيم جواد   *</t>
  </si>
  <si>
    <t>نورس مصطفى فرحان   *</t>
  </si>
  <si>
    <t xml:space="preserve">قائمة حضور الطلبة </t>
  </si>
  <si>
    <t>مدرس المادة :</t>
  </si>
  <si>
    <t>الدراسـة الصباحيــة  / شعبــة  A</t>
  </si>
  <si>
    <t>أسم الطالب</t>
  </si>
  <si>
    <t xml:space="preserve">أســم المــادة : Numerical Analysis </t>
  </si>
  <si>
    <t>أســم المــادة : Digital Signal Processing</t>
  </si>
  <si>
    <t>أســم المــادة : Computer Networks</t>
  </si>
  <si>
    <t>أســم المــادة : Graphic User Interface</t>
  </si>
  <si>
    <t xml:space="preserve">أســم المــادة : Computer Architecture II </t>
  </si>
  <si>
    <t>أســم المــادة : Operating System II</t>
  </si>
  <si>
    <t xml:space="preserve">أســم المــادة : Distributed Systems </t>
  </si>
  <si>
    <t xml:space="preserve">أســم المــادة : Digital Control Systems </t>
  </si>
  <si>
    <t>أســم المــادة :  Computer Networks LAB</t>
  </si>
  <si>
    <t>أســم المــادة : Graphic User Interface LAB</t>
  </si>
  <si>
    <t>أســم المــادة : Digital Control Systems  LAB</t>
  </si>
  <si>
    <t>المرحلــة الثالثــة</t>
  </si>
  <si>
    <t>ترقين قيـد</t>
  </si>
  <si>
    <t>سجاد علي ياسين بوهي   *</t>
  </si>
  <si>
    <t>مستوفي</t>
  </si>
  <si>
    <t>سجى عامر محمد *</t>
  </si>
  <si>
    <t>Q#3</t>
  </si>
  <si>
    <t>Q#2</t>
  </si>
  <si>
    <t>Q#1</t>
  </si>
  <si>
    <t>Q#4</t>
  </si>
  <si>
    <t>Q#5</t>
  </si>
  <si>
    <t>Quiz 10%</t>
  </si>
  <si>
    <t>Mid#1 15%</t>
  </si>
  <si>
    <t>Mid#2 20%</t>
  </si>
  <si>
    <t>Mid#1 5%</t>
  </si>
  <si>
    <t>Mid#2 25%</t>
  </si>
  <si>
    <t>H.W</t>
  </si>
  <si>
    <t>مدرس المادة : م.م.بشير هشام علي</t>
  </si>
  <si>
    <t>قائمة السعي</t>
  </si>
  <si>
    <t>Mid#1 20%</t>
  </si>
  <si>
    <t>مدرس المادة : م.م. بشير هشام علي</t>
  </si>
  <si>
    <t>R+H.W 20%</t>
  </si>
  <si>
    <t>Final Mark</t>
  </si>
  <si>
    <t>Final Mark 60%</t>
  </si>
  <si>
    <t xml:space="preserve">ترقين قيـد </t>
  </si>
  <si>
    <t>سجى عامر*</t>
  </si>
  <si>
    <t xml:space="preserve">  ملاحظة:</t>
  </si>
  <si>
    <t xml:space="preserve"> تم احتساب عامود الثالث (20)% وكما يلي: </t>
  </si>
  <si>
    <t>اضافة (5) للتقرير الأول واضافة (5) للتقرير الثاني واضافة (5) لحضور مختبر ال (ARP) و إضافة (5) لحضور مختبر (IPv4).</t>
  </si>
  <si>
    <t>ملاحظات:</t>
  </si>
  <si>
    <t>تم تحويل وزن (Mid#1)  من 15% الى 5%.</t>
  </si>
  <si>
    <t>تم تحويل وزن (Mid#2)  من 20% الى 25%.</t>
  </si>
  <si>
    <t>تم احتساب عامود الكوزات 10% عن طريق اختيار اعلى 3 امتحانات.</t>
  </si>
  <si>
    <t>تم إضافة 1 درجة ل H.W#1 واضافة 1 درجة ل H.W#2.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</si>
</sst>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readingOrder="2"/>
    </xf>
    <xf numFmtId="0" fontId="1" fillId="0" borderId="3" xfId="0" applyFont="1" applyBorder="1" applyAlignment="1">
      <alignment horizontal="center" vertical="center" readingOrder="2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readingOrder="2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readingOrder="2"/>
    </xf>
    <xf numFmtId="0" fontId="1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2"/>
    </xf>
    <xf numFmtId="0" fontId="2" fillId="2" borderId="1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23" xfId="0" applyFont="1" applyBorder="1" applyAlignment="1">
      <alignment vertical="center" readingOrder="2"/>
    </xf>
    <xf numFmtId="0" fontId="2" fillId="0" borderId="24" xfId="0" applyFont="1" applyBorder="1" applyAlignment="1">
      <alignment vertical="center" readingOrder="2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readingOrder="2"/>
    </xf>
    <xf numFmtId="9" fontId="2" fillId="0" borderId="23" xfId="1" applyFont="1" applyBorder="1" applyAlignment="1">
      <alignment horizontal="right" indent="1"/>
    </xf>
    <xf numFmtId="9" fontId="2" fillId="0" borderId="24" xfId="1" applyFont="1" applyBorder="1" applyAlignment="1">
      <alignment horizontal="right" indent="1"/>
    </xf>
    <xf numFmtId="9" fontId="2" fillId="0" borderId="25" xfId="1" applyFont="1" applyBorder="1" applyAlignment="1">
      <alignment horizontal="right" indent="1"/>
    </xf>
    <xf numFmtId="0" fontId="2" fillId="0" borderId="18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20" xfId="0" applyFont="1" applyBorder="1" applyAlignment="1">
      <alignment horizontal="right"/>
    </xf>
    <xf numFmtId="9" fontId="2" fillId="0" borderId="21" xfId="1" applyFont="1" applyBorder="1" applyAlignment="1">
      <alignment horizontal="right" indent="1"/>
    </xf>
    <xf numFmtId="9" fontId="2" fillId="0" borderId="0" xfId="1" applyFont="1" applyBorder="1" applyAlignment="1">
      <alignment horizontal="right" indent="1"/>
    </xf>
    <xf numFmtId="9" fontId="2" fillId="0" borderId="22" xfId="1" applyFont="1" applyBorder="1" applyAlignment="1">
      <alignment horizontal="right" indent="1"/>
    </xf>
    <xf numFmtId="0" fontId="2" fillId="0" borderId="18" xfId="0" applyFont="1" applyBorder="1" applyAlignment="1">
      <alignment horizontal="right" vertical="top" readingOrder="2"/>
    </xf>
    <xf numFmtId="0" fontId="2" fillId="0" borderId="19" xfId="0" applyFont="1" applyBorder="1" applyAlignment="1">
      <alignment horizontal="right" vertical="top" readingOrder="2"/>
    </xf>
    <xf numFmtId="0" fontId="2" fillId="0" borderId="20" xfId="0" applyFont="1" applyBorder="1" applyAlignment="1">
      <alignment horizontal="right" vertical="top" readingOrder="2"/>
    </xf>
    <xf numFmtId="0" fontId="2" fillId="0" borderId="21" xfId="0" applyFont="1" applyBorder="1" applyAlignment="1">
      <alignment horizontal="right" vertical="top" readingOrder="2"/>
    </xf>
    <xf numFmtId="0" fontId="2" fillId="0" borderId="0" xfId="0" applyFont="1" applyBorder="1" applyAlignment="1">
      <alignment horizontal="right" vertical="top" readingOrder="2"/>
    </xf>
    <xf numFmtId="0" fontId="2" fillId="0" borderId="22" xfId="0" applyFont="1" applyBorder="1" applyAlignment="1">
      <alignment horizontal="right" vertical="top" readingOrder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R54"/>
  <sheetViews>
    <sheetView rightToLeft="1" view="pageBreakPreview" topLeftCell="A40" zoomScale="98" zoomScaleNormal="100" zoomScaleSheetLayoutView="98" workbookViewId="0">
      <selection activeCell="B45" sqref="B45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62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51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/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25"/>
    </row>
    <row r="46" spans="1:18" ht="25" customHeight="1" x14ac:dyDescent="0.45">
      <c r="A46" s="11">
        <v>35</v>
      </c>
      <c r="B46" s="9" t="s">
        <v>40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8" ht="25" customHeight="1" x14ac:dyDescent="0.45">
      <c r="A47" s="11">
        <v>36</v>
      </c>
      <c r="B47" s="9" t="s">
        <v>41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37</v>
      </c>
      <c r="B48" s="9" t="s">
        <v>42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38</v>
      </c>
      <c r="B49" s="9" t="s">
        <v>43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39</v>
      </c>
      <c r="B50" s="9" t="s">
        <v>44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40</v>
      </c>
      <c r="B51" s="9" t="s">
        <v>45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x14ac:dyDescent="0.45">
      <c r="A52" s="11">
        <v>41</v>
      </c>
      <c r="B52" s="9" t="s">
        <v>46</v>
      </c>
      <c r="C52" s="1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2"/>
    </row>
    <row r="53" spans="1:18" ht="25" customHeight="1" thickBot="1" x14ac:dyDescent="0.5">
      <c r="A53" s="14">
        <v>42</v>
      </c>
      <c r="B53" s="15" t="s">
        <v>34</v>
      </c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</row>
    <row r="54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R53"/>
  <sheetViews>
    <sheetView rightToLeft="1" view="pageBreakPreview" topLeftCell="A8" zoomScale="98" zoomScaleNormal="100" zoomScaleSheetLayoutView="98" workbookViewId="0">
      <selection activeCell="B45" sqref="B45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60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>
        <v>35</v>
      </c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1">
        <v>36</v>
      </c>
      <c r="B46" s="9" t="s">
        <v>41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1">
        <v>37</v>
      </c>
      <c r="B47" s="9" t="s">
        <v>42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38</v>
      </c>
      <c r="B48" s="9" t="s">
        <v>43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39</v>
      </c>
      <c r="B49" s="9" t="s">
        <v>44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40</v>
      </c>
      <c r="B50" s="9" t="s">
        <v>45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41</v>
      </c>
      <c r="B51" s="9" t="s">
        <v>46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thickBot="1" x14ac:dyDescent="0.5">
      <c r="A52" s="14">
        <v>42</v>
      </c>
      <c r="B52" s="15" t="s">
        <v>34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</row>
    <row r="53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33CC"/>
  </sheetPr>
  <dimension ref="A1:R53"/>
  <sheetViews>
    <sheetView rightToLeft="1" view="pageBreakPreview" topLeftCell="A43" zoomScale="98" zoomScaleNormal="100" zoomScaleSheetLayoutView="98" workbookViewId="0">
      <selection activeCell="B60" sqref="B60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61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>
        <v>35</v>
      </c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1">
        <v>36</v>
      </c>
      <c r="B46" s="9" t="s">
        <v>41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1">
        <v>37</v>
      </c>
      <c r="B47" s="9" t="s">
        <v>42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38</v>
      </c>
      <c r="B48" s="9" t="s">
        <v>43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39</v>
      </c>
      <c r="B49" s="9" t="s">
        <v>44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40</v>
      </c>
      <c r="B50" s="9" t="s">
        <v>45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41</v>
      </c>
      <c r="B51" s="9" t="s">
        <v>46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thickBot="1" x14ac:dyDescent="0.5">
      <c r="A52" s="14">
        <v>42</v>
      </c>
      <c r="B52" s="15" t="s">
        <v>34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</row>
    <row r="53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R53"/>
  <sheetViews>
    <sheetView rightToLeft="1" view="pageBreakPreview" topLeftCell="A38" zoomScale="98" zoomScaleNormal="100" zoomScaleSheetLayoutView="98" workbookViewId="0">
      <selection activeCell="B45" sqref="B45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52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>
        <v>35</v>
      </c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1">
        <v>36</v>
      </c>
      <c r="B46" s="9" t="s">
        <v>41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1">
        <v>37</v>
      </c>
      <c r="B47" s="9" t="s">
        <v>42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38</v>
      </c>
      <c r="B48" s="9" t="s">
        <v>43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39</v>
      </c>
      <c r="B49" s="9" t="s">
        <v>44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40</v>
      </c>
      <c r="B50" s="9" t="s">
        <v>45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41</v>
      </c>
      <c r="B51" s="9" t="s">
        <v>46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thickBot="1" x14ac:dyDescent="0.5">
      <c r="A52" s="14">
        <v>42</v>
      </c>
      <c r="B52" s="15" t="s">
        <v>34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</row>
    <row r="53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R58"/>
  <sheetViews>
    <sheetView rightToLeft="1" tabSelected="1" view="pageBreakPreview" topLeftCell="A14" zoomScale="70" zoomScaleNormal="100" zoomScaleSheetLayoutView="70" workbookViewId="0">
      <selection activeCell="N22" sqref="N22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6" width="6.1796875" style="2" bestFit="1" customWidth="1"/>
    <col min="7" max="7" width="6.08984375" style="2" bestFit="1" customWidth="1"/>
    <col min="8" max="8" width="9.81640625" style="2" bestFit="1" customWidth="1"/>
    <col min="9" max="9" width="9.90625" style="2" bestFit="1" customWidth="1"/>
    <col min="10" max="11" width="10.54296875" style="2" customWidth="1"/>
    <col min="12" max="12" width="10.81640625" style="2" customWidth="1"/>
    <col min="13" max="13" width="7" style="2" bestFit="1" customWidth="1"/>
    <col min="14" max="14" width="15.453125" style="2" bestFit="1" customWidth="1"/>
    <col min="15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79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78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53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41" thickTop="1" thickBot="1" x14ac:dyDescent="0.5">
      <c r="A10" s="21" t="s">
        <v>2</v>
      </c>
      <c r="B10" s="22" t="s">
        <v>50</v>
      </c>
      <c r="C10" s="22" t="s">
        <v>69</v>
      </c>
      <c r="D10" s="22" t="s">
        <v>68</v>
      </c>
      <c r="E10" s="22" t="s">
        <v>67</v>
      </c>
      <c r="F10" s="22" t="s">
        <v>70</v>
      </c>
      <c r="G10" s="27" t="s">
        <v>71</v>
      </c>
      <c r="H10" s="28" t="s">
        <v>72</v>
      </c>
      <c r="I10" s="28" t="s">
        <v>73</v>
      </c>
      <c r="J10" s="28" t="s">
        <v>74</v>
      </c>
      <c r="K10" s="28" t="s">
        <v>75</v>
      </c>
      <c r="L10" s="28" t="s">
        <v>76</v>
      </c>
      <c r="M10" s="22" t="s">
        <v>77</v>
      </c>
      <c r="N10" s="22" t="s">
        <v>83</v>
      </c>
    </row>
    <row r="11" spans="1:18" ht="25" customHeight="1" thickTop="1" x14ac:dyDescent="0.45">
      <c r="A11" s="19">
        <v>1</v>
      </c>
      <c r="B11" s="6" t="s">
        <v>5</v>
      </c>
      <c r="C11" s="7">
        <v>7.5</v>
      </c>
      <c r="D11" s="7">
        <v>10</v>
      </c>
      <c r="E11" s="7">
        <v>4</v>
      </c>
      <c r="F11" s="7">
        <v>10</v>
      </c>
      <c r="G11" s="29">
        <v>5</v>
      </c>
      <c r="H11" s="31">
        <f t="shared" ref="H11:H12" si="0">MROUND( ( (LARGE(C11:G11,1)+LARGE(C11:G11,2)+LARGE(C11:G11,3))/3),1)</f>
        <v>9</v>
      </c>
      <c r="I11" s="7">
        <v>7</v>
      </c>
      <c r="J11" s="7">
        <v>15</v>
      </c>
      <c r="K11" s="31">
        <f>MROUND(((5*I11)/15),1)</f>
        <v>2</v>
      </c>
      <c r="L11" s="31">
        <f>MROUND(((25*J11)/20),1)</f>
        <v>19</v>
      </c>
      <c r="M11" s="7">
        <v>2</v>
      </c>
      <c r="N11" s="31">
        <f>H11+K11+L11+M11</f>
        <v>32</v>
      </c>
    </row>
    <row r="12" spans="1:18" ht="25" customHeight="1" x14ac:dyDescent="0.45">
      <c r="A12" s="11">
        <v>2</v>
      </c>
      <c r="B12" s="9" t="s">
        <v>6</v>
      </c>
      <c r="C12" s="8">
        <v>10</v>
      </c>
      <c r="D12" s="8">
        <v>10</v>
      </c>
      <c r="E12" s="8">
        <v>10</v>
      </c>
      <c r="F12" s="8">
        <v>0</v>
      </c>
      <c r="G12" s="30"/>
      <c r="H12" s="31">
        <f t="shared" si="0"/>
        <v>10</v>
      </c>
      <c r="I12" s="8">
        <v>7</v>
      </c>
      <c r="J12" s="8">
        <v>16</v>
      </c>
      <c r="K12" s="31">
        <f t="shared" ref="K12:K26" si="1">MROUND(((5*I12)/15),1)</f>
        <v>2</v>
      </c>
      <c r="L12" s="31">
        <f t="shared" ref="L12:L53" si="2">MROUND(((25*J12)/20),1)</f>
        <v>20</v>
      </c>
      <c r="M12" s="7">
        <v>2</v>
      </c>
      <c r="N12" s="31">
        <f t="shared" ref="N12:N53" si="3">H12+K12+L12+M12</f>
        <v>34</v>
      </c>
    </row>
    <row r="13" spans="1:18" ht="25" customHeight="1" x14ac:dyDescent="0.45">
      <c r="A13" s="11">
        <v>3</v>
      </c>
      <c r="B13" s="9" t="s">
        <v>7</v>
      </c>
      <c r="C13" s="8">
        <v>10</v>
      </c>
      <c r="D13" s="8">
        <v>5</v>
      </c>
      <c r="E13" s="8">
        <v>10</v>
      </c>
      <c r="F13" s="8"/>
      <c r="G13" s="30"/>
      <c r="H13" s="31">
        <f>MROUND( ( (LARGE(C13:G13,1)+LARGE(C13:G13,2)+LARGE(C13:G13,3))/3),1)</f>
        <v>8</v>
      </c>
      <c r="I13" s="8">
        <v>7</v>
      </c>
      <c r="J13" s="8">
        <v>18</v>
      </c>
      <c r="K13" s="31">
        <f t="shared" si="1"/>
        <v>2</v>
      </c>
      <c r="L13" s="31">
        <f t="shared" si="2"/>
        <v>23</v>
      </c>
      <c r="M13" s="7">
        <v>2</v>
      </c>
      <c r="N13" s="31">
        <f t="shared" si="3"/>
        <v>35</v>
      </c>
    </row>
    <row r="14" spans="1:18" ht="25" customHeight="1" x14ac:dyDescent="0.45">
      <c r="A14" s="11">
        <v>4</v>
      </c>
      <c r="B14" s="9" t="s">
        <v>8</v>
      </c>
      <c r="C14" s="8">
        <v>5</v>
      </c>
      <c r="D14" s="8">
        <v>0</v>
      </c>
      <c r="E14" s="8">
        <v>4</v>
      </c>
      <c r="F14" s="8"/>
      <c r="G14" s="30">
        <v>6</v>
      </c>
      <c r="H14" s="31">
        <f t="shared" ref="H14:H26" si="4">MROUND( ( (LARGE(C14:G14,1)+LARGE(C14:G14,2)+LARGE(C14:G14,3))/3),1)</f>
        <v>5</v>
      </c>
      <c r="I14" s="8">
        <v>5</v>
      </c>
      <c r="J14" s="8">
        <v>11</v>
      </c>
      <c r="K14" s="31">
        <f t="shared" si="1"/>
        <v>2</v>
      </c>
      <c r="L14" s="31">
        <f t="shared" si="2"/>
        <v>14</v>
      </c>
      <c r="M14" s="7">
        <v>2</v>
      </c>
      <c r="N14" s="31">
        <f t="shared" si="3"/>
        <v>23</v>
      </c>
    </row>
    <row r="15" spans="1:18" ht="25" customHeight="1" x14ac:dyDescent="0.45">
      <c r="A15" s="11">
        <v>5</v>
      </c>
      <c r="B15" s="9" t="s">
        <v>9</v>
      </c>
      <c r="C15" s="8"/>
      <c r="D15" s="8">
        <v>0</v>
      </c>
      <c r="E15" s="8">
        <v>4</v>
      </c>
      <c r="F15" s="8">
        <v>7</v>
      </c>
      <c r="G15" s="30">
        <v>5</v>
      </c>
      <c r="H15" s="31">
        <f t="shared" si="4"/>
        <v>5</v>
      </c>
      <c r="I15" s="8"/>
      <c r="J15" s="8">
        <v>12</v>
      </c>
      <c r="K15" s="31">
        <f t="shared" si="1"/>
        <v>0</v>
      </c>
      <c r="L15" s="31">
        <f t="shared" si="2"/>
        <v>15</v>
      </c>
      <c r="M15" s="7">
        <v>2</v>
      </c>
      <c r="N15" s="31">
        <f t="shared" si="3"/>
        <v>22</v>
      </c>
    </row>
    <row r="16" spans="1:18" ht="25" customHeight="1" x14ac:dyDescent="0.45">
      <c r="A16" s="11">
        <v>6</v>
      </c>
      <c r="B16" s="9" t="s">
        <v>10</v>
      </c>
      <c r="C16" s="8">
        <v>7.5</v>
      </c>
      <c r="D16" s="8">
        <v>10</v>
      </c>
      <c r="E16" s="8">
        <v>10</v>
      </c>
      <c r="F16" s="8"/>
      <c r="G16" s="30">
        <v>10</v>
      </c>
      <c r="H16" s="31">
        <f t="shared" si="4"/>
        <v>10</v>
      </c>
      <c r="I16" s="8">
        <v>11</v>
      </c>
      <c r="J16" s="8">
        <v>16</v>
      </c>
      <c r="K16" s="31">
        <f t="shared" si="1"/>
        <v>4</v>
      </c>
      <c r="L16" s="31">
        <f t="shared" si="2"/>
        <v>20</v>
      </c>
      <c r="M16" s="7">
        <v>2</v>
      </c>
      <c r="N16" s="31">
        <f t="shared" si="3"/>
        <v>36</v>
      </c>
    </row>
    <row r="17" spans="1:18" ht="25" customHeight="1" x14ac:dyDescent="0.45">
      <c r="A17" s="11">
        <v>7</v>
      </c>
      <c r="B17" s="9" t="s">
        <v>11</v>
      </c>
      <c r="C17" s="8">
        <v>4.5</v>
      </c>
      <c r="D17" s="8">
        <v>0</v>
      </c>
      <c r="E17" s="8">
        <v>3</v>
      </c>
      <c r="F17" s="8"/>
      <c r="G17" s="30">
        <v>7</v>
      </c>
      <c r="H17" s="31">
        <f t="shared" si="4"/>
        <v>5</v>
      </c>
      <c r="I17" s="8"/>
      <c r="J17" s="8">
        <v>10</v>
      </c>
      <c r="K17" s="31">
        <f t="shared" si="1"/>
        <v>0</v>
      </c>
      <c r="L17" s="31">
        <f t="shared" si="2"/>
        <v>13</v>
      </c>
      <c r="M17" s="7">
        <v>1</v>
      </c>
      <c r="N17" s="31">
        <f t="shared" si="3"/>
        <v>19</v>
      </c>
    </row>
    <row r="18" spans="1:18" ht="25" customHeight="1" x14ac:dyDescent="0.45">
      <c r="A18" s="11">
        <v>8</v>
      </c>
      <c r="B18" s="9" t="s">
        <v>12</v>
      </c>
      <c r="C18" s="8">
        <v>6</v>
      </c>
      <c r="D18" s="8">
        <v>3</v>
      </c>
      <c r="E18" s="8">
        <v>4</v>
      </c>
      <c r="F18" s="8"/>
      <c r="G18" s="30">
        <v>7</v>
      </c>
      <c r="H18" s="31">
        <f t="shared" si="4"/>
        <v>6</v>
      </c>
      <c r="I18" s="8"/>
      <c r="J18" s="8">
        <v>8</v>
      </c>
      <c r="K18" s="31">
        <f t="shared" si="1"/>
        <v>0</v>
      </c>
      <c r="L18" s="31">
        <f t="shared" si="2"/>
        <v>10</v>
      </c>
      <c r="M18" s="7">
        <v>2</v>
      </c>
      <c r="N18" s="31">
        <f t="shared" si="3"/>
        <v>18</v>
      </c>
    </row>
    <row r="19" spans="1:18" ht="25" customHeight="1" x14ac:dyDescent="0.45">
      <c r="A19" s="11">
        <v>9</v>
      </c>
      <c r="B19" s="9" t="s">
        <v>13</v>
      </c>
      <c r="C19" s="8">
        <v>10</v>
      </c>
      <c r="D19" s="8">
        <v>2</v>
      </c>
      <c r="E19" s="8">
        <v>10</v>
      </c>
      <c r="F19" s="8">
        <v>10</v>
      </c>
      <c r="G19" s="30"/>
      <c r="H19" s="31">
        <f t="shared" si="4"/>
        <v>10</v>
      </c>
      <c r="I19" s="8">
        <v>10</v>
      </c>
      <c r="J19" s="8">
        <v>18</v>
      </c>
      <c r="K19" s="31">
        <f t="shared" si="1"/>
        <v>3</v>
      </c>
      <c r="L19" s="31">
        <f t="shared" si="2"/>
        <v>23</v>
      </c>
      <c r="M19" s="7">
        <v>2</v>
      </c>
      <c r="N19" s="31">
        <f t="shared" si="3"/>
        <v>38</v>
      </c>
    </row>
    <row r="20" spans="1:18" ht="25" customHeight="1" x14ac:dyDescent="0.45">
      <c r="A20" s="11">
        <v>10</v>
      </c>
      <c r="B20" s="9" t="s">
        <v>14</v>
      </c>
      <c r="C20" s="8">
        <v>7.5</v>
      </c>
      <c r="D20" s="8">
        <v>4</v>
      </c>
      <c r="E20" s="8"/>
      <c r="F20" s="8"/>
      <c r="G20" s="30">
        <v>5</v>
      </c>
      <c r="H20" s="31">
        <f t="shared" si="4"/>
        <v>6</v>
      </c>
      <c r="I20" s="8">
        <v>6</v>
      </c>
      <c r="J20" s="8">
        <v>15</v>
      </c>
      <c r="K20" s="31">
        <f t="shared" si="1"/>
        <v>2</v>
      </c>
      <c r="L20" s="31">
        <f t="shared" si="2"/>
        <v>19</v>
      </c>
      <c r="M20" s="7">
        <v>1</v>
      </c>
      <c r="N20" s="31">
        <f t="shared" si="3"/>
        <v>28</v>
      </c>
    </row>
    <row r="21" spans="1:18" ht="25" customHeight="1" x14ac:dyDescent="0.45">
      <c r="A21" s="11">
        <v>11</v>
      </c>
      <c r="B21" s="9" t="s">
        <v>15</v>
      </c>
      <c r="C21" s="8">
        <v>10</v>
      </c>
      <c r="D21" s="8">
        <v>7</v>
      </c>
      <c r="E21" s="8">
        <v>10</v>
      </c>
      <c r="F21" s="8"/>
      <c r="G21" s="30"/>
      <c r="H21" s="31">
        <f t="shared" si="4"/>
        <v>9</v>
      </c>
      <c r="I21" s="8">
        <v>7</v>
      </c>
      <c r="J21" s="8">
        <v>15</v>
      </c>
      <c r="K21" s="31">
        <f t="shared" si="1"/>
        <v>2</v>
      </c>
      <c r="L21" s="31">
        <f t="shared" si="2"/>
        <v>19</v>
      </c>
      <c r="M21" s="7">
        <v>2</v>
      </c>
      <c r="N21" s="31">
        <f t="shared" si="3"/>
        <v>32</v>
      </c>
    </row>
    <row r="22" spans="1:18" ht="25" customHeight="1" x14ac:dyDescent="0.45">
      <c r="A22" s="11">
        <v>12</v>
      </c>
      <c r="B22" s="13" t="s">
        <v>31</v>
      </c>
      <c r="C22" s="8">
        <v>4.5</v>
      </c>
      <c r="D22" s="8"/>
      <c r="E22" s="8">
        <v>0</v>
      </c>
      <c r="F22" s="8">
        <v>8</v>
      </c>
      <c r="G22" s="30">
        <v>8</v>
      </c>
      <c r="H22" s="31">
        <f t="shared" si="4"/>
        <v>7</v>
      </c>
      <c r="I22" s="8">
        <v>2</v>
      </c>
      <c r="J22" s="8">
        <v>8</v>
      </c>
      <c r="K22" s="31">
        <f t="shared" si="1"/>
        <v>1</v>
      </c>
      <c r="L22" s="31">
        <f t="shared" si="2"/>
        <v>10</v>
      </c>
      <c r="M22" s="7">
        <v>2</v>
      </c>
      <c r="N22" s="31">
        <f t="shared" si="3"/>
        <v>20</v>
      </c>
    </row>
    <row r="23" spans="1:18" ht="25" customHeight="1" x14ac:dyDescent="0.45">
      <c r="A23" s="11">
        <v>13</v>
      </c>
      <c r="B23" s="13" t="s">
        <v>32</v>
      </c>
      <c r="C23" s="8">
        <v>7.5</v>
      </c>
      <c r="D23" s="8">
        <v>5</v>
      </c>
      <c r="E23" s="8">
        <v>0</v>
      </c>
      <c r="F23" s="8"/>
      <c r="G23" s="30">
        <v>8</v>
      </c>
      <c r="H23" s="31">
        <f t="shared" si="4"/>
        <v>7</v>
      </c>
      <c r="I23" s="8">
        <v>1</v>
      </c>
      <c r="J23" s="8">
        <v>8</v>
      </c>
      <c r="K23" s="31">
        <f t="shared" si="1"/>
        <v>0</v>
      </c>
      <c r="L23" s="31">
        <f t="shared" si="2"/>
        <v>10</v>
      </c>
      <c r="M23" s="7">
        <v>2</v>
      </c>
      <c r="N23" s="31">
        <f t="shared" si="3"/>
        <v>19</v>
      </c>
    </row>
    <row r="24" spans="1:18" ht="25" customHeight="1" x14ac:dyDescent="0.45">
      <c r="A24" s="11">
        <v>14</v>
      </c>
      <c r="B24" s="9" t="s">
        <v>16</v>
      </c>
      <c r="C24" s="8">
        <v>10</v>
      </c>
      <c r="D24" s="8">
        <v>10</v>
      </c>
      <c r="E24" s="8">
        <v>10</v>
      </c>
      <c r="F24" s="8">
        <v>10</v>
      </c>
      <c r="G24" s="30"/>
      <c r="H24" s="31">
        <f t="shared" si="4"/>
        <v>10</v>
      </c>
      <c r="I24" s="8">
        <v>12.5</v>
      </c>
      <c r="J24" s="8">
        <v>18</v>
      </c>
      <c r="K24" s="31">
        <f t="shared" si="1"/>
        <v>4</v>
      </c>
      <c r="L24" s="31">
        <f t="shared" si="2"/>
        <v>23</v>
      </c>
      <c r="M24" s="7">
        <v>2</v>
      </c>
      <c r="N24" s="31">
        <f t="shared" si="3"/>
        <v>39</v>
      </c>
    </row>
    <row r="25" spans="1:18" ht="25" customHeight="1" x14ac:dyDescent="0.45">
      <c r="A25" s="11">
        <v>15</v>
      </c>
      <c r="B25" s="9" t="s">
        <v>17</v>
      </c>
      <c r="C25" s="8">
        <v>2.5</v>
      </c>
      <c r="D25" s="8">
        <v>0</v>
      </c>
      <c r="E25" s="8">
        <v>9</v>
      </c>
      <c r="F25" s="8"/>
      <c r="G25" s="30">
        <v>7</v>
      </c>
      <c r="H25" s="31">
        <f t="shared" si="4"/>
        <v>6</v>
      </c>
      <c r="I25" s="8">
        <v>7</v>
      </c>
      <c r="J25" s="8">
        <v>10</v>
      </c>
      <c r="K25" s="31">
        <f t="shared" si="1"/>
        <v>2</v>
      </c>
      <c r="L25" s="31">
        <f t="shared" si="2"/>
        <v>13</v>
      </c>
      <c r="M25" s="7">
        <v>2</v>
      </c>
      <c r="N25" s="31">
        <f t="shared" si="3"/>
        <v>23</v>
      </c>
    </row>
    <row r="26" spans="1:18" ht="25" customHeight="1" x14ac:dyDescent="0.45">
      <c r="A26" s="11">
        <v>16</v>
      </c>
      <c r="B26" s="9" t="s">
        <v>18</v>
      </c>
      <c r="C26" s="8">
        <v>2.5</v>
      </c>
      <c r="D26" s="8">
        <v>0</v>
      </c>
      <c r="E26" s="8">
        <v>3</v>
      </c>
      <c r="F26" s="8"/>
      <c r="G26" s="30">
        <v>6</v>
      </c>
      <c r="H26" s="31">
        <f t="shared" si="4"/>
        <v>4</v>
      </c>
      <c r="I26" s="8">
        <v>6</v>
      </c>
      <c r="J26" s="8">
        <v>10</v>
      </c>
      <c r="K26" s="31">
        <f t="shared" si="1"/>
        <v>2</v>
      </c>
      <c r="L26" s="31">
        <f t="shared" si="2"/>
        <v>13</v>
      </c>
      <c r="M26" s="7">
        <v>2</v>
      </c>
      <c r="N26" s="31">
        <f t="shared" si="3"/>
        <v>21</v>
      </c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>
        <v>7.5</v>
      </c>
      <c r="D28" s="8">
        <v>10</v>
      </c>
      <c r="E28" s="8">
        <v>10</v>
      </c>
      <c r="F28" s="8">
        <v>0</v>
      </c>
      <c r="G28" s="30"/>
      <c r="H28" s="31">
        <f>MROUND( ( (LARGE(C28:G28,1)+LARGE(C28:G28,2)+LARGE(C28:G28,3))/3),1)</f>
        <v>9</v>
      </c>
      <c r="I28" s="8">
        <v>8</v>
      </c>
      <c r="J28" s="8">
        <v>16</v>
      </c>
      <c r="K28" s="32">
        <f>MROUND(((5*I28)/15),1)</f>
        <v>3</v>
      </c>
      <c r="L28" s="31">
        <f t="shared" si="2"/>
        <v>20</v>
      </c>
      <c r="M28" s="7">
        <v>2</v>
      </c>
      <c r="N28" s="31">
        <f t="shared" si="3"/>
        <v>34</v>
      </c>
    </row>
    <row r="29" spans="1:18" ht="25" customHeight="1" x14ac:dyDescent="0.45">
      <c r="A29" s="11">
        <v>19</v>
      </c>
      <c r="B29" s="9" t="s">
        <v>21</v>
      </c>
      <c r="C29" s="8">
        <v>6</v>
      </c>
      <c r="D29" s="8">
        <v>0</v>
      </c>
      <c r="E29" s="8">
        <v>3</v>
      </c>
      <c r="F29" s="8"/>
      <c r="G29" s="30">
        <v>5</v>
      </c>
      <c r="H29" s="31">
        <f t="shared" ref="H29:H53" si="5">MROUND( ( (LARGE(C29:G29,1)+LARGE(C29:G29,2)+LARGE(C29:G29,3))/3),1)</f>
        <v>5</v>
      </c>
      <c r="I29" s="8"/>
      <c r="J29" s="8">
        <v>10</v>
      </c>
      <c r="K29" s="32">
        <f t="shared" ref="K29:K53" si="6">MROUND(((5*I29)/15),1)</f>
        <v>0</v>
      </c>
      <c r="L29" s="31">
        <f t="shared" si="2"/>
        <v>13</v>
      </c>
      <c r="M29" s="7">
        <v>2</v>
      </c>
      <c r="N29" s="31">
        <f t="shared" si="3"/>
        <v>20</v>
      </c>
    </row>
    <row r="30" spans="1:18" ht="25" customHeight="1" x14ac:dyDescent="0.45">
      <c r="A30" s="11">
        <v>20</v>
      </c>
      <c r="B30" s="9" t="s">
        <v>22</v>
      </c>
      <c r="C30" s="8">
        <v>7.5</v>
      </c>
      <c r="D30" s="8">
        <v>9</v>
      </c>
      <c r="E30" s="8">
        <v>3</v>
      </c>
      <c r="F30" s="8">
        <v>5</v>
      </c>
      <c r="G30" s="30"/>
      <c r="H30" s="31">
        <f t="shared" si="5"/>
        <v>7</v>
      </c>
      <c r="I30" s="8">
        <v>7</v>
      </c>
      <c r="J30" s="8">
        <v>16</v>
      </c>
      <c r="K30" s="32">
        <f t="shared" si="6"/>
        <v>2</v>
      </c>
      <c r="L30" s="31">
        <f t="shared" si="2"/>
        <v>20</v>
      </c>
      <c r="M30" s="7">
        <v>1</v>
      </c>
      <c r="N30" s="31">
        <f t="shared" si="3"/>
        <v>30</v>
      </c>
    </row>
    <row r="31" spans="1:18" ht="25" customHeight="1" x14ac:dyDescent="0.45">
      <c r="A31" s="11">
        <v>21</v>
      </c>
      <c r="B31" s="10" t="s">
        <v>23</v>
      </c>
      <c r="C31" s="8">
        <v>10</v>
      </c>
      <c r="D31" s="8">
        <v>8</v>
      </c>
      <c r="E31" s="8">
        <v>3</v>
      </c>
      <c r="F31" s="8"/>
      <c r="G31" s="30">
        <v>7</v>
      </c>
      <c r="H31" s="31">
        <f t="shared" si="5"/>
        <v>8</v>
      </c>
      <c r="I31" s="8"/>
      <c r="J31" s="8">
        <v>12</v>
      </c>
      <c r="K31" s="32">
        <f t="shared" si="6"/>
        <v>0</v>
      </c>
      <c r="L31" s="31">
        <f t="shared" si="2"/>
        <v>15</v>
      </c>
      <c r="M31" s="7">
        <v>2</v>
      </c>
      <c r="N31" s="31">
        <f t="shared" si="3"/>
        <v>25</v>
      </c>
    </row>
    <row r="32" spans="1:18" ht="25" customHeight="1" x14ac:dyDescent="0.45">
      <c r="A32" s="11">
        <v>22</v>
      </c>
      <c r="B32" s="10" t="s">
        <v>29</v>
      </c>
      <c r="C32" s="8">
        <v>2.5</v>
      </c>
      <c r="D32" s="8">
        <v>4</v>
      </c>
      <c r="E32" s="8">
        <v>10</v>
      </c>
      <c r="F32" s="8">
        <v>10</v>
      </c>
      <c r="G32" s="30"/>
      <c r="H32" s="31">
        <f t="shared" si="5"/>
        <v>8</v>
      </c>
      <c r="I32" s="8">
        <v>4</v>
      </c>
      <c r="J32" s="8">
        <v>11</v>
      </c>
      <c r="K32" s="32">
        <f t="shared" si="6"/>
        <v>1</v>
      </c>
      <c r="L32" s="31">
        <f t="shared" si="2"/>
        <v>14</v>
      </c>
      <c r="M32" s="7">
        <v>2</v>
      </c>
      <c r="N32" s="31">
        <f t="shared" si="3"/>
        <v>25</v>
      </c>
    </row>
    <row r="33" spans="1:14" ht="25" customHeight="1" x14ac:dyDescent="0.45">
      <c r="A33" s="11">
        <v>23</v>
      </c>
      <c r="B33" s="10" t="s">
        <v>24</v>
      </c>
      <c r="C33" s="8">
        <v>3</v>
      </c>
      <c r="D33" s="8">
        <v>0</v>
      </c>
      <c r="E33" s="8"/>
      <c r="F33" s="8">
        <v>6</v>
      </c>
      <c r="G33" s="30">
        <v>7</v>
      </c>
      <c r="H33" s="31">
        <f t="shared" si="5"/>
        <v>5</v>
      </c>
      <c r="I33" s="8"/>
      <c r="J33" s="8">
        <v>11</v>
      </c>
      <c r="K33" s="32">
        <f t="shared" si="6"/>
        <v>0</v>
      </c>
      <c r="L33" s="31">
        <f t="shared" si="2"/>
        <v>14</v>
      </c>
      <c r="M33" s="7">
        <v>2</v>
      </c>
      <c r="N33" s="31">
        <f t="shared" si="3"/>
        <v>21</v>
      </c>
    </row>
    <row r="34" spans="1:14" ht="25" customHeight="1" x14ac:dyDescent="0.45">
      <c r="A34" s="11">
        <v>24</v>
      </c>
      <c r="B34" s="10" t="s">
        <v>25</v>
      </c>
      <c r="C34" s="8">
        <v>7.5</v>
      </c>
      <c r="D34" s="8">
        <v>10</v>
      </c>
      <c r="E34" s="8">
        <v>2</v>
      </c>
      <c r="F34" s="8">
        <v>10</v>
      </c>
      <c r="G34" s="30">
        <v>10</v>
      </c>
      <c r="H34" s="31">
        <f t="shared" si="5"/>
        <v>10</v>
      </c>
      <c r="I34" s="8">
        <v>13</v>
      </c>
      <c r="J34" s="8">
        <v>18</v>
      </c>
      <c r="K34" s="32">
        <f t="shared" si="6"/>
        <v>4</v>
      </c>
      <c r="L34" s="31">
        <f t="shared" si="2"/>
        <v>23</v>
      </c>
      <c r="M34" s="7">
        <v>2</v>
      </c>
      <c r="N34" s="31">
        <f>H34+K34+L34+M34</f>
        <v>39</v>
      </c>
    </row>
    <row r="35" spans="1:14" ht="25" customHeight="1" x14ac:dyDescent="0.45">
      <c r="A35" s="11">
        <v>25</v>
      </c>
      <c r="B35" s="10" t="s">
        <v>30</v>
      </c>
      <c r="C35" s="8">
        <v>0</v>
      </c>
      <c r="D35" s="8">
        <v>0</v>
      </c>
      <c r="E35" s="8">
        <v>0</v>
      </c>
      <c r="F35" s="8"/>
      <c r="G35" s="30"/>
      <c r="H35" s="31">
        <f t="shared" si="5"/>
        <v>0</v>
      </c>
      <c r="I35" s="8">
        <v>0</v>
      </c>
      <c r="J35" s="8">
        <v>1</v>
      </c>
      <c r="K35" s="32">
        <f t="shared" si="6"/>
        <v>0</v>
      </c>
      <c r="L35" s="31">
        <f t="shared" si="2"/>
        <v>1</v>
      </c>
      <c r="M35" s="7">
        <v>1</v>
      </c>
      <c r="N35" s="31">
        <v>10</v>
      </c>
    </row>
    <row r="36" spans="1:14" ht="25" customHeight="1" x14ac:dyDescent="0.45">
      <c r="A36" s="11">
        <v>26</v>
      </c>
      <c r="B36" s="10" t="s">
        <v>26</v>
      </c>
      <c r="C36" s="8"/>
      <c r="D36" s="8">
        <v>4</v>
      </c>
      <c r="E36" s="8">
        <v>10</v>
      </c>
      <c r="F36" s="8"/>
      <c r="G36" s="30">
        <v>6</v>
      </c>
      <c r="H36" s="31">
        <f t="shared" si="5"/>
        <v>7</v>
      </c>
      <c r="I36" s="8"/>
      <c r="J36" s="8">
        <v>11</v>
      </c>
      <c r="K36" s="32">
        <f t="shared" si="6"/>
        <v>0</v>
      </c>
      <c r="L36" s="31">
        <f t="shared" si="2"/>
        <v>14</v>
      </c>
      <c r="M36" s="7">
        <v>1</v>
      </c>
      <c r="N36" s="31">
        <f t="shared" si="3"/>
        <v>22</v>
      </c>
    </row>
    <row r="37" spans="1:14" ht="25" customHeight="1" x14ac:dyDescent="0.45">
      <c r="A37" s="11">
        <v>27</v>
      </c>
      <c r="B37" s="10" t="s">
        <v>27</v>
      </c>
      <c r="C37" s="8">
        <v>5</v>
      </c>
      <c r="D37" s="8">
        <v>10</v>
      </c>
      <c r="E37" s="8">
        <v>10</v>
      </c>
      <c r="F37" s="8"/>
      <c r="G37" s="30">
        <v>10</v>
      </c>
      <c r="H37" s="31">
        <f t="shared" si="5"/>
        <v>10</v>
      </c>
      <c r="I37" s="8">
        <v>9</v>
      </c>
      <c r="J37" s="8">
        <v>18</v>
      </c>
      <c r="K37" s="32">
        <f t="shared" si="6"/>
        <v>3</v>
      </c>
      <c r="L37" s="31">
        <f t="shared" si="2"/>
        <v>23</v>
      </c>
      <c r="M37" s="7">
        <v>2</v>
      </c>
      <c r="N37" s="31">
        <f t="shared" si="3"/>
        <v>38</v>
      </c>
    </row>
    <row r="38" spans="1:14" ht="25" customHeight="1" x14ac:dyDescent="0.45">
      <c r="A38" s="11">
        <v>28</v>
      </c>
      <c r="B38" s="10" t="s">
        <v>28</v>
      </c>
      <c r="C38" s="8">
        <v>7.5</v>
      </c>
      <c r="D38" s="8">
        <v>2</v>
      </c>
      <c r="E38" s="8"/>
      <c r="F38" s="8"/>
      <c r="G38" s="30">
        <v>9</v>
      </c>
      <c r="H38" s="31">
        <f t="shared" si="5"/>
        <v>6</v>
      </c>
      <c r="I38" s="8">
        <v>8</v>
      </c>
      <c r="J38" s="8">
        <v>15</v>
      </c>
      <c r="K38" s="32">
        <f t="shared" si="6"/>
        <v>3</v>
      </c>
      <c r="L38" s="31">
        <f t="shared" si="2"/>
        <v>19</v>
      </c>
      <c r="M38" s="7">
        <v>1</v>
      </c>
      <c r="N38" s="31">
        <f t="shared" si="3"/>
        <v>29</v>
      </c>
    </row>
    <row r="39" spans="1:14" ht="25" customHeight="1" x14ac:dyDescent="0.45">
      <c r="A39" s="11">
        <v>29</v>
      </c>
      <c r="B39" s="9" t="s">
        <v>35</v>
      </c>
      <c r="C39" s="8">
        <v>10</v>
      </c>
      <c r="D39" s="8">
        <v>9</v>
      </c>
      <c r="E39" s="8">
        <v>10</v>
      </c>
      <c r="F39" s="8"/>
      <c r="G39" s="30"/>
      <c r="H39" s="31">
        <f t="shared" si="5"/>
        <v>10</v>
      </c>
      <c r="I39" s="8"/>
      <c r="J39" s="8">
        <v>12</v>
      </c>
      <c r="K39" s="32">
        <f t="shared" si="6"/>
        <v>0</v>
      </c>
      <c r="L39" s="31">
        <f t="shared" si="2"/>
        <v>15</v>
      </c>
      <c r="M39" s="7">
        <v>2</v>
      </c>
      <c r="N39" s="31">
        <f t="shared" si="3"/>
        <v>27</v>
      </c>
    </row>
    <row r="40" spans="1:14" ht="25" customHeight="1" x14ac:dyDescent="0.45">
      <c r="A40" s="11">
        <v>30</v>
      </c>
      <c r="B40" s="9" t="s">
        <v>36</v>
      </c>
      <c r="C40" s="8">
        <v>9</v>
      </c>
      <c r="D40" s="8">
        <v>2</v>
      </c>
      <c r="E40" s="8">
        <v>3</v>
      </c>
      <c r="F40" s="8">
        <v>8</v>
      </c>
      <c r="G40" s="30">
        <v>10</v>
      </c>
      <c r="H40" s="31">
        <f t="shared" si="5"/>
        <v>9</v>
      </c>
      <c r="I40" s="8">
        <v>4</v>
      </c>
      <c r="J40" s="8">
        <v>14</v>
      </c>
      <c r="K40" s="32">
        <f t="shared" si="6"/>
        <v>1</v>
      </c>
      <c r="L40" s="31">
        <f t="shared" si="2"/>
        <v>18</v>
      </c>
      <c r="M40" s="7">
        <v>2</v>
      </c>
      <c r="N40" s="31">
        <f t="shared" si="3"/>
        <v>30</v>
      </c>
    </row>
    <row r="41" spans="1:14" ht="25" customHeight="1" x14ac:dyDescent="0.45">
      <c r="A41" s="11">
        <v>31</v>
      </c>
      <c r="B41" s="9" t="s">
        <v>33</v>
      </c>
      <c r="C41" s="8"/>
      <c r="D41" s="8">
        <v>0</v>
      </c>
      <c r="E41" s="8"/>
      <c r="F41" s="8">
        <v>0</v>
      </c>
      <c r="G41" s="30">
        <v>2</v>
      </c>
      <c r="H41" s="31">
        <f t="shared" si="5"/>
        <v>1</v>
      </c>
      <c r="I41" s="8"/>
      <c r="J41" s="8">
        <v>7</v>
      </c>
      <c r="K41" s="32">
        <f t="shared" si="6"/>
        <v>0</v>
      </c>
      <c r="L41" s="31">
        <f t="shared" si="2"/>
        <v>9</v>
      </c>
      <c r="M41" s="7"/>
      <c r="N41" s="31">
        <v>13</v>
      </c>
    </row>
    <row r="42" spans="1:14" ht="25" customHeight="1" x14ac:dyDescent="0.45">
      <c r="A42" s="11">
        <v>32</v>
      </c>
      <c r="B42" s="9" t="s">
        <v>37</v>
      </c>
      <c r="C42" s="8">
        <v>4.5</v>
      </c>
      <c r="D42" s="8">
        <v>4</v>
      </c>
      <c r="E42" s="8">
        <v>10</v>
      </c>
      <c r="F42" s="8">
        <v>10</v>
      </c>
      <c r="G42" s="30"/>
      <c r="H42" s="31">
        <f t="shared" si="5"/>
        <v>8</v>
      </c>
      <c r="I42" s="8">
        <v>0</v>
      </c>
      <c r="J42" s="8">
        <v>11</v>
      </c>
      <c r="K42" s="32">
        <f t="shared" si="6"/>
        <v>0</v>
      </c>
      <c r="L42" s="31">
        <f t="shared" si="2"/>
        <v>14</v>
      </c>
      <c r="M42" s="7">
        <v>1</v>
      </c>
      <c r="N42" s="31">
        <f t="shared" si="3"/>
        <v>23</v>
      </c>
    </row>
    <row r="43" spans="1:14" ht="25" customHeight="1" x14ac:dyDescent="0.45">
      <c r="A43" s="11">
        <v>33</v>
      </c>
      <c r="B43" s="9" t="s">
        <v>38</v>
      </c>
      <c r="C43" s="8">
        <v>3</v>
      </c>
      <c r="D43" s="8">
        <v>10</v>
      </c>
      <c r="E43" s="8">
        <v>5</v>
      </c>
      <c r="F43" s="8"/>
      <c r="G43" s="30">
        <v>10</v>
      </c>
      <c r="H43" s="31">
        <f t="shared" si="5"/>
        <v>8</v>
      </c>
      <c r="I43" s="8">
        <v>0</v>
      </c>
      <c r="J43" s="8">
        <v>13</v>
      </c>
      <c r="K43" s="32">
        <f t="shared" si="6"/>
        <v>0</v>
      </c>
      <c r="L43" s="31">
        <f t="shared" si="2"/>
        <v>16</v>
      </c>
      <c r="M43" s="7">
        <v>2</v>
      </c>
      <c r="N43" s="31">
        <f t="shared" si="3"/>
        <v>26</v>
      </c>
    </row>
    <row r="44" spans="1:14" ht="25" customHeight="1" x14ac:dyDescent="0.45">
      <c r="A44" s="11">
        <v>34</v>
      </c>
      <c r="B44" s="9" t="s">
        <v>39</v>
      </c>
      <c r="C44" s="8">
        <v>6.5</v>
      </c>
      <c r="D44" s="8">
        <v>0</v>
      </c>
      <c r="E44" s="8">
        <v>10</v>
      </c>
      <c r="F44" s="8">
        <v>10</v>
      </c>
      <c r="G44" s="30">
        <v>10</v>
      </c>
      <c r="H44" s="31">
        <f t="shared" si="5"/>
        <v>10</v>
      </c>
      <c r="I44" s="8">
        <v>10</v>
      </c>
      <c r="J44" s="8">
        <v>13</v>
      </c>
      <c r="K44" s="32">
        <f t="shared" si="6"/>
        <v>3</v>
      </c>
      <c r="L44" s="31">
        <f t="shared" si="2"/>
        <v>16</v>
      </c>
      <c r="M44" s="7">
        <v>2</v>
      </c>
      <c r="N44" s="31">
        <f t="shared" si="3"/>
        <v>31</v>
      </c>
    </row>
    <row r="45" spans="1:14" ht="25" customHeight="1" x14ac:dyDescent="0.45">
      <c r="A45" s="11">
        <v>35</v>
      </c>
      <c r="B45" s="9" t="s">
        <v>64</v>
      </c>
      <c r="C45" s="8">
        <v>10</v>
      </c>
      <c r="D45" s="8"/>
      <c r="E45" s="8">
        <v>4</v>
      </c>
      <c r="F45" s="8"/>
      <c r="G45" s="30">
        <v>10</v>
      </c>
      <c r="H45" s="31">
        <f t="shared" si="5"/>
        <v>8</v>
      </c>
      <c r="I45" s="8"/>
      <c r="J45" s="8">
        <v>8</v>
      </c>
      <c r="K45" s="32">
        <f t="shared" si="6"/>
        <v>0</v>
      </c>
      <c r="L45" s="31">
        <f t="shared" si="2"/>
        <v>10</v>
      </c>
      <c r="M45" s="7">
        <v>2</v>
      </c>
      <c r="N45" s="31">
        <f t="shared" si="3"/>
        <v>20</v>
      </c>
    </row>
    <row r="46" spans="1:14" ht="25" customHeight="1" x14ac:dyDescent="0.45">
      <c r="A46" s="11">
        <v>36</v>
      </c>
      <c r="B46" s="9" t="s">
        <v>41</v>
      </c>
      <c r="C46" s="8">
        <v>3</v>
      </c>
      <c r="D46" s="8">
        <v>10</v>
      </c>
      <c r="E46" s="8">
        <v>10</v>
      </c>
      <c r="F46" s="8"/>
      <c r="G46" s="30"/>
      <c r="H46" s="31">
        <f t="shared" si="5"/>
        <v>8</v>
      </c>
      <c r="I46" s="8">
        <v>4</v>
      </c>
      <c r="J46" s="8">
        <v>14</v>
      </c>
      <c r="K46" s="32">
        <f t="shared" si="6"/>
        <v>1</v>
      </c>
      <c r="L46" s="31">
        <f t="shared" si="2"/>
        <v>18</v>
      </c>
      <c r="M46" s="7">
        <v>2</v>
      </c>
      <c r="N46" s="31">
        <f t="shared" si="3"/>
        <v>29</v>
      </c>
    </row>
    <row r="47" spans="1:14" ht="25" customHeight="1" x14ac:dyDescent="0.45">
      <c r="A47" s="11">
        <v>37</v>
      </c>
      <c r="B47" s="9" t="s">
        <v>42</v>
      </c>
      <c r="C47" s="8">
        <v>7.5</v>
      </c>
      <c r="D47" s="8"/>
      <c r="E47" s="8">
        <v>10</v>
      </c>
      <c r="F47" s="8"/>
      <c r="G47" s="30">
        <v>5</v>
      </c>
      <c r="H47" s="31">
        <f t="shared" si="5"/>
        <v>8</v>
      </c>
      <c r="I47" s="8"/>
      <c r="J47" s="8">
        <v>14</v>
      </c>
      <c r="K47" s="32">
        <f t="shared" si="6"/>
        <v>0</v>
      </c>
      <c r="L47" s="31">
        <f t="shared" si="2"/>
        <v>18</v>
      </c>
      <c r="M47" s="7">
        <v>2</v>
      </c>
      <c r="N47" s="31">
        <f t="shared" si="3"/>
        <v>28</v>
      </c>
    </row>
    <row r="48" spans="1:14" ht="25" customHeight="1" x14ac:dyDescent="0.45">
      <c r="A48" s="11">
        <v>38</v>
      </c>
      <c r="B48" s="9" t="s">
        <v>43</v>
      </c>
      <c r="C48" s="8">
        <v>7.5</v>
      </c>
      <c r="D48" s="8">
        <v>0</v>
      </c>
      <c r="E48" s="8">
        <v>10</v>
      </c>
      <c r="F48" s="8"/>
      <c r="G48" s="30"/>
      <c r="H48" s="31">
        <f t="shared" si="5"/>
        <v>6</v>
      </c>
      <c r="I48" s="8">
        <v>4</v>
      </c>
      <c r="J48" s="8">
        <v>15</v>
      </c>
      <c r="K48" s="32">
        <f t="shared" si="6"/>
        <v>1</v>
      </c>
      <c r="L48" s="31">
        <f t="shared" si="2"/>
        <v>19</v>
      </c>
      <c r="M48" s="7">
        <v>2</v>
      </c>
      <c r="N48" s="31">
        <f t="shared" si="3"/>
        <v>28</v>
      </c>
    </row>
    <row r="49" spans="1:14" ht="25" customHeight="1" x14ac:dyDescent="0.45">
      <c r="A49" s="11">
        <v>39</v>
      </c>
      <c r="B49" s="9" t="s">
        <v>44</v>
      </c>
      <c r="C49" s="8">
        <v>7.5</v>
      </c>
      <c r="D49" s="8"/>
      <c r="E49" s="8">
        <v>3</v>
      </c>
      <c r="F49" s="8">
        <v>0</v>
      </c>
      <c r="G49" s="30"/>
      <c r="H49" s="31">
        <f t="shared" si="5"/>
        <v>4</v>
      </c>
      <c r="I49" s="8">
        <v>0</v>
      </c>
      <c r="J49" s="8">
        <v>15</v>
      </c>
      <c r="K49" s="32">
        <f t="shared" si="6"/>
        <v>0</v>
      </c>
      <c r="L49" s="31">
        <f t="shared" si="2"/>
        <v>19</v>
      </c>
      <c r="M49" s="7">
        <v>2</v>
      </c>
      <c r="N49" s="31">
        <f t="shared" si="3"/>
        <v>25</v>
      </c>
    </row>
    <row r="50" spans="1:14" ht="25" customHeight="1" x14ac:dyDescent="0.45">
      <c r="A50" s="11">
        <v>40</v>
      </c>
      <c r="B50" s="9" t="s">
        <v>45</v>
      </c>
      <c r="C50" s="8">
        <v>3</v>
      </c>
      <c r="D50" s="8">
        <v>0</v>
      </c>
      <c r="E50" s="8">
        <v>3</v>
      </c>
      <c r="F50" s="8"/>
      <c r="G50" s="30">
        <v>10</v>
      </c>
      <c r="H50" s="31">
        <f t="shared" si="5"/>
        <v>5</v>
      </c>
      <c r="I50" s="8"/>
      <c r="J50" s="8">
        <v>9</v>
      </c>
      <c r="K50" s="32">
        <f t="shared" si="6"/>
        <v>0</v>
      </c>
      <c r="L50" s="31">
        <f t="shared" si="2"/>
        <v>11</v>
      </c>
      <c r="M50" s="7">
        <v>2</v>
      </c>
      <c r="N50" s="31">
        <f t="shared" si="3"/>
        <v>18</v>
      </c>
    </row>
    <row r="51" spans="1:14" ht="25" customHeight="1" x14ac:dyDescent="0.45">
      <c r="A51" s="11">
        <v>41</v>
      </c>
      <c r="B51" s="9" t="s">
        <v>46</v>
      </c>
      <c r="C51" s="8">
        <v>6</v>
      </c>
      <c r="D51" s="8">
        <v>0</v>
      </c>
      <c r="E51" s="8">
        <v>2</v>
      </c>
      <c r="F51" s="8">
        <v>7</v>
      </c>
      <c r="G51" s="30">
        <v>7</v>
      </c>
      <c r="H51" s="31">
        <f t="shared" si="5"/>
        <v>7</v>
      </c>
      <c r="I51" s="8">
        <v>2</v>
      </c>
      <c r="J51" s="8">
        <v>9</v>
      </c>
      <c r="K51" s="32">
        <f t="shared" si="6"/>
        <v>1</v>
      </c>
      <c r="L51" s="31">
        <f t="shared" si="2"/>
        <v>11</v>
      </c>
      <c r="M51" s="7">
        <v>2</v>
      </c>
      <c r="N51" s="31">
        <f t="shared" si="3"/>
        <v>21</v>
      </c>
    </row>
    <row r="52" spans="1:14" ht="25" customHeight="1" x14ac:dyDescent="0.45">
      <c r="A52" s="11">
        <v>42</v>
      </c>
      <c r="B52" s="9" t="s">
        <v>34</v>
      </c>
      <c r="C52" s="8">
        <v>7.5</v>
      </c>
      <c r="D52" s="8">
        <v>0</v>
      </c>
      <c r="E52" s="8"/>
      <c r="F52" s="8"/>
      <c r="G52" s="30">
        <v>7</v>
      </c>
      <c r="H52" s="31">
        <f t="shared" si="5"/>
        <v>5</v>
      </c>
      <c r="I52" s="8">
        <v>6</v>
      </c>
      <c r="J52" s="8">
        <v>13</v>
      </c>
      <c r="K52" s="32">
        <f t="shared" si="6"/>
        <v>2</v>
      </c>
      <c r="L52" s="31">
        <f t="shared" si="2"/>
        <v>16</v>
      </c>
      <c r="M52" s="7">
        <v>1</v>
      </c>
      <c r="N52" s="31">
        <f t="shared" si="3"/>
        <v>24</v>
      </c>
    </row>
    <row r="53" spans="1:14" x14ac:dyDescent="0.45">
      <c r="A53" s="37">
        <v>43</v>
      </c>
      <c r="B53" s="38" t="s">
        <v>66</v>
      </c>
      <c r="C53" s="39">
        <v>6</v>
      </c>
      <c r="D53" s="39">
        <v>0</v>
      </c>
      <c r="E53" s="39">
        <v>10</v>
      </c>
      <c r="F53" s="39">
        <v>10</v>
      </c>
      <c r="G53" s="40"/>
      <c r="H53" s="41">
        <f t="shared" si="5"/>
        <v>9</v>
      </c>
      <c r="I53" s="39"/>
      <c r="J53" s="39">
        <v>13</v>
      </c>
      <c r="K53" s="42">
        <f t="shared" si="6"/>
        <v>0</v>
      </c>
      <c r="L53" s="41">
        <f t="shared" si="2"/>
        <v>16</v>
      </c>
      <c r="M53" s="43">
        <v>2</v>
      </c>
      <c r="N53" s="41">
        <f t="shared" si="3"/>
        <v>27</v>
      </c>
    </row>
    <row r="54" spans="1:14" x14ac:dyDescent="0.45">
      <c r="A54" s="54" t="s">
        <v>90</v>
      </c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6"/>
    </row>
    <row r="55" spans="1:14" x14ac:dyDescent="0.45">
      <c r="A55" s="57" t="s">
        <v>93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9"/>
    </row>
    <row r="56" spans="1:14" x14ac:dyDescent="0.45">
      <c r="A56" s="57" t="s">
        <v>91</v>
      </c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9"/>
    </row>
    <row r="57" spans="1:14" x14ac:dyDescent="0.45">
      <c r="A57" s="57" t="s">
        <v>92</v>
      </c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9"/>
    </row>
    <row r="58" spans="1:14" x14ac:dyDescent="0.45">
      <c r="A58" s="51" t="s">
        <v>94</v>
      </c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3"/>
    </row>
  </sheetData>
  <mergeCells count="14">
    <mergeCell ref="A58:N58"/>
    <mergeCell ref="A8:G8"/>
    <mergeCell ref="K8:R8"/>
    <mergeCell ref="A2:R2"/>
    <mergeCell ref="A3:R3"/>
    <mergeCell ref="A4:R4"/>
    <mergeCell ref="A5:R5"/>
    <mergeCell ref="A7:G7"/>
    <mergeCell ref="K7:R7"/>
    <mergeCell ref="A54:N54"/>
    <mergeCell ref="A55:N55"/>
    <mergeCell ref="A56:N56"/>
    <mergeCell ref="A57:N57"/>
    <mergeCell ref="C27:R27"/>
  </mergeCells>
  <printOptions horizontalCentered="1" verticalCentered="1"/>
  <pageMargins left="0" right="0" top="0" bottom="0" header="0" footer="0"/>
  <pageSetup paperSize="9" scale="54" orientation="portrait" verticalDpi="1200" r:id="rId1"/>
  <colBreaks count="1" manualBreakCount="1">
    <brk id="15" max="5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R56"/>
  <sheetViews>
    <sheetView rightToLeft="1" view="pageBreakPreview" topLeftCell="A17" zoomScale="98" zoomScaleNormal="100" zoomScaleSheetLayoutView="98" workbookViewId="0">
      <selection activeCell="C48" sqref="C48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3" width="8.90625" style="2" bestFit="1" customWidth="1"/>
    <col min="4" max="4" width="9.1796875" style="2" bestFit="1" customWidth="1"/>
    <col min="5" max="5" width="10.6328125" style="2" bestFit="1" customWidth="1"/>
    <col min="6" max="6" width="9" style="2" customWidth="1"/>
    <col min="7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79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81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59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61" thickTop="1" thickBot="1" x14ac:dyDescent="0.5">
      <c r="A10" s="21" t="s">
        <v>2</v>
      </c>
      <c r="B10" s="22" t="s">
        <v>50</v>
      </c>
      <c r="C10" s="28" t="s">
        <v>80</v>
      </c>
      <c r="D10" s="28" t="s">
        <v>74</v>
      </c>
      <c r="E10" s="28" t="s">
        <v>82</v>
      </c>
      <c r="F10" s="28" t="s">
        <v>84</v>
      </c>
    </row>
    <row r="11" spans="1:18" ht="25" customHeight="1" thickTop="1" x14ac:dyDescent="0.45">
      <c r="A11" s="19">
        <v>1</v>
      </c>
      <c r="B11" s="6" t="s">
        <v>5</v>
      </c>
      <c r="C11" s="7">
        <v>16</v>
      </c>
      <c r="D11" s="7">
        <v>15</v>
      </c>
      <c r="E11" s="7">
        <v>15</v>
      </c>
      <c r="F11" s="7">
        <f>C11+D11+E11</f>
        <v>46</v>
      </c>
    </row>
    <row r="12" spans="1:18" ht="25" customHeight="1" x14ac:dyDescent="0.45">
      <c r="A12" s="11">
        <v>2</v>
      </c>
      <c r="B12" s="9" t="s">
        <v>6</v>
      </c>
      <c r="C12" s="8">
        <v>10</v>
      </c>
      <c r="D12" s="8">
        <v>19</v>
      </c>
      <c r="E12" s="8">
        <v>15</v>
      </c>
      <c r="F12" s="7">
        <f t="shared" ref="F12:F53" si="0">C12+D12+E12</f>
        <v>44</v>
      </c>
    </row>
    <row r="13" spans="1:18" ht="25" customHeight="1" x14ac:dyDescent="0.45">
      <c r="A13" s="11">
        <v>3</v>
      </c>
      <c r="B13" s="9" t="s">
        <v>7</v>
      </c>
      <c r="C13" s="8">
        <v>17</v>
      </c>
      <c r="D13" s="8">
        <v>15</v>
      </c>
      <c r="E13" s="8">
        <v>20</v>
      </c>
      <c r="F13" s="7">
        <f t="shared" si="0"/>
        <v>52</v>
      </c>
    </row>
    <row r="14" spans="1:18" ht="25" customHeight="1" x14ac:dyDescent="0.45">
      <c r="A14" s="11">
        <v>4</v>
      </c>
      <c r="B14" s="9" t="s">
        <v>8</v>
      </c>
      <c r="C14" s="8">
        <v>10</v>
      </c>
      <c r="D14" s="8">
        <v>17</v>
      </c>
      <c r="E14" s="8">
        <v>15</v>
      </c>
      <c r="F14" s="7">
        <f t="shared" si="0"/>
        <v>42</v>
      </c>
    </row>
    <row r="15" spans="1:18" ht="25" customHeight="1" x14ac:dyDescent="0.45">
      <c r="A15" s="11">
        <v>5</v>
      </c>
      <c r="B15" s="9" t="s">
        <v>9</v>
      </c>
      <c r="C15" s="8">
        <v>16</v>
      </c>
      <c r="D15" s="8">
        <v>10</v>
      </c>
      <c r="E15" s="8">
        <v>15</v>
      </c>
      <c r="F15" s="7">
        <f t="shared" si="0"/>
        <v>41</v>
      </c>
    </row>
    <row r="16" spans="1:18" ht="25" customHeight="1" x14ac:dyDescent="0.45">
      <c r="A16" s="11">
        <v>6</v>
      </c>
      <c r="B16" s="9" t="s">
        <v>10</v>
      </c>
      <c r="C16" s="8">
        <v>20</v>
      </c>
      <c r="D16" s="8">
        <v>20</v>
      </c>
      <c r="E16" s="8">
        <v>20</v>
      </c>
      <c r="F16" s="7">
        <f t="shared" si="0"/>
        <v>60</v>
      </c>
    </row>
    <row r="17" spans="1:18" ht="25" customHeight="1" x14ac:dyDescent="0.45">
      <c r="A17" s="11">
        <v>7</v>
      </c>
      <c r="B17" s="9" t="s">
        <v>11</v>
      </c>
      <c r="C17" s="8">
        <v>7</v>
      </c>
      <c r="D17" s="8">
        <v>19</v>
      </c>
      <c r="E17" s="8">
        <v>15</v>
      </c>
      <c r="F17" s="7">
        <f t="shared" si="0"/>
        <v>41</v>
      </c>
    </row>
    <row r="18" spans="1:18" ht="25" customHeight="1" x14ac:dyDescent="0.45">
      <c r="A18" s="11">
        <v>8</v>
      </c>
      <c r="B18" s="9" t="s">
        <v>12</v>
      </c>
      <c r="C18" s="8">
        <v>6</v>
      </c>
      <c r="D18" s="8">
        <v>15</v>
      </c>
      <c r="E18" s="8">
        <v>15</v>
      </c>
      <c r="F18" s="7">
        <f t="shared" si="0"/>
        <v>36</v>
      </c>
    </row>
    <row r="19" spans="1:18" ht="25" customHeight="1" x14ac:dyDescent="0.45">
      <c r="A19" s="11">
        <v>9</v>
      </c>
      <c r="B19" s="9" t="s">
        <v>13</v>
      </c>
      <c r="C19" s="8">
        <v>14</v>
      </c>
      <c r="D19" s="8">
        <v>18</v>
      </c>
      <c r="E19" s="8">
        <v>20</v>
      </c>
      <c r="F19" s="7">
        <f t="shared" si="0"/>
        <v>52</v>
      </c>
    </row>
    <row r="20" spans="1:18" ht="25" customHeight="1" x14ac:dyDescent="0.45">
      <c r="A20" s="11">
        <v>10</v>
      </c>
      <c r="B20" s="9" t="s">
        <v>14</v>
      </c>
      <c r="C20" s="8">
        <v>20</v>
      </c>
      <c r="D20" s="8">
        <v>12</v>
      </c>
      <c r="E20" s="8">
        <v>15</v>
      </c>
      <c r="F20" s="7">
        <f t="shared" si="0"/>
        <v>47</v>
      </c>
    </row>
    <row r="21" spans="1:18" ht="25" customHeight="1" x14ac:dyDescent="0.45">
      <c r="A21" s="11">
        <v>11</v>
      </c>
      <c r="B21" s="9" t="s">
        <v>15</v>
      </c>
      <c r="C21" s="8">
        <v>2</v>
      </c>
      <c r="D21" s="8">
        <v>15</v>
      </c>
      <c r="E21" s="8">
        <v>10</v>
      </c>
      <c r="F21" s="7">
        <f t="shared" si="0"/>
        <v>27</v>
      </c>
    </row>
    <row r="22" spans="1:18" ht="25" customHeight="1" x14ac:dyDescent="0.45">
      <c r="A22" s="11">
        <v>12</v>
      </c>
      <c r="B22" s="13" t="s">
        <v>31</v>
      </c>
      <c r="C22" s="8">
        <v>3</v>
      </c>
      <c r="D22" s="8">
        <v>14</v>
      </c>
      <c r="E22" s="8">
        <v>20</v>
      </c>
      <c r="F22" s="7">
        <f t="shared" si="0"/>
        <v>37</v>
      </c>
    </row>
    <row r="23" spans="1:18" ht="25" customHeight="1" x14ac:dyDescent="0.45">
      <c r="A23" s="11">
        <v>13</v>
      </c>
      <c r="B23" s="13" t="s">
        <v>32</v>
      </c>
      <c r="C23" s="8">
        <v>2</v>
      </c>
      <c r="D23" s="8">
        <v>14</v>
      </c>
      <c r="E23" s="8">
        <v>15</v>
      </c>
      <c r="F23" s="7">
        <f t="shared" si="0"/>
        <v>31</v>
      </c>
    </row>
    <row r="24" spans="1:18" ht="25" customHeight="1" x14ac:dyDescent="0.45">
      <c r="A24" s="11">
        <v>14</v>
      </c>
      <c r="B24" s="9" t="s">
        <v>16</v>
      </c>
      <c r="C24" s="8">
        <v>20</v>
      </c>
      <c r="D24" s="8">
        <v>18</v>
      </c>
      <c r="E24" s="8">
        <v>20</v>
      </c>
      <c r="F24" s="7">
        <f t="shared" si="0"/>
        <v>58</v>
      </c>
    </row>
    <row r="25" spans="1:18" ht="25" customHeight="1" x14ac:dyDescent="0.45">
      <c r="A25" s="11">
        <v>15</v>
      </c>
      <c r="B25" s="9" t="s">
        <v>17</v>
      </c>
      <c r="C25" s="8">
        <v>7</v>
      </c>
      <c r="D25" s="8">
        <v>11</v>
      </c>
      <c r="E25" s="8">
        <v>15</v>
      </c>
      <c r="F25" s="7">
        <f t="shared" si="0"/>
        <v>33</v>
      </c>
    </row>
    <row r="26" spans="1:18" ht="25" customHeight="1" x14ac:dyDescent="0.45">
      <c r="A26" s="11">
        <v>16</v>
      </c>
      <c r="B26" s="9" t="s">
        <v>18</v>
      </c>
      <c r="C26" s="8">
        <v>7</v>
      </c>
      <c r="D26" s="8">
        <v>13</v>
      </c>
      <c r="E26" s="8">
        <v>15</v>
      </c>
      <c r="F26" s="7">
        <f t="shared" si="0"/>
        <v>35</v>
      </c>
    </row>
    <row r="27" spans="1:18" ht="25" customHeight="1" x14ac:dyDescent="0.45">
      <c r="A27" s="11">
        <v>17</v>
      </c>
      <c r="B27" s="9" t="s">
        <v>19</v>
      </c>
      <c r="C27" s="44" t="s">
        <v>85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>
        <v>14</v>
      </c>
      <c r="D28" s="8">
        <v>17</v>
      </c>
      <c r="E28" s="8">
        <v>20</v>
      </c>
      <c r="F28" s="7">
        <f t="shared" si="0"/>
        <v>51</v>
      </c>
    </row>
    <row r="29" spans="1:18" ht="25" customHeight="1" x14ac:dyDescent="0.45">
      <c r="A29" s="11">
        <v>19</v>
      </c>
      <c r="B29" s="9" t="s">
        <v>21</v>
      </c>
      <c r="C29" s="8">
        <v>6</v>
      </c>
      <c r="D29" s="8">
        <v>18</v>
      </c>
      <c r="E29" s="8">
        <v>15</v>
      </c>
      <c r="F29" s="7">
        <f t="shared" si="0"/>
        <v>39</v>
      </c>
    </row>
    <row r="30" spans="1:18" ht="25" customHeight="1" x14ac:dyDescent="0.45">
      <c r="A30" s="11">
        <v>20</v>
      </c>
      <c r="B30" s="9" t="s">
        <v>22</v>
      </c>
      <c r="C30" s="8">
        <v>20</v>
      </c>
      <c r="D30" s="8">
        <v>15</v>
      </c>
      <c r="E30" s="8">
        <v>15</v>
      </c>
      <c r="F30" s="7">
        <f t="shared" si="0"/>
        <v>50</v>
      </c>
    </row>
    <row r="31" spans="1:18" ht="25" customHeight="1" x14ac:dyDescent="0.45">
      <c r="A31" s="11">
        <v>21</v>
      </c>
      <c r="B31" s="10" t="s">
        <v>23</v>
      </c>
      <c r="C31" s="8">
        <v>12</v>
      </c>
      <c r="D31" s="8">
        <v>14</v>
      </c>
      <c r="E31" s="8">
        <v>10</v>
      </c>
      <c r="F31" s="7">
        <f t="shared" si="0"/>
        <v>36</v>
      </c>
    </row>
    <row r="32" spans="1:18" ht="25" customHeight="1" x14ac:dyDescent="0.45">
      <c r="A32" s="11">
        <v>22</v>
      </c>
      <c r="B32" s="10" t="s">
        <v>29</v>
      </c>
      <c r="C32" s="8">
        <v>12</v>
      </c>
      <c r="D32" s="8">
        <v>17</v>
      </c>
      <c r="E32" s="8">
        <v>10</v>
      </c>
      <c r="F32" s="7">
        <f t="shared" si="0"/>
        <v>39</v>
      </c>
    </row>
    <row r="33" spans="1:6" ht="25" customHeight="1" x14ac:dyDescent="0.45">
      <c r="A33" s="11">
        <v>23</v>
      </c>
      <c r="B33" s="10" t="s">
        <v>24</v>
      </c>
      <c r="C33" s="8">
        <v>10</v>
      </c>
      <c r="D33" s="8">
        <v>10</v>
      </c>
      <c r="E33" s="8">
        <v>15</v>
      </c>
      <c r="F33" s="7">
        <f t="shared" si="0"/>
        <v>35</v>
      </c>
    </row>
    <row r="34" spans="1:6" ht="25" customHeight="1" x14ac:dyDescent="0.45">
      <c r="A34" s="11">
        <v>24</v>
      </c>
      <c r="B34" s="10" t="s">
        <v>25</v>
      </c>
      <c r="C34" s="8">
        <v>20</v>
      </c>
      <c r="D34" s="8">
        <v>18</v>
      </c>
      <c r="E34" s="8">
        <v>20</v>
      </c>
      <c r="F34" s="7">
        <f t="shared" si="0"/>
        <v>58</v>
      </c>
    </row>
    <row r="35" spans="1:6" ht="25" customHeight="1" x14ac:dyDescent="0.45">
      <c r="A35" s="11">
        <v>25</v>
      </c>
      <c r="B35" s="10" t="s">
        <v>30</v>
      </c>
      <c r="C35" s="8">
        <v>1</v>
      </c>
      <c r="D35" s="8">
        <v>7</v>
      </c>
      <c r="E35" s="8">
        <v>0</v>
      </c>
      <c r="F35" s="7">
        <v>18</v>
      </c>
    </row>
    <row r="36" spans="1:6" ht="25" customHeight="1" x14ac:dyDescent="0.45">
      <c r="A36" s="11">
        <v>26</v>
      </c>
      <c r="B36" s="10" t="s">
        <v>26</v>
      </c>
      <c r="C36" s="8">
        <v>10</v>
      </c>
      <c r="D36" s="8">
        <v>19</v>
      </c>
      <c r="E36" s="8">
        <v>10</v>
      </c>
      <c r="F36" s="7">
        <f t="shared" si="0"/>
        <v>39</v>
      </c>
    </row>
    <row r="37" spans="1:6" ht="25" customHeight="1" x14ac:dyDescent="0.45">
      <c r="A37" s="11">
        <v>27</v>
      </c>
      <c r="B37" s="10" t="s">
        <v>27</v>
      </c>
      <c r="C37" s="8">
        <v>20</v>
      </c>
      <c r="D37" s="8">
        <v>20</v>
      </c>
      <c r="E37" s="8">
        <v>20</v>
      </c>
      <c r="F37" s="7">
        <f t="shared" si="0"/>
        <v>60</v>
      </c>
    </row>
    <row r="38" spans="1:6" ht="25" customHeight="1" x14ac:dyDescent="0.45">
      <c r="A38" s="11">
        <v>28</v>
      </c>
      <c r="B38" s="10" t="s">
        <v>28</v>
      </c>
      <c r="C38" s="8">
        <v>17</v>
      </c>
      <c r="D38" s="8">
        <v>15</v>
      </c>
      <c r="E38" s="8">
        <v>15</v>
      </c>
      <c r="F38" s="7">
        <f t="shared" si="0"/>
        <v>47</v>
      </c>
    </row>
    <row r="39" spans="1:6" ht="25" customHeight="1" x14ac:dyDescent="0.45">
      <c r="A39" s="11">
        <v>29</v>
      </c>
      <c r="B39" s="9" t="s">
        <v>35</v>
      </c>
      <c r="C39" s="8">
        <v>3</v>
      </c>
      <c r="D39" s="8">
        <v>12</v>
      </c>
      <c r="E39" s="8">
        <v>15</v>
      </c>
      <c r="F39" s="7">
        <f t="shared" si="0"/>
        <v>30</v>
      </c>
    </row>
    <row r="40" spans="1:6" ht="25" customHeight="1" x14ac:dyDescent="0.45">
      <c r="A40" s="11">
        <v>30</v>
      </c>
      <c r="B40" s="9" t="s">
        <v>36</v>
      </c>
      <c r="C40" s="8">
        <v>7</v>
      </c>
      <c r="D40" s="8">
        <v>15</v>
      </c>
      <c r="E40" s="8">
        <v>20</v>
      </c>
      <c r="F40" s="7">
        <f t="shared" si="0"/>
        <v>42</v>
      </c>
    </row>
    <row r="41" spans="1:6" ht="25" customHeight="1" x14ac:dyDescent="0.45">
      <c r="A41" s="11">
        <v>31</v>
      </c>
      <c r="B41" s="9" t="s">
        <v>33</v>
      </c>
      <c r="C41" s="8">
        <v>12</v>
      </c>
      <c r="D41" s="8"/>
      <c r="E41" s="8">
        <v>10</v>
      </c>
      <c r="F41" s="7">
        <f t="shared" si="0"/>
        <v>22</v>
      </c>
    </row>
    <row r="42" spans="1:6" ht="25" customHeight="1" x14ac:dyDescent="0.45">
      <c r="A42" s="11">
        <v>32</v>
      </c>
      <c r="B42" s="9" t="s">
        <v>37</v>
      </c>
      <c r="C42" s="8">
        <v>9</v>
      </c>
      <c r="D42" s="8">
        <v>13</v>
      </c>
      <c r="E42" s="8">
        <v>10</v>
      </c>
      <c r="F42" s="7">
        <f t="shared" si="0"/>
        <v>32</v>
      </c>
    </row>
    <row r="43" spans="1:6" ht="25" customHeight="1" x14ac:dyDescent="0.45">
      <c r="A43" s="11">
        <v>33</v>
      </c>
      <c r="B43" s="9" t="s">
        <v>38</v>
      </c>
      <c r="C43" s="8">
        <v>20</v>
      </c>
      <c r="D43" s="8">
        <v>13</v>
      </c>
      <c r="E43" s="8">
        <v>20</v>
      </c>
      <c r="F43" s="7">
        <f t="shared" si="0"/>
        <v>53</v>
      </c>
    </row>
    <row r="44" spans="1:6" ht="25" customHeight="1" x14ac:dyDescent="0.45">
      <c r="A44" s="11">
        <v>34</v>
      </c>
      <c r="B44" s="9" t="s">
        <v>39</v>
      </c>
      <c r="C44" s="8">
        <v>20</v>
      </c>
      <c r="D44" s="8">
        <v>13</v>
      </c>
      <c r="E44" s="8">
        <v>15</v>
      </c>
      <c r="F44" s="7">
        <f t="shared" si="0"/>
        <v>48</v>
      </c>
    </row>
    <row r="45" spans="1:6" ht="25" customHeight="1" x14ac:dyDescent="0.45">
      <c r="A45" s="11">
        <v>35</v>
      </c>
      <c r="B45" s="9" t="s">
        <v>64</v>
      </c>
      <c r="C45" s="8">
        <v>19</v>
      </c>
      <c r="D45" s="8">
        <v>15</v>
      </c>
      <c r="E45" s="8">
        <v>15</v>
      </c>
      <c r="F45" s="7">
        <f t="shared" si="0"/>
        <v>49</v>
      </c>
    </row>
    <row r="46" spans="1:6" ht="25" customHeight="1" x14ac:dyDescent="0.45">
      <c r="A46" s="11">
        <v>36</v>
      </c>
      <c r="B46" s="9" t="s">
        <v>41</v>
      </c>
      <c r="C46" s="8">
        <v>17</v>
      </c>
      <c r="D46" s="8">
        <v>4</v>
      </c>
      <c r="E46" s="8">
        <v>15</v>
      </c>
      <c r="F46" s="7">
        <f t="shared" si="0"/>
        <v>36</v>
      </c>
    </row>
    <row r="47" spans="1:6" ht="25" customHeight="1" x14ac:dyDescent="0.45">
      <c r="A47" s="11">
        <v>37</v>
      </c>
      <c r="B47" s="9" t="s">
        <v>42</v>
      </c>
      <c r="C47" s="8">
        <v>8</v>
      </c>
      <c r="D47" s="8">
        <v>16</v>
      </c>
      <c r="E47" s="8">
        <v>15</v>
      </c>
      <c r="F47" s="7">
        <f t="shared" si="0"/>
        <v>39</v>
      </c>
    </row>
    <row r="48" spans="1:6" ht="25" customHeight="1" x14ac:dyDescent="0.45">
      <c r="A48" s="11">
        <v>38</v>
      </c>
      <c r="B48" s="9" t="s">
        <v>43</v>
      </c>
      <c r="C48" s="8">
        <v>12</v>
      </c>
      <c r="D48" s="8">
        <v>18</v>
      </c>
      <c r="E48" s="8">
        <v>10</v>
      </c>
      <c r="F48" s="7">
        <f t="shared" si="0"/>
        <v>40</v>
      </c>
    </row>
    <row r="49" spans="1:13" ht="25" customHeight="1" x14ac:dyDescent="0.45">
      <c r="A49" s="11">
        <v>39</v>
      </c>
      <c r="B49" s="9" t="s">
        <v>44</v>
      </c>
      <c r="C49" s="8">
        <v>11</v>
      </c>
      <c r="D49" s="8">
        <v>8</v>
      </c>
      <c r="E49" s="8">
        <v>15</v>
      </c>
      <c r="F49" s="7">
        <f t="shared" si="0"/>
        <v>34</v>
      </c>
    </row>
    <row r="50" spans="1:13" ht="25" customHeight="1" x14ac:dyDescent="0.45">
      <c r="A50" s="11">
        <v>40</v>
      </c>
      <c r="B50" s="9" t="s">
        <v>45</v>
      </c>
      <c r="C50" s="8">
        <v>7</v>
      </c>
      <c r="D50" s="8">
        <v>15</v>
      </c>
      <c r="E50" s="8">
        <v>10</v>
      </c>
      <c r="F50" s="7">
        <f t="shared" si="0"/>
        <v>32</v>
      </c>
    </row>
    <row r="51" spans="1:13" ht="25" customHeight="1" x14ac:dyDescent="0.45">
      <c r="A51" s="11">
        <v>41</v>
      </c>
      <c r="B51" s="9" t="s">
        <v>46</v>
      </c>
      <c r="C51" s="8">
        <v>13</v>
      </c>
      <c r="D51" s="8">
        <v>5</v>
      </c>
      <c r="E51" s="8">
        <v>20</v>
      </c>
      <c r="F51" s="7">
        <f t="shared" si="0"/>
        <v>38</v>
      </c>
    </row>
    <row r="52" spans="1:13" ht="25" customHeight="1" x14ac:dyDescent="0.45">
      <c r="A52" s="9">
        <v>42</v>
      </c>
      <c r="B52" s="10" t="s">
        <v>34</v>
      </c>
      <c r="C52" s="8">
        <v>14</v>
      </c>
      <c r="D52" s="8">
        <v>8</v>
      </c>
      <c r="E52" s="8">
        <v>15</v>
      </c>
      <c r="F52" s="7">
        <f t="shared" si="0"/>
        <v>37</v>
      </c>
    </row>
    <row r="53" spans="1:13" x14ac:dyDescent="0.45">
      <c r="A53" s="9">
        <v>43</v>
      </c>
      <c r="B53" s="10" t="s">
        <v>86</v>
      </c>
      <c r="C53" s="8">
        <v>10</v>
      </c>
      <c r="D53" s="8">
        <v>10</v>
      </c>
      <c r="E53" s="8">
        <v>10</v>
      </c>
      <c r="F53" s="7">
        <f t="shared" si="0"/>
        <v>30</v>
      </c>
    </row>
    <row r="54" spans="1:13" x14ac:dyDescent="0.45">
      <c r="A54" s="60" t="s">
        <v>87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2"/>
    </row>
    <row r="55" spans="1:13" x14ac:dyDescent="0.45">
      <c r="A55" s="63" t="s">
        <v>88</v>
      </c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5"/>
    </row>
    <row r="56" spans="1:13" x14ac:dyDescent="0.45">
      <c r="A56" s="33" t="s">
        <v>89</v>
      </c>
      <c r="B56" s="34"/>
      <c r="C56" s="34"/>
      <c r="D56" s="34"/>
      <c r="E56" s="34"/>
      <c r="F56" s="34"/>
      <c r="G56" s="35"/>
      <c r="H56" s="35"/>
      <c r="I56" s="35"/>
      <c r="J56" s="35"/>
      <c r="K56" s="35"/>
      <c r="L56" s="35"/>
      <c r="M56" s="36"/>
    </row>
  </sheetData>
  <mergeCells count="11">
    <mergeCell ref="A54:M54"/>
    <mergeCell ref="A55:M55"/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55" orientation="portrait" verticalDpi="1200" r:id="rId1"/>
  <rowBreaks count="1" manualBreakCount="1">
    <brk id="57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R53"/>
  <sheetViews>
    <sheetView rightToLeft="1" view="pageBreakPreview" topLeftCell="A5" zoomScale="98" zoomScaleNormal="100" zoomScaleSheetLayoutView="98" workbookViewId="0">
      <selection activeCell="B45" sqref="B45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54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>
        <v>35</v>
      </c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1">
        <v>36</v>
      </c>
      <c r="B46" s="9" t="s">
        <v>41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1">
        <v>37</v>
      </c>
      <c r="B47" s="9" t="s">
        <v>42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38</v>
      </c>
      <c r="B48" s="9" t="s">
        <v>43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39</v>
      </c>
      <c r="B49" s="9" t="s">
        <v>44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40</v>
      </c>
      <c r="B50" s="9" t="s">
        <v>45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41</v>
      </c>
      <c r="B51" s="9" t="s">
        <v>46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thickBot="1" x14ac:dyDescent="0.5">
      <c r="A52" s="14">
        <v>42</v>
      </c>
      <c r="B52" s="15" t="s">
        <v>34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</row>
    <row r="53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R53"/>
  <sheetViews>
    <sheetView rightToLeft="1" view="pageBreakPreview" topLeftCell="A37" zoomScale="98" zoomScaleNormal="100" zoomScaleSheetLayoutView="98" workbookViewId="0">
      <selection activeCell="B45" sqref="B45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55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>
        <v>35</v>
      </c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1">
        <v>36</v>
      </c>
      <c r="B46" s="9" t="s">
        <v>41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1">
        <v>37</v>
      </c>
      <c r="B47" s="9" t="s">
        <v>42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38</v>
      </c>
      <c r="B48" s="9" t="s">
        <v>43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39</v>
      </c>
      <c r="B49" s="9" t="s">
        <v>44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40</v>
      </c>
      <c r="B50" s="9" t="s">
        <v>45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41</v>
      </c>
      <c r="B51" s="9" t="s">
        <v>46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thickBot="1" x14ac:dyDescent="0.5">
      <c r="A52" s="14">
        <v>42</v>
      </c>
      <c r="B52" s="15" t="s">
        <v>34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</row>
    <row r="53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R53"/>
  <sheetViews>
    <sheetView rightToLeft="1" view="pageBreakPreview" topLeftCell="A29" zoomScale="98" zoomScaleNormal="100" zoomScaleSheetLayoutView="98" workbookViewId="0">
      <selection activeCell="H41" sqref="H41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56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44" t="s">
        <v>65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6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>
        <v>35</v>
      </c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1">
        <v>36</v>
      </c>
      <c r="B46" s="9" t="s">
        <v>41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1">
        <v>37</v>
      </c>
      <c r="B47" s="9" t="s">
        <v>42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38</v>
      </c>
      <c r="B48" s="9" t="s">
        <v>43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39</v>
      </c>
      <c r="B49" s="9" t="s">
        <v>44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40</v>
      </c>
      <c r="B50" s="9" t="s">
        <v>45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41</v>
      </c>
      <c r="B51" s="9" t="s">
        <v>46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thickBot="1" x14ac:dyDescent="0.5">
      <c r="A52" s="14">
        <v>42</v>
      </c>
      <c r="B52" s="15" t="s">
        <v>34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</row>
    <row r="53" spans="1:18" ht="21" thickTop="1" x14ac:dyDescent="0.45"/>
  </sheetData>
  <mergeCells count="10">
    <mergeCell ref="C39:R39"/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R54"/>
  <sheetViews>
    <sheetView rightToLeft="1" view="pageBreakPreview" topLeftCell="A17" zoomScale="98" zoomScaleNormal="100" zoomScaleSheetLayoutView="98" workbookViewId="0">
      <selection activeCell="G31" sqref="G31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57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9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9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9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9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9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9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9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9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9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9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9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9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9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9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9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9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9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9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9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9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9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9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9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9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9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9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9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9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9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9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9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9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9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9">
        <v>35</v>
      </c>
      <c r="B45" s="9" t="s">
        <v>66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9">
        <v>36</v>
      </c>
      <c r="B46" s="9" t="s">
        <v>64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9">
        <v>37</v>
      </c>
      <c r="B47" s="9" t="s">
        <v>41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9">
        <v>38</v>
      </c>
      <c r="B48" s="9" t="s">
        <v>42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9">
        <v>39</v>
      </c>
      <c r="B49" s="9" t="s">
        <v>43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9">
        <v>40</v>
      </c>
      <c r="B50" s="9" t="s">
        <v>44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9">
        <v>41</v>
      </c>
      <c r="B51" s="9" t="s">
        <v>45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x14ac:dyDescent="0.45">
      <c r="A52" s="19">
        <v>42</v>
      </c>
      <c r="B52" s="9" t="s">
        <v>46</v>
      </c>
      <c r="C52" s="10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12"/>
    </row>
    <row r="53" spans="1:18" ht="25" customHeight="1" thickBot="1" x14ac:dyDescent="0.5">
      <c r="A53" s="19">
        <v>43</v>
      </c>
      <c r="B53" s="15" t="s">
        <v>34</v>
      </c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8"/>
    </row>
    <row r="54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R53"/>
  <sheetViews>
    <sheetView rightToLeft="1" view="pageBreakPreview" topLeftCell="A5" zoomScale="98" zoomScaleNormal="100" zoomScaleSheetLayoutView="98" workbookViewId="0">
      <selection activeCell="B45" sqref="B45"/>
    </sheetView>
  </sheetViews>
  <sheetFormatPr defaultColWidth="9.1796875" defaultRowHeight="20.5" x14ac:dyDescent="0.45"/>
  <cols>
    <col min="1" max="1" width="6.26953125" style="2" customWidth="1"/>
    <col min="2" max="2" width="35.7265625" style="2" customWidth="1"/>
    <col min="3" max="18" width="5.54296875" style="2" customWidth="1"/>
    <col min="19" max="16384" width="9.1796875" style="2"/>
  </cols>
  <sheetData>
    <row r="1" spans="1:18" ht="20.149999999999999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0.149999999999999" customHeight="1" x14ac:dyDescent="0.45">
      <c r="A2" s="49" t="s">
        <v>0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0.149999999999999" customHeight="1" x14ac:dyDescent="0.45">
      <c r="A3" s="49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</row>
    <row r="4" spans="1:18" ht="20.149999999999999" customHeight="1" x14ac:dyDescent="0.45">
      <c r="A4" s="49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</row>
    <row r="5" spans="1:18" ht="20.149999999999999" customHeight="1" x14ac:dyDescent="0.45">
      <c r="A5" s="49" t="s">
        <v>47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</row>
    <row r="6" spans="1:18" ht="20.149999999999999" customHeight="1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20.149999999999999" customHeight="1" x14ac:dyDescent="0.45">
      <c r="A7" s="50" t="s">
        <v>48</v>
      </c>
      <c r="B7" s="50"/>
      <c r="C7" s="50"/>
      <c r="D7" s="50"/>
      <c r="E7" s="50"/>
      <c r="F7" s="50"/>
      <c r="G7" s="50"/>
      <c r="K7" s="48" t="s">
        <v>4</v>
      </c>
      <c r="L7" s="48"/>
      <c r="M7" s="48"/>
      <c r="N7" s="48"/>
      <c r="O7" s="48"/>
      <c r="P7" s="48"/>
      <c r="Q7" s="48"/>
      <c r="R7" s="48"/>
    </row>
    <row r="8" spans="1:18" ht="20.149999999999999" customHeight="1" x14ac:dyDescent="0.45">
      <c r="A8" s="47" t="s">
        <v>58</v>
      </c>
      <c r="B8" s="47"/>
      <c r="C8" s="47"/>
      <c r="D8" s="47"/>
      <c r="E8" s="47"/>
      <c r="F8" s="47"/>
      <c r="G8" s="47"/>
      <c r="K8" s="48" t="s">
        <v>49</v>
      </c>
      <c r="L8" s="48"/>
      <c r="M8" s="48"/>
      <c r="N8" s="48"/>
      <c r="O8" s="48"/>
      <c r="P8" s="48"/>
      <c r="Q8" s="48"/>
      <c r="R8" s="48"/>
    </row>
    <row r="9" spans="1:18" ht="20.149999999999999" customHeight="1" thickBot="1" x14ac:dyDescent="0.5">
      <c r="A9" s="4"/>
      <c r="B9" s="4"/>
      <c r="C9" s="4"/>
      <c r="D9" s="4"/>
      <c r="E9" s="4"/>
      <c r="F9" s="4"/>
      <c r="G9" s="4"/>
      <c r="K9" s="5"/>
      <c r="L9" s="5"/>
      <c r="M9" s="5"/>
      <c r="N9" s="5"/>
      <c r="O9" s="5"/>
      <c r="P9" s="5"/>
      <c r="Q9" s="5"/>
      <c r="R9" s="5"/>
    </row>
    <row r="10" spans="1:18" ht="30" customHeight="1" thickTop="1" thickBot="1" x14ac:dyDescent="0.5">
      <c r="A10" s="21" t="s">
        <v>2</v>
      </c>
      <c r="B10" s="22" t="s">
        <v>50</v>
      </c>
      <c r="C10" s="23"/>
      <c r="D10" s="22"/>
      <c r="E10" s="22"/>
      <c r="F10" s="2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</row>
    <row r="11" spans="1:18" ht="25" customHeight="1" thickTop="1" x14ac:dyDescent="0.45">
      <c r="A11" s="19">
        <v>1</v>
      </c>
      <c r="B11" s="6" t="s">
        <v>5</v>
      </c>
      <c r="C11" s="7"/>
      <c r="D11" s="6"/>
      <c r="E11" s="6"/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20"/>
    </row>
    <row r="12" spans="1:18" ht="25" customHeight="1" x14ac:dyDescent="0.45">
      <c r="A12" s="11">
        <v>2</v>
      </c>
      <c r="B12" s="9" t="s">
        <v>6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</row>
    <row r="13" spans="1:18" ht="25" customHeight="1" x14ac:dyDescent="0.45">
      <c r="A13" s="11">
        <v>3</v>
      </c>
      <c r="B13" s="9" t="s">
        <v>7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</row>
    <row r="14" spans="1:18" ht="25" customHeight="1" x14ac:dyDescent="0.45">
      <c r="A14" s="11">
        <v>4</v>
      </c>
      <c r="B14" s="9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</row>
    <row r="15" spans="1:18" ht="25" customHeight="1" x14ac:dyDescent="0.45">
      <c r="A15" s="11">
        <v>5</v>
      </c>
      <c r="B15" s="9" t="s">
        <v>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</row>
    <row r="16" spans="1:18" ht="25" customHeight="1" x14ac:dyDescent="0.45">
      <c r="A16" s="11">
        <v>6</v>
      </c>
      <c r="B16" s="9" t="s">
        <v>10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</row>
    <row r="17" spans="1:18" ht="25" customHeight="1" x14ac:dyDescent="0.45">
      <c r="A17" s="11">
        <v>7</v>
      </c>
      <c r="B17" s="9" t="s">
        <v>11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</row>
    <row r="18" spans="1:18" ht="25" customHeight="1" x14ac:dyDescent="0.45">
      <c r="A18" s="11">
        <v>8</v>
      </c>
      <c r="B18" s="9" t="s">
        <v>12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</row>
    <row r="19" spans="1:18" ht="25" customHeight="1" x14ac:dyDescent="0.45">
      <c r="A19" s="11">
        <v>9</v>
      </c>
      <c r="B19" s="9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</row>
    <row r="20" spans="1:18" ht="25" customHeight="1" x14ac:dyDescent="0.45">
      <c r="A20" s="11">
        <v>10</v>
      </c>
      <c r="B20" s="9" t="s">
        <v>14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</row>
    <row r="21" spans="1:18" ht="25" customHeight="1" x14ac:dyDescent="0.45">
      <c r="A21" s="11">
        <v>11</v>
      </c>
      <c r="B21" s="9" t="s">
        <v>15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</row>
    <row r="22" spans="1:18" ht="25" customHeight="1" x14ac:dyDescent="0.45">
      <c r="A22" s="11">
        <v>12</v>
      </c>
      <c r="B22" s="13" t="s">
        <v>31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</row>
    <row r="23" spans="1:18" ht="25" customHeight="1" x14ac:dyDescent="0.45">
      <c r="A23" s="11">
        <v>13</v>
      </c>
      <c r="B23" s="13" t="s">
        <v>32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</row>
    <row r="24" spans="1:18" ht="25" customHeight="1" x14ac:dyDescent="0.45">
      <c r="A24" s="11">
        <v>14</v>
      </c>
      <c r="B24" s="9" t="s">
        <v>16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</row>
    <row r="25" spans="1:18" ht="25" customHeight="1" x14ac:dyDescent="0.45">
      <c r="A25" s="11">
        <v>15</v>
      </c>
      <c r="B25" s="9" t="s">
        <v>17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</row>
    <row r="26" spans="1:18" ht="25" customHeight="1" x14ac:dyDescent="0.45">
      <c r="A26" s="11">
        <v>16</v>
      </c>
      <c r="B26" s="9" t="s">
        <v>18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</row>
    <row r="27" spans="1:18" ht="25" customHeight="1" x14ac:dyDescent="0.45">
      <c r="A27" s="11">
        <v>17</v>
      </c>
      <c r="B27" s="9" t="s">
        <v>19</v>
      </c>
      <c r="C27" s="44" t="s">
        <v>63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6"/>
    </row>
    <row r="28" spans="1:18" ht="25" customHeight="1" x14ac:dyDescent="0.45">
      <c r="A28" s="11">
        <v>18</v>
      </c>
      <c r="B28" s="9" t="s">
        <v>20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</row>
    <row r="29" spans="1:18" ht="25" customHeight="1" x14ac:dyDescent="0.45">
      <c r="A29" s="11">
        <v>19</v>
      </c>
      <c r="B29" s="9" t="s">
        <v>21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</row>
    <row r="30" spans="1:18" ht="25" customHeight="1" x14ac:dyDescent="0.45">
      <c r="A30" s="11">
        <v>20</v>
      </c>
      <c r="B30" s="9" t="s">
        <v>22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</row>
    <row r="31" spans="1:18" ht="25" customHeight="1" x14ac:dyDescent="0.45">
      <c r="A31" s="11">
        <v>21</v>
      </c>
      <c r="B31" s="10" t="s">
        <v>23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</row>
    <row r="32" spans="1:18" ht="25" customHeight="1" x14ac:dyDescent="0.45">
      <c r="A32" s="11">
        <v>22</v>
      </c>
      <c r="B32" s="10" t="s">
        <v>29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</row>
    <row r="33" spans="1:18" ht="25" customHeight="1" x14ac:dyDescent="0.45">
      <c r="A33" s="11">
        <v>23</v>
      </c>
      <c r="B33" s="10" t="s">
        <v>24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</row>
    <row r="34" spans="1:18" ht="25" customHeight="1" x14ac:dyDescent="0.45">
      <c r="A34" s="11">
        <v>24</v>
      </c>
      <c r="B34" s="10" t="s">
        <v>25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</row>
    <row r="35" spans="1:18" ht="25" customHeight="1" x14ac:dyDescent="0.45">
      <c r="A35" s="11">
        <v>25</v>
      </c>
      <c r="B35" s="10" t="s">
        <v>30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</row>
    <row r="36" spans="1:18" ht="25" customHeight="1" x14ac:dyDescent="0.45">
      <c r="A36" s="11">
        <v>26</v>
      </c>
      <c r="B36" s="10" t="s">
        <v>26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</row>
    <row r="37" spans="1:18" ht="25" customHeight="1" x14ac:dyDescent="0.45">
      <c r="A37" s="11">
        <v>27</v>
      </c>
      <c r="B37" s="10" t="s">
        <v>27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</row>
    <row r="38" spans="1:18" ht="25" customHeight="1" x14ac:dyDescent="0.45">
      <c r="A38" s="11">
        <v>28</v>
      </c>
      <c r="B38" s="10" t="s">
        <v>28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</row>
    <row r="39" spans="1:18" ht="25" customHeight="1" x14ac:dyDescent="0.45">
      <c r="A39" s="11">
        <v>29</v>
      </c>
      <c r="B39" s="9" t="s">
        <v>35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</row>
    <row r="40" spans="1:18" ht="25" customHeight="1" x14ac:dyDescent="0.45">
      <c r="A40" s="11">
        <v>30</v>
      </c>
      <c r="B40" s="9" t="s">
        <v>36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</row>
    <row r="41" spans="1:18" ht="25" customHeight="1" x14ac:dyDescent="0.45">
      <c r="A41" s="11">
        <v>31</v>
      </c>
      <c r="B41" s="9" t="s">
        <v>33</v>
      </c>
      <c r="C41" s="10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</row>
    <row r="42" spans="1:18" ht="25" customHeight="1" x14ac:dyDescent="0.45">
      <c r="A42" s="11">
        <v>32</v>
      </c>
      <c r="B42" s="9" t="s">
        <v>37</v>
      </c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</row>
    <row r="43" spans="1:18" ht="25" customHeight="1" x14ac:dyDescent="0.45">
      <c r="A43" s="11">
        <v>33</v>
      </c>
      <c r="B43" s="9" t="s">
        <v>38</v>
      </c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</row>
    <row r="44" spans="1:18" ht="25" customHeight="1" x14ac:dyDescent="0.45">
      <c r="A44" s="11">
        <v>34</v>
      </c>
      <c r="B44" s="9" t="s">
        <v>39</v>
      </c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</row>
    <row r="45" spans="1:18" ht="25" customHeight="1" x14ac:dyDescent="0.45">
      <c r="A45" s="11">
        <v>35</v>
      </c>
      <c r="B45" s="9" t="s">
        <v>64</v>
      </c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</row>
    <row r="46" spans="1:18" ht="25" customHeight="1" x14ac:dyDescent="0.45">
      <c r="A46" s="11">
        <v>36</v>
      </c>
      <c r="B46" s="9" t="s">
        <v>41</v>
      </c>
      <c r="C46" s="1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</row>
    <row r="47" spans="1:18" ht="25" customHeight="1" x14ac:dyDescent="0.45">
      <c r="A47" s="11">
        <v>37</v>
      </c>
      <c r="B47" s="9" t="s">
        <v>42</v>
      </c>
      <c r="C47" s="10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</row>
    <row r="48" spans="1:18" ht="25" customHeight="1" x14ac:dyDescent="0.45">
      <c r="A48" s="11">
        <v>38</v>
      </c>
      <c r="B48" s="9" t="s">
        <v>43</v>
      </c>
      <c r="C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</row>
    <row r="49" spans="1:18" ht="25" customHeight="1" x14ac:dyDescent="0.45">
      <c r="A49" s="11">
        <v>39</v>
      </c>
      <c r="B49" s="9" t="s">
        <v>44</v>
      </c>
      <c r="C49" s="10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12"/>
    </row>
    <row r="50" spans="1:18" ht="25" customHeight="1" x14ac:dyDescent="0.45">
      <c r="A50" s="11">
        <v>40</v>
      </c>
      <c r="B50" s="9" t="s">
        <v>45</v>
      </c>
      <c r="C50" s="10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12"/>
    </row>
    <row r="51" spans="1:18" ht="25" customHeight="1" x14ac:dyDescent="0.45">
      <c r="A51" s="11">
        <v>41</v>
      </c>
      <c r="B51" s="9" t="s">
        <v>46</v>
      </c>
      <c r="C51" s="10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12"/>
    </row>
    <row r="52" spans="1:18" ht="25" customHeight="1" thickBot="1" x14ac:dyDescent="0.5">
      <c r="A52" s="14">
        <v>42</v>
      </c>
      <c r="B52" s="15" t="s">
        <v>34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</row>
    <row r="53" spans="1:18" ht="21" thickTop="1" x14ac:dyDescent="0.45"/>
  </sheetData>
  <mergeCells count="9">
    <mergeCell ref="C27:R27"/>
    <mergeCell ref="A8:G8"/>
    <mergeCell ref="K8:R8"/>
    <mergeCell ref="A2:R2"/>
    <mergeCell ref="A3:R3"/>
    <mergeCell ref="A4:R4"/>
    <mergeCell ref="A5:R5"/>
    <mergeCell ref="A7:G7"/>
    <mergeCell ref="K7:R7"/>
  </mergeCells>
  <printOptions horizontalCentered="1" verticalCentered="1"/>
  <pageMargins left="0" right="0" top="0" bottom="0" header="0" footer="0"/>
  <pageSetup paperSize="9" scale="65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Numerical Analysis</vt:lpstr>
      <vt:lpstr>Digital Signal Processing</vt:lpstr>
      <vt:lpstr>Computer Networks</vt:lpstr>
      <vt:lpstr>Computer Networks LAB</vt:lpstr>
      <vt:lpstr>GUI</vt:lpstr>
      <vt:lpstr>Computer Architecture II</vt:lpstr>
      <vt:lpstr>Operating System II</vt:lpstr>
      <vt:lpstr>Distributed Systems</vt:lpstr>
      <vt:lpstr>Digital Control Systems</vt:lpstr>
      <vt:lpstr>GUI LAB</vt:lpstr>
      <vt:lpstr>Digital Control Systems LAB</vt:lpstr>
      <vt:lpstr>'Computer Networks'!Print_Area</vt:lpstr>
      <vt:lpstr>'Computer Networks LAB'!Print_Area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2019-06-01T13:00:57Z</dcterms:modified>
</cp:coreProperties>
</file>