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24226"/>
  <mc:AlternateContent xmlns:mc="http://schemas.openxmlformats.org/markup-compatibility/2006">
    <mc:Choice Requires="x15">
      <x15ac:absPath xmlns:x15ac="http://schemas.microsoft.com/office/spreadsheetml/2010/11/ac" url="C:\Users\USER\Documents\"/>
    </mc:Choice>
  </mc:AlternateContent>
  <xr:revisionPtr revIDLastSave="0" documentId="13_ncr:1_{60E6511E-C92E-4908-92E1-3D02205D9716}" xr6:coauthVersionLast="47" xr6:coauthVersionMax="47" xr10:uidLastSave="{00000000-0000-0000-0000-000000000000}"/>
  <bookViews>
    <workbookView xWindow="-110" yWindow="-110" windowWidth="19420" windowHeight="10300" firstSheet="1" activeTab="8" xr2:uid="{00000000-000D-0000-FFFF-FFFF00000000}"/>
  </bookViews>
  <sheets>
    <sheet name="Dawanau Market" sheetId="1" r:id="rId1"/>
    <sheet name="Kura Market" sheetId="2" r:id="rId2"/>
    <sheet name="Danbatta Market" sheetId="3" r:id="rId3"/>
    <sheet name="Sheet5" sheetId="8" r:id="rId4"/>
    <sheet name="Sheet8" sheetId="11" r:id="rId5"/>
    <sheet name="Sheet9" sheetId="12" r:id="rId6"/>
    <sheet name="pivot" sheetId="5" r:id="rId7"/>
    <sheet name="Contact" sheetId="7" r:id="rId8"/>
    <sheet name="Dashboard" sheetId="6" r:id="rId9"/>
  </sheets>
  <definedNames>
    <definedName name="Slicer_sales_by_market">#N/A</definedName>
  </definedNames>
  <calcPr calcId="191029"/>
  <pivotCaches>
    <pivotCache cacheId="78" r:id="rId10"/>
    <pivotCache cacheId="31" r:id="rId11"/>
    <pivotCache cacheId="39" r:id="rId12"/>
    <pivotCache cacheId="43" r:id="rId13"/>
    <pivotCache cacheId="47" r:id="rId14"/>
    <pivotCache cacheId="89" r:id="rId15"/>
    <pivotCache cacheId="94" r:id="rId16"/>
  </pivotCaches>
  <extLs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62" i="8" l="1"/>
  <c r="C63" i="8"/>
  <c r="C71" i="8"/>
  <c r="C75" i="8"/>
  <c r="C64" i="8"/>
  <c r="C72" i="8"/>
  <c r="C67" i="8"/>
  <c r="C76" i="8"/>
  <c r="C70" i="8"/>
  <c r="C65" i="8"/>
  <c r="C73" i="8"/>
  <c r="C66" i="8"/>
  <c r="C74" i="8"/>
  <c r="C68" i="8"/>
  <c r="C69" i="8"/>
  <c r="D69" i="8"/>
  <c r="E73" i="8"/>
  <c r="E67" i="8"/>
  <c r="E71" i="8"/>
  <c r="D71" i="8"/>
  <c r="E72" i="8"/>
  <c r="D64" i="8"/>
  <c r="E62" i="8"/>
  <c r="D66" i="8"/>
  <c r="E69" i="8"/>
  <c r="D73" i="8"/>
  <c r="D67" i="8"/>
  <c r="D65" i="8"/>
  <c r="D70" i="8"/>
  <c r="E64" i="8"/>
  <c r="D76" i="8"/>
  <c r="E68" i="8"/>
  <c r="E65" i="8"/>
  <c r="D72" i="8"/>
  <c r="E63" i="8"/>
  <c r="D63" i="8"/>
  <c r="E70" i="8"/>
  <c r="E76" i="8"/>
  <c r="D75" i="8"/>
  <c r="D68" i="8"/>
  <c r="D62" i="8"/>
  <c r="E75" i="8"/>
  <c r="E74" i="8"/>
  <c r="D74" i="8"/>
  <c r="E66" i="8"/>
</calcChain>
</file>

<file path=xl/sharedStrings.xml><?xml version="1.0" encoding="utf-8"?>
<sst xmlns="http://schemas.openxmlformats.org/spreadsheetml/2006/main" count="244" uniqueCount="80">
  <si>
    <t>Rice</t>
  </si>
  <si>
    <t>Maize</t>
  </si>
  <si>
    <t>Beans</t>
  </si>
  <si>
    <t>Garri</t>
  </si>
  <si>
    <t>Wheat</t>
  </si>
  <si>
    <t>Sugar</t>
  </si>
  <si>
    <t>Palm Oil</t>
  </si>
  <si>
    <t>Tomatoes</t>
  </si>
  <si>
    <t>Onions</t>
  </si>
  <si>
    <t>Milk Powder</t>
  </si>
  <si>
    <t>Date</t>
  </si>
  <si>
    <t>Row Labels</t>
  </si>
  <si>
    <t>Grand Total</t>
  </si>
  <si>
    <t>2019</t>
  </si>
  <si>
    <t>2020</t>
  </si>
  <si>
    <t>2021</t>
  </si>
  <si>
    <t>2022</t>
  </si>
  <si>
    <t>2023</t>
  </si>
  <si>
    <t>Dawanau Rice</t>
  </si>
  <si>
    <t>Kura Rice</t>
  </si>
  <si>
    <t>Danbatta Rice</t>
  </si>
  <si>
    <t>Sum of Dawanau Rice</t>
  </si>
  <si>
    <t>Sum of Kura Rice</t>
  </si>
  <si>
    <t>Sum of Danbatta Rice</t>
  </si>
  <si>
    <t>Qtr1</t>
  </si>
  <si>
    <t>Qtr2</t>
  </si>
  <si>
    <t>Qtr3</t>
  </si>
  <si>
    <t>Qtr4</t>
  </si>
  <si>
    <t>Dawanau Maize</t>
  </si>
  <si>
    <t>Kura Maize</t>
  </si>
  <si>
    <t>DanbattaMaize</t>
  </si>
  <si>
    <t>Dawanau Beans</t>
  </si>
  <si>
    <t>Kura Beans</t>
  </si>
  <si>
    <t>Danbatta Beans</t>
  </si>
  <si>
    <t>Dawanau Wheat</t>
  </si>
  <si>
    <t>Kura Wheat</t>
  </si>
  <si>
    <t>Danbatta Wheat</t>
  </si>
  <si>
    <t>Dawanau Sugar</t>
  </si>
  <si>
    <t>kura Sugar</t>
  </si>
  <si>
    <t>Danbatta Sugar</t>
  </si>
  <si>
    <t>Sum of Dawanau Maize</t>
  </si>
  <si>
    <t>Sum of Kura Maize</t>
  </si>
  <si>
    <t>Sum of DanbattaMaize</t>
  </si>
  <si>
    <t>Sum of Dawanau Beans</t>
  </si>
  <si>
    <t>Sum of Kura Beans</t>
  </si>
  <si>
    <t>Sum of Danbatta Beans</t>
  </si>
  <si>
    <t>Sum of Dawanau Wheat</t>
  </si>
  <si>
    <t>Sum of Kura Wheat</t>
  </si>
  <si>
    <t>Sum of Danbatta Wheat</t>
  </si>
  <si>
    <t>Sum of Dawanau Sugar</t>
  </si>
  <si>
    <t>Sum of kura Sugar</t>
  </si>
  <si>
    <t>Sum of Danbatta Sugar</t>
  </si>
  <si>
    <t>Name</t>
  </si>
  <si>
    <t>Bashir Bashir Danguguwa</t>
  </si>
  <si>
    <t>Phone</t>
  </si>
  <si>
    <t>email</t>
  </si>
  <si>
    <t>danguguwabashir@gmail.com</t>
  </si>
  <si>
    <t>Contact information</t>
  </si>
  <si>
    <t>sales by market</t>
  </si>
  <si>
    <t>dawanau</t>
  </si>
  <si>
    <t>danbatta</t>
  </si>
  <si>
    <t>rice</t>
  </si>
  <si>
    <t>maize</t>
  </si>
  <si>
    <t>beans</t>
  </si>
  <si>
    <t>wheat</t>
  </si>
  <si>
    <t>sugar</t>
  </si>
  <si>
    <t>kura</t>
  </si>
  <si>
    <t>Timeline</t>
  </si>
  <si>
    <t>Values</t>
  </si>
  <si>
    <t>Forecast</t>
  </si>
  <si>
    <t>Lower Confidence Bound</t>
  </si>
  <si>
    <t>Upper Confidence Bound</t>
  </si>
  <si>
    <t>Sum of dawanau</t>
  </si>
  <si>
    <t>Sum of kura</t>
  </si>
  <si>
    <t>Sum of danbatta</t>
  </si>
  <si>
    <t>Sum of rice</t>
  </si>
  <si>
    <t>Sum of maize</t>
  </si>
  <si>
    <t>Sum of wheat</t>
  </si>
  <si>
    <t>Sum of sugar</t>
  </si>
  <si>
    <t>Sum of beans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</si>
</sst>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yyyy;@"/>
  </numFmts>
  <fonts count="4" x14ac:knownFonts="1">
    <font>
      <sz val="11"/>
      <color theme="1"/>
      <name val="Calibri"/>
      <family val="2"/>
      <scheme val="minor"/>
    </font>
    <font>
      <b/>
      <sz val="11"/>
      <color theme="1"/>
      <name val="Calibri"/>
      <family val="2"/>
      <scheme val="minor"/>
    </font>
    <font>
      <b/>
      <sz val="11"/>
      <color theme="0"/>
      <name val="Calibri"/>
      <family val="2"/>
      <scheme val="minor"/>
    </font>
    <font>
      <u/>
      <sz val="11"/>
      <color theme="10"/>
      <name val="Calibri"/>
      <family val="2"/>
      <scheme val="minor"/>
    </font>
  </fonts>
  <fills count="7">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bgColor indexed="64"/>
      </patternFill>
    </fill>
    <fill>
      <patternFill patternType="solid">
        <fgColor theme="6" tint="0.39997558519241921"/>
        <bgColor indexed="64"/>
      </patternFill>
    </fill>
  </fills>
  <borders count="13">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ck">
        <color theme="0"/>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theme="0"/>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bottom style="thick">
        <color theme="0"/>
      </bottom>
      <diagonal/>
    </border>
    <border>
      <left style="thin">
        <color theme="0"/>
      </left>
      <right/>
      <top/>
      <bottom style="thick">
        <color theme="0"/>
      </bottom>
      <diagonal/>
    </border>
    <border>
      <left/>
      <right style="thin">
        <color theme="0"/>
      </right>
      <top style="thin">
        <color theme="0"/>
      </top>
      <bottom style="thin">
        <color theme="0"/>
      </bottom>
      <diagonal/>
    </border>
    <border>
      <left/>
      <right style="thin">
        <color theme="0"/>
      </right>
      <top style="thin">
        <color theme="0"/>
      </top>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166" fontId="0" fillId="0" borderId="0" xfId="0" applyNumberFormat="1"/>
    <xf numFmtId="0" fontId="0" fillId="3" borderId="1" xfId="0" applyFont="1" applyFill="1" applyBorder="1"/>
    <xf numFmtId="0" fontId="0" fillId="4" borderId="1" xfId="0" applyFont="1" applyFill="1" applyBorder="1"/>
    <xf numFmtId="0" fontId="2" fillId="2" borderId="2" xfId="0" applyFont="1" applyFill="1" applyBorder="1"/>
    <xf numFmtId="166" fontId="1" fillId="0" borderId="3" xfId="0" applyNumberFormat="1" applyFont="1" applyBorder="1" applyAlignment="1">
      <alignment horizontal="center" vertical="top"/>
    </xf>
    <xf numFmtId="166" fontId="1" fillId="0" borderId="4" xfId="0" applyNumberFormat="1" applyFont="1" applyBorder="1" applyAlignment="1">
      <alignment horizontal="center" vertical="top"/>
    </xf>
    <xf numFmtId="0" fontId="1" fillId="0" borderId="5" xfId="0" applyFont="1" applyBorder="1" applyAlignment="1">
      <alignment horizontal="center" vertical="top"/>
    </xf>
    <xf numFmtId="0" fontId="0" fillId="3" borderId="6" xfId="0" applyFont="1" applyFill="1" applyBorder="1"/>
    <xf numFmtId="0" fontId="0" fillId="4" borderId="6" xfId="0" applyFont="1" applyFill="1" applyBorder="1"/>
    <xf numFmtId="0" fontId="0" fillId="0" borderId="0" xfId="0" pivotButton="1"/>
    <xf numFmtId="0" fontId="0" fillId="0" borderId="0" xfId="0" applyAlignment="1">
      <alignment horizontal="left"/>
    </xf>
    <xf numFmtId="2" fontId="0" fillId="0" borderId="0" xfId="0" applyNumberFormat="1"/>
    <xf numFmtId="0" fontId="0" fillId="0" borderId="0" xfId="0" applyAlignment="1">
      <alignment horizontal="left" indent="1"/>
    </xf>
    <xf numFmtId="0" fontId="3" fillId="0" borderId="0" xfId="1"/>
    <xf numFmtId="0" fontId="1" fillId="0" borderId="0" xfId="0" applyFont="1"/>
    <xf numFmtId="0" fontId="0" fillId="5" borderId="0" xfId="0" applyFill="1" applyAlignment="1">
      <alignment horizontal="center"/>
    </xf>
    <xf numFmtId="0" fontId="0" fillId="3" borderId="7" xfId="0" applyFont="1" applyFill="1" applyBorder="1"/>
    <xf numFmtId="0" fontId="0" fillId="3" borderId="8" xfId="0" applyFont="1" applyFill="1" applyBorder="1"/>
    <xf numFmtId="0" fontId="2" fillId="2" borderId="10" xfId="0" applyFont="1" applyFill="1" applyBorder="1"/>
    <xf numFmtId="0" fontId="2" fillId="2" borderId="9" xfId="0" applyFont="1" applyFill="1" applyBorder="1"/>
    <xf numFmtId="0" fontId="1" fillId="3" borderId="11" xfId="0" applyFont="1" applyFill="1" applyBorder="1"/>
    <xf numFmtId="0" fontId="1" fillId="4" borderId="11" xfId="0" applyFont="1" applyFill="1" applyBorder="1"/>
    <xf numFmtId="0" fontId="1" fillId="3" borderId="12" xfId="0" applyFont="1" applyFill="1" applyBorder="1"/>
    <xf numFmtId="0" fontId="0" fillId="0" borderId="0" xfId="0" applyAlignment="1"/>
    <xf numFmtId="0" fontId="0" fillId="0" borderId="0" xfId="0" applyNumberFormat="1"/>
    <xf numFmtId="0" fontId="0" fillId="6" borderId="0" xfId="0" applyFill="1" applyAlignment="1">
      <alignment horizontal="center"/>
    </xf>
  </cellXfs>
  <cellStyles count="2">
    <cellStyle name="Hyperlink" xfId="1" builtinId="8"/>
    <cellStyle name="Normal" xfId="0" builtinId="0"/>
  </cellStyles>
  <dxfs count="48">
    <dxf>
      <numFmt numFmtId="2" formatCode="0.00"/>
    </dxf>
    <dxf>
      <numFmt numFmtId="2" formatCode="0.00"/>
    </dxf>
    <dxf>
      <numFmt numFmtId="2" formatCode="0.00"/>
    </dxf>
    <dxf>
      <numFmt numFmtId="166" formatCode="dd/mm/yyyy;@"/>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2" formatCode="0.00"/>
    </dxf>
    <dxf>
      <numFmt numFmtId="2" formatCode="0.00"/>
    </dxf>
    <dxf>
      <font>
        <b/>
        <i val="0"/>
        <strike val="0"/>
        <condense val="0"/>
        <extend val="0"/>
        <outline val="0"/>
        <shadow val="0"/>
        <u val="none"/>
        <vertAlign val="baseline"/>
        <sz val="11"/>
        <color theme="1"/>
        <name val="Calibri"/>
        <family val="2"/>
        <scheme val="minor"/>
      </font>
      <numFmt numFmtId="166"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2" formatCode="0.00"/>
    </dxf>
    <dxf>
      <numFmt numFmtId="2" formatCode="0.00"/>
    </dxf>
    <dxf>
      <font>
        <b/>
        <i val="0"/>
        <strike val="0"/>
        <condense val="0"/>
        <extend val="0"/>
        <outline val="0"/>
        <shadow val="0"/>
        <u val="none"/>
        <vertAlign val="baseline"/>
        <sz val="11"/>
        <color theme="1"/>
        <name val="Calibri"/>
        <family val="2"/>
        <scheme val="minor"/>
      </font>
      <numFmt numFmtId="166"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2" formatCode="0.00"/>
    </dxf>
    <dxf>
      <numFmt numFmtId="2" formatCode="0.00"/>
    </dxf>
    <dxf>
      <font>
        <b/>
        <i val="0"/>
        <strike val="0"/>
        <condense val="0"/>
        <extend val="0"/>
        <outline val="0"/>
        <shadow val="0"/>
        <u val="none"/>
        <vertAlign val="baseline"/>
        <sz val="11"/>
        <color theme="1"/>
        <name val="Calibri"/>
        <family val="2"/>
        <scheme val="minor"/>
      </font>
      <numFmt numFmtId="166"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2" formatCode="0.00"/>
    </dxf>
    <dxf>
      <numFmt numFmtId="2" formatCode="0.00"/>
    </dxf>
    <dxf>
      <font>
        <b/>
        <i val="0"/>
        <strike val="0"/>
        <condense val="0"/>
        <extend val="0"/>
        <outline val="0"/>
        <shadow val="0"/>
        <u val="none"/>
        <vertAlign val="baseline"/>
        <sz val="11"/>
        <color theme="1"/>
        <name val="Calibri"/>
        <family val="2"/>
        <scheme val="minor"/>
      </font>
      <numFmt numFmtId="166"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2" formatCode="0.00"/>
    </dxf>
    <dxf>
      <numFmt numFmtId="2" formatCode="0.00"/>
    </dxf>
    <dxf>
      <font>
        <b/>
        <i val="0"/>
        <strike val="0"/>
        <condense val="0"/>
        <extend val="0"/>
        <outline val="0"/>
        <shadow val="0"/>
        <u val="none"/>
        <vertAlign val="baseline"/>
        <sz val="11"/>
        <color theme="1"/>
        <name val="Calibri"/>
        <family val="2"/>
        <scheme val="minor"/>
      </font>
      <numFmt numFmtId="166"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numFmt numFmtId="166"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border outline="0">
        <left style="thin">
          <color auto="1"/>
        </left>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numFmt numFmtId="166"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border outline="0">
        <left style="thin">
          <color auto="1"/>
        </left>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family val="2"/>
        <scheme val="minor"/>
      </font>
      <numFmt numFmtId="166" formatCode="dd/mm/yyyy;@"/>
      <alignment horizontal="center" vertical="top" textRotation="0" wrapText="0" indent="0" justifyLastLine="0" shrinkToFit="0" readingOrder="0"/>
      <border diagonalUp="0" diagonalDown="0">
        <left/>
        <right style="thin">
          <color auto="1"/>
        </right>
        <top style="thin">
          <color auto="1"/>
        </top>
        <bottom style="thin">
          <color auto="1"/>
        </bottom>
        <vertical/>
        <horizontal/>
      </border>
    </dxf>
    <dxf>
      <border outline="0">
        <bottom style="thin">
          <color auto="1"/>
        </bottom>
      </border>
    </dxf>
    <dxf>
      <border outline="0">
        <left style="thin">
          <color auto="1"/>
        </left>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7.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pivotCacheDefinition" Target="pivotCache/pivotCacheDefinition6.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5.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196845223744412E-2"/>
          <c:y val="5.5625263228750305E-2"/>
          <c:w val="0.92508092499137584"/>
          <c:h val="0.75242193502609633"/>
        </c:manualLayout>
      </c:layout>
      <c:lineChart>
        <c:grouping val="standard"/>
        <c:varyColors val="0"/>
        <c:ser>
          <c:idx val="0"/>
          <c:order val="0"/>
          <c:tx>
            <c:strRef>
              <c:f>Sheet5!$B$1</c:f>
              <c:strCache>
                <c:ptCount val="1"/>
                <c:pt idx="0">
                  <c:v>Values</c:v>
                </c:pt>
              </c:strCache>
            </c:strRef>
          </c:tx>
          <c:spPr>
            <a:ln w="28575" cap="rnd">
              <a:solidFill>
                <a:schemeClr val="accent1"/>
              </a:solidFill>
              <a:round/>
            </a:ln>
            <a:effectLst/>
          </c:spPr>
          <c:marker>
            <c:symbol val="none"/>
          </c:marker>
          <c:val>
            <c:numRef>
              <c:f>Sheet5!$B$2:$B$76</c:f>
              <c:numCache>
                <c:formatCode>0.00</c:formatCode>
                <c:ptCount val="75"/>
                <c:pt idx="0">
                  <c:v>211.58618023690931</c:v>
                </c:pt>
                <c:pt idx="1">
                  <c:v>202.30380096659059</c:v>
                </c:pt>
                <c:pt idx="2">
                  <c:v>198.9047436821368</c:v>
                </c:pt>
                <c:pt idx="3">
                  <c:v>235.50846985809019</c:v>
                </c:pt>
                <c:pt idx="4">
                  <c:v>215.23960424661499</c:v>
                </c:pt>
                <c:pt idx="5">
                  <c:v>209.2718764621219</c:v>
                </c:pt>
                <c:pt idx="6">
                  <c:v>212.2577581729073</c:v>
                </c:pt>
                <c:pt idx="7">
                  <c:v>219.6239698146392</c:v>
                </c:pt>
                <c:pt idx="8">
                  <c:v>221.4467652081791</c:v>
                </c:pt>
                <c:pt idx="9">
                  <c:v>230.58514271081779</c:v>
                </c:pt>
                <c:pt idx="10">
                  <c:v>233.82941760334529</c:v>
                </c:pt>
                <c:pt idx="11">
                  <c:v>235.19657582733319</c:v>
                </c:pt>
                <c:pt idx="12">
                  <c:v>251.4504722254525</c:v>
                </c:pt>
                <c:pt idx="13">
                  <c:v>254.7702926840856</c:v>
                </c:pt>
                <c:pt idx="14">
                  <c:v>216.73770531733891</c:v>
                </c:pt>
                <c:pt idx="15">
                  <c:v>250.31286974279291</c:v>
                </c:pt>
                <c:pt idx="16">
                  <c:v>244.13830538942261</c:v>
                </c:pt>
                <c:pt idx="17">
                  <c:v>247.56869389214441</c:v>
                </c:pt>
                <c:pt idx="18">
                  <c:v>236.72276022670769</c:v>
                </c:pt>
                <c:pt idx="19">
                  <c:v>269.48971348545967</c:v>
                </c:pt>
                <c:pt idx="20">
                  <c:v>256.61424951943241</c:v>
                </c:pt>
                <c:pt idx="21">
                  <c:v>263.03150038101433</c:v>
                </c:pt>
                <c:pt idx="22">
                  <c:v>266.19957488142342</c:v>
                </c:pt>
                <c:pt idx="23">
                  <c:v>272.97835712198849</c:v>
                </c:pt>
                <c:pt idx="24">
                  <c:v>264.03575950298801</c:v>
                </c:pt>
                <c:pt idx="25">
                  <c:v>269.26526200487052</c:v>
                </c:pt>
                <c:pt idx="26">
                  <c:v>273.08108302886831</c:v>
                </c:pt>
                <c:pt idx="27">
                  <c:v>281.43145894137552</c:v>
                </c:pt>
                <c:pt idx="28">
                  <c:v>275.7629405887792</c:v>
                </c:pt>
                <c:pt idx="29">
                  <c:v>279.39578119763547</c:v>
                </c:pt>
                <c:pt idx="30">
                  <c:v>274.63495795568559</c:v>
                </c:pt>
                <c:pt idx="31">
                  <c:v>276.87722663897432</c:v>
                </c:pt>
                <c:pt idx="32">
                  <c:v>297.03610487652901</c:v>
                </c:pt>
                <c:pt idx="33">
                  <c:v>306.02376832188668</c:v>
                </c:pt>
                <c:pt idx="34">
                  <c:v>288.68493335907812</c:v>
                </c:pt>
                <c:pt idx="35">
                  <c:v>298.81222084245093</c:v>
                </c:pt>
                <c:pt idx="36">
                  <c:v>285.35243225298058</c:v>
                </c:pt>
                <c:pt idx="37">
                  <c:v>295.89150141267879</c:v>
                </c:pt>
                <c:pt idx="38">
                  <c:v>298.04825242283039</c:v>
                </c:pt>
                <c:pt idx="39">
                  <c:v>320.69346469837319</c:v>
                </c:pt>
                <c:pt idx="40">
                  <c:v>310.98198259198239</c:v>
                </c:pt>
                <c:pt idx="41">
                  <c:v>296.01571647933582</c:v>
                </c:pt>
                <c:pt idx="42">
                  <c:v>290.55074457512899</c:v>
                </c:pt>
                <c:pt idx="43">
                  <c:v>304.66319514522922</c:v>
                </c:pt>
                <c:pt idx="44">
                  <c:v>319.61359893227842</c:v>
                </c:pt>
                <c:pt idx="45">
                  <c:v>323.7001351712496</c:v>
                </c:pt>
                <c:pt idx="46">
                  <c:v>330.54225968532472</c:v>
                </c:pt>
                <c:pt idx="47">
                  <c:v>306.74252793415991</c:v>
                </c:pt>
                <c:pt idx="48">
                  <c:v>333.77439682495492</c:v>
                </c:pt>
                <c:pt idx="49">
                  <c:v>330.81815302261577</c:v>
                </c:pt>
                <c:pt idx="50">
                  <c:v>337.92580196917191</c:v>
                </c:pt>
                <c:pt idx="51">
                  <c:v>342.36415954514888</c:v>
                </c:pt>
                <c:pt idx="52">
                  <c:v>362.05721266551791</c:v>
                </c:pt>
                <c:pt idx="53">
                  <c:v>351.64683358173772</c:v>
                </c:pt>
                <c:pt idx="54">
                  <c:v>344.24741737676271</c:v>
                </c:pt>
                <c:pt idx="55">
                  <c:v>350.07999538424372</c:v>
                </c:pt>
                <c:pt idx="56">
                  <c:v>338.62545507363302</c:v>
                </c:pt>
                <c:pt idx="57">
                  <c:v>340.19924299380028</c:v>
                </c:pt>
                <c:pt idx="58">
                  <c:v>334.29680468012202</c:v>
                </c:pt>
                <c:pt idx="59">
                  <c:v>342.02871455648182</c:v>
                </c:pt>
              </c:numCache>
            </c:numRef>
          </c:val>
          <c:smooth val="0"/>
          <c:extLst>
            <c:ext xmlns:c16="http://schemas.microsoft.com/office/drawing/2014/chart" uri="{C3380CC4-5D6E-409C-BE32-E72D297353CC}">
              <c16:uniqueId val="{00000000-3580-4A0B-90E7-3D3173757C6C}"/>
            </c:ext>
          </c:extLst>
        </c:ser>
        <c:ser>
          <c:idx val="1"/>
          <c:order val="1"/>
          <c:tx>
            <c:strRef>
              <c:f>Sheet5!$C$1</c:f>
              <c:strCache>
                <c:ptCount val="1"/>
                <c:pt idx="0">
                  <c:v>Forecast</c:v>
                </c:pt>
              </c:strCache>
            </c:strRef>
          </c:tx>
          <c:spPr>
            <a:ln w="25400" cap="rnd">
              <a:solidFill>
                <a:schemeClr val="accent2"/>
              </a:solidFill>
              <a:round/>
            </a:ln>
            <a:effectLst/>
          </c:spPr>
          <c:marker>
            <c:symbol val="none"/>
          </c:marker>
          <c:cat>
            <c:numRef>
              <c:f>Sheet5!$A$2:$A$76</c:f>
              <c:numCache>
                <c:formatCode>dd/mm/yyyy;@</c:formatCode>
                <c:ptCount val="75"/>
                <c:pt idx="0">
                  <c:v>43496</c:v>
                </c:pt>
                <c:pt idx="1">
                  <c:v>43524</c:v>
                </c:pt>
                <c:pt idx="2">
                  <c:v>43555</c:v>
                </c:pt>
                <c:pt idx="3">
                  <c:v>43585</c:v>
                </c:pt>
                <c:pt idx="4">
                  <c:v>43616</c:v>
                </c:pt>
                <c:pt idx="5">
                  <c:v>43646</c:v>
                </c:pt>
                <c:pt idx="6">
                  <c:v>43677</c:v>
                </c:pt>
                <c:pt idx="7">
                  <c:v>43708</c:v>
                </c:pt>
                <c:pt idx="8">
                  <c:v>43738</c:v>
                </c:pt>
                <c:pt idx="9">
                  <c:v>43769</c:v>
                </c:pt>
                <c:pt idx="10">
                  <c:v>43799</c:v>
                </c:pt>
                <c:pt idx="11">
                  <c:v>43830</c:v>
                </c:pt>
                <c:pt idx="12">
                  <c:v>43861</c:v>
                </c:pt>
                <c:pt idx="13">
                  <c:v>43890</c:v>
                </c:pt>
                <c:pt idx="14">
                  <c:v>43921</c:v>
                </c:pt>
                <c:pt idx="15">
                  <c:v>43951</c:v>
                </c:pt>
                <c:pt idx="16">
                  <c:v>43982</c:v>
                </c:pt>
                <c:pt idx="17">
                  <c:v>44012</c:v>
                </c:pt>
                <c:pt idx="18">
                  <c:v>44043</c:v>
                </c:pt>
                <c:pt idx="19">
                  <c:v>44074</c:v>
                </c:pt>
                <c:pt idx="20">
                  <c:v>44104</c:v>
                </c:pt>
                <c:pt idx="21">
                  <c:v>44135</c:v>
                </c:pt>
                <c:pt idx="22">
                  <c:v>44165</c:v>
                </c:pt>
                <c:pt idx="23">
                  <c:v>44196</c:v>
                </c:pt>
                <c:pt idx="24">
                  <c:v>44227</c:v>
                </c:pt>
                <c:pt idx="25">
                  <c:v>44255</c:v>
                </c:pt>
                <c:pt idx="26">
                  <c:v>44286</c:v>
                </c:pt>
                <c:pt idx="27">
                  <c:v>44316</c:v>
                </c:pt>
                <c:pt idx="28">
                  <c:v>44347</c:v>
                </c:pt>
                <c:pt idx="29">
                  <c:v>44377</c:v>
                </c:pt>
                <c:pt idx="30">
                  <c:v>44408</c:v>
                </c:pt>
                <c:pt idx="31">
                  <c:v>44439</c:v>
                </c:pt>
                <c:pt idx="32">
                  <c:v>44469</c:v>
                </c:pt>
                <c:pt idx="33">
                  <c:v>44500</c:v>
                </c:pt>
                <c:pt idx="34">
                  <c:v>44530</c:v>
                </c:pt>
                <c:pt idx="35">
                  <c:v>44561</c:v>
                </c:pt>
                <c:pt idx="36">
                  <c:v>44592</c:v>
                </c:pt>
                <c:pt idx="37">
                  <c:v>44620</c:v>
                </c:pt>
                <c:pt idx="38">
                  <c:v>44651</c:v>
                </c:pt>
                <c:pt idx="39">
                  <c:v>44681</c:v>
                </c:pt>
                <c:pt idx="40">
                  <c:v>44712</c:v>
                </c:pt>
                <c:pt idx="41">
                  <c:v>44742</c:v>
                </c:pt>
                <c:pt idx="42">
                  <c:v>44773</c:v>
                </c:pt>
                <c:pt idx="43">
                  <c:v>44804</c:v>
                </c:pt>
                <c:pt idx="44">
                  <c:v>44834</c:v>
                </c:pt>
                <c:pt idx="45">
                  <c:v>44865</c:v>
                </c:pt>
                <c:pt idx="46">
                  <c:v>44895</c:v>
                </c:pt>
                <c:pt idx="47">
                  <c:v>44926</c:v>
                </c:pt>
                <c:pt idx="48">
                  <c:v>44957</c:v>
                </c:pt>
                <c:pt idx="49">
                  <c:v>44985</c:v>
                </c:pt>
                <c:pt idx="50">
                  <c:v>45016</c:v>
                </c:pt>
                <c:pt idx="51">
                  <c:v>45046</c:v>
                </c:pt>
                <c:pt idx="52">
                  <c:v>45077</c:v>
                </c:pt>
                <c:pt idx="53">
                  <c:v>45107</c:v>
                </c:pt>
                <c:pt idx="54">
                  <c:v>45138</c:v>
                </c:pt>
                <c:pt idx="55">
                  <c:v>45169</c:v>
                </c:pt>
                <c:pt idx="56">
                  <c:v>45199</c:v>
                </c:pt>
                <c:pt idx="57">
                  <c:v>45230</c:v>
                </c:pt>
                <c:pt idx="58">
                  <c:v>45260</c:v>
                </c:pt>
                <c:pt idx="59">
                  <c:v>45291</c:v>
                </c:pt>
                <c:pt idx="60">
                  <c:v>45322</c:v>
                </c:pt>
                <c:pt idx="61">
                  <c:v>45353</c:v>
                </c:pt>
                <c:pt idx="62">
                  <c:v>45382</c:v>
                </c:pt>
                <c:pt idx="63">
                  <c:v>45413</c:v>
                </c:pt>
                <c:pt idx="64">
                  <c:v>45443</c:v>
                </c:pt>
                <c:pt idx="65">
                  <c:v>45474</c:v>
                </c:pt>
                <c:pt idx="66">
                  <c:v>45504</c:v>
                </c:pt>
                <c:pt idx="67">
                  <c:v>45535</c:v>
                </c:pt>
                <c:pt idx="68">
                  <c:v>45566</c:v>
                </c:pt>
                <c:pt idx="69">
                  <c:v>45596</c:v>
                </c:pt>
                <c:pt idx="70">
                  <c:v>45627</c:v>
                </c:pt>
                <c:pt idx="71">
                  <c:v>45657</c:v>
                </c:pt>
                <c:pt idx="72">
                  <c:v>45688</c:v>
                </c:pt>
                <c:pt idx="73">
                  <c:v>45719</c:v>
                </c:pt>
                <c:pt idx="74">
                  <c:v>45747</c:v>
                </c:pt>
              </c:numCache>
            </c:numRef>
          </c:cat>
          <c:val>
            <c:numRef>
              <c:f>Sheet5!$C$2:$C$76</c:f>
              <c:numCache>
                <c:formatCode>General</c:formatCode>
                <c:ptCount val="75"/>
                <c:pt idx="59" formatCode="0.00">
                  <c:v>342.02871455648182</c:v>
                </c:pt>
                <c:pt idx="60" formatCode="0.00">
                  <c:v>355.30795410962469</c:v>
                </c:pt>
                <c:pt idx="61" formatCode="0.00">
                  <c:v>357.67669177596235</c:v>
                </c:pt>
                <c:pt idx="62" formatCode="0.00">
                  <c:v>360.04542944230008</c:v>
                </c:pt>
                <c:pt idx="63" formatCode="0.00">
                  <c:v>362.4141671086378</c:v>
                </c:pt>
                <c:pt idx="64" formatCode="0.00">
                  <c:v>364.78290477497552</c:v>
                </c:pt>
                <c:pt idx="65" formatCode="0.00">
                  <c:v>367.15164244131324</c:v>
                </c:pt>
                <c:pt idx="66" formatCode="0.00">
                  <c:v>369.52038010765091</c:v>
                </c:pt>
                <c:pt idx="67" formatCode="0.00">
                  <c:v>371.88911777398863</c:v>
                </c:pt>
                <c:pt idx="68" formatCode="0.00">
                  <c:v>374.25785544032635</c:v>
                </c:pt>
                <c:pt idx="69" formatCode="0.00">
                  <c:v>376.62659310666402</c:v>
                </c:pt>
                <c:pt idx="70" formatCode="0.00">
                  <c:v>378.99533077300174</c:v>
                </c:pt>
                <c:pt idx="71" formatCode="0.00">
                  <c:v>381.36406843933946</c:v>
                </c:pt>
                <c:pt idx="72" formatCode="0.00">
                  <c:v>383.73280610567718</c:v>
                </c:pt>
                <c:pt idx="73" formatCode="0.00">
                  <c:v>386.10154377201491</c:v>
                </c:pt>
                <c:pt idx="74" formatCode="0.00">
                  <c:v>388.47028143835257</c:v>
                </c:pt>
              </c:numCache>
            </c:numRef>
          </c:val>
          <c:smooth val="0"/>
          <c:extLst>
            <c:ext xmlns:c16="http://schemas.microsoft.com/office/drawing/2014/chart" uri="{C3380CC4-5D6E-409C-BE32-E72D297353CC}">
              <c16:uniqueId val="{00000001-3580-4A0B-90E7-3D3173757C6C}"/>
            </c:ext>
          </c:extLst>
        </c:ser>
        <c:ser>
          <c:idx val="2"/>
          <c:order val="2"/>
          <c:tx>
            <c:strRef>
              <c:f>Sheet5!$D$1</c:f>
              <c:strCache>
                <c:ptCount val="1"/>
                <c:pt idx="0">
                  <c:v>Lower Confidence Bound</c:v>
                </c:pt>
              </c:strCache>
            </c:strRef>
          </c:tx>
          <c:spPr>
            <a:ln w="12700" cap="rnd">
              <a:solidFill>
                <a:srgbClr val="C0504D"/>
              </a:solidFill>
              <a:prstDash val="solid"/>
              <a:round/>
            </a:ln>
            <a:effectLst/>
          </c:spPr>
          <c:marker>
            <c:symbol val="none"/>
          </c:marker>
          <c:cat>
            <c:numRef>
              <c:f>Sheet5!$A$2:$A$76</c:f>
              <c:numCache>
                <c:formatCode>dd/mm/yyyy;@</c:formatCode>
                <c:ptCount val="75"/>
                <c:pt idx="0">
                  <c:v>43496</c:v>
                </c:pt>
                <c:pt idx="1">
                  <c:v>43524</c:v>
                </c:pt>
                <c:pt idx="2">
                  <c:v>43555</c:v>
                </c:pt>
                <c:pt idx="3">
                  <c:v>43585</c:v>
                </c:pt>
                <c:pt idx="4">
                  <c:v>43616</c:v>
                </c:pt>
                <c:pt idx="5">
                  <c:v>43646</c:v>
                </c:pt>
                <c:pt idx="6">
                  <c:v>43677</c:v>
                </c:pt>
                <c:pt idx="7">
                  <c:v>43708</c:v>
                </c:pt>
                <c:pt idx="8">
                  <c:v>43738</c:v>
                </c:pt>
                <c:pt idx="9">
                  <c:v>43769</c:v>
                </c:pt>
                <c:pt idx="10">
                  <c:v>43799</c:v>
                </c:pt>
                <c:pt idx="11">
                  <c:v>43830</c:v>
                </c:pt>
                <c:pt idx="12">
                  <c:v>43861</c:v>
                </c:pt>
                <c:pt idx="13">
                  <c:v>43890</c:v>
                </c:pt>
                <c:pt idx="14">
                  <c:v>43921</c:v>
                </c:pt>
                <c:pt idx="15">
                  <c:v>43951</c:v>
                </c:pt>
                <c:pt idx="16">
                  <c:v>43982</c:v>
                </c:pt>
                <c:pt idx="17">
                  <c:v>44012</c:v>
                </c:pt>
                <c:pt idx="18">
                  <c:v>44043</c:v>
                </c:pt>
                <c:pt idx="19">
                  <c:v>44074</c:v>
                </c:pt>
                <c:pt idx="20">
                  <c:v>44104</c:v>
                </c:pt>
                <c:pt idx="21">
                  <c:v>44135</c:v>
                </c:pt>
                <c:pt idx="22">
                  <c:v>44165</c:v>
                </c:pt>
                <c:pt idx="23">
                  <c:v>44196</c:v>
                </c:pt>
                <c:pt idx="24">
                  <c:v>44227</c:v>
                </c:pt>
                <c:pt idx="25">
                  <c:v>44255</c:v>
                </c:pt>
                <c:pt idx="26">
                  <c:v>44286</c:v>
                </c:pt>
                <c:pt idx="27">
                  <c:v>44316</c:v>
                </c:pt>
                <c:pt idx="28">
                  <c:v>44347</c:v>
                </c:pt>
                <c:pt idx="29">
                  <c:v>44377</c:v>
                </c:pt>
                <c:pt idx="30">
                  <c:v>44408</c:v>
                </c:pt>
                <c:pt idx="31">
                  <c:v>44439</c:v>
                </c:pt>
                <c:pt idx="32">
                  <c:v>44469</c:v>
                </c:pt>
                <c:pt idx="33">
                  <c:v>44500</c:v>
                </c:pt>
                <c:pt idx="34">
                  <c:v>44530</c:v>
                </c:pt>
                <c:pt idx="35">
                  <c:v>44561</c:v>
                </c:pt>
                <c:pt idx="36">
                  <c:v>44592</c:v>
                </c:pt>
                <c:pt idx="37">
                  <c:v>44620</c:v>
                </c:pt>
                <c:pt idx="38">
                  <c:v>44651</c:v>
                </c:pt>
                <c:pt idx="39">
                  <c:v>44681</c:v>
                </c:pt>
                <c:pt idx="40">
                  <c:v>44712</c:v>
                </c:pt>
                <c:pt idx="41">
                  <c:v>44742</c:v>
                </c:pt>
                <c:pt idx="42">
                  <c:v>44773</c:v>
                </c:pt>
                <c:pt idx="43">
                  <c:v>44804</c:v>
                </c:pt>
                <c:pt idx="44">
                  <c:v>44834</c:v>
                </c:pt>
                <c:pt idx="45">
                  <c:v>44865</c:v>
                </c:pt>
                <c:pt idx="46">
                  <c:v>44895</c:v>
                </c:pt>
                <c:pt idx="47">
                  <c:v>44926</c:v>
                </c:pt>
                <c:pt idx="48">
                  <c:v>44957</c:v>
                </c:pt>
                <c:pt idx="49">
                  <c:v>44985</c:v>
                </c:pt>
                <c:pt idx="50">
                  <c:v>45016</c:v>
                </c:pt>
                <c:pt idx="51">
                  <c:v>45046</c:v>
                </c:pt>
                <c:pt idx="52">
                  <c:v>45077</c:v>
                </c:pt>
                <c:pt idx="53">
                  <c:v>45107</c:v>
                </c:pt>
                <c:pt idx="54">
                  <c:v>45138</c:v>
                </c:pt>
                <c:pt idx="55">
                  <c:v>45169</c:v>
                </c:pt>
                <c:pt idx="56">
                  <c:v>45199</c:v>
                </c:pt>
                <c:pt idx="57">
                  <c:v>45230</c:v>
                </c:pt>
                <c:pt idx="58">
                  <c:v>45260</c:v>
                </c:pt>
                <c:pt idx="59">
                  <c:v>45291</c:v>
                </c:pt>
                <c:pt idx="60">
                  <c:v>45322</c:v>
                </c:pt>
                <c:pt idx="61">
                  <c:v>45353</c:v>
                </c:pt>
                <c:pt idx="62">
                  <c:v>45382</c:v>
                </c:pt>
                <c:pt idx="63">
                  <c:v>45413</c:v>
                </c:pt>
                <c:pt idx="64">
                  <c:v>45443</c:v>
                </c:pt>
                <c:pt idx="65">
                  <c:v>45474</c:v>
                </c:pt>
                <c:pt idx="66">
                  <c:v>45504</c:v>
                </c:pt>
                <c:pt idx="67">
                  <c:v>45535</c:v>
                </c:pt>
                <c:pt idx="68">
                  <c:v>45566</c:v>
                </c:pt>
                <c:pt idx="69">
                  <c:v>45596</c:v>
                </c:pt>
                <c:pt idx="70">
                  <c:v>45627</c:v>
                </c:pt>
                <c:pt idx="71">
                  <c:v>45657</c:v>
                </c:pt>
                <c:pt idx="72">
                  <c:v>45688</c:v>
                </c:pt>
                <c:pt idx="73">
                  <c:v>45719</c:v>
                </c:pt>
                <c:pt idx="74">
                  <c:v>45747</c:v>
                </c:pt>
              </c:numCache>
            </c:numRef>
          </c:cat>
          <c:val>
            <c:numRef>
              <c:f>Sheet5!$D$2:$D$76</c:f>
              <c:numCache>
                <c:formatCode>General</c:formatCode>
                <c:ptCount val="75"/>
                <c:pt idx="59" formatCode="0.00">
                  <c:v>342.02871455648182</c:v>
                </c:pt>
                <c:pt idx="60" formatCode="0.00">
                  <c:v>334.28662073711325</c:v>
                </c:pt>
                <c:pt idx="61" formatCode="0.00">
                  <c:v>336.65526380766357</c:v>
                </c:pt>
                <c:pt idx="62" formatCode="0.00">
                  <c:v>339.02383330476374</c:v>
                </c:pt>
                <c:pt idx="63" formatCode="0.00">
                  <c:v>341.39230820936103</c:v>
                </c:pt>
                <c:pt idx="64" formatCode="0.00">
                  <c:v>343.76066750456243</c:v>
                </c:pt>
                <c:pt idx="65" formatCode="0.00">
                  <c:v>346.12889017668516</c:v>
                </c:pt>
                <c:pt idx="66" formatCode="0.00">
                  <c:v>348.49695521651677</c:v>
                </c:pt>
                <c:pt idx="67" formatCode="0.00">
                  <c:v>350.86484162078523</c:v>
                </c:pt>
                <c:pt idx="68" formatCode="0.00">
                  <c:v>353.23252839383713</c:v>
                </c:pt>
                <c:pt idx="69" formatCode="0.00">
                  <c:v>355.59999454952452</c:v>
                </c:pt>
                <c:pt idx="70" formatCode="0.00">
                  <c:v>357.96721911330025</c:v>
                </c:pt>
                <c:pt idx="71" formatCode="0.00">
                  <c:v>360.33418112451858</c:v>
                </c:pt>
                <c:pt idx="72" formatCode="0.00">
                  <c:v>362.70085963894257</c:v>
                </c:pt>
                <c:pt idx="73" formatCode="0.00">
                  <c:v>365.06723373145593</c:v>
                </c:pt>
                <c:pt idx="74" formatCode="0.00">
                  <c:v>367.43328249897695</c:v>
                </c:pt>
              </c:numCache>
            </c:numRef>
          </c:val>
          <c:smooth val="0"/>
          <c:extLst>
            <c:ext xmlns:c16="http://schemas.microsoft.com/office/drawing/2014/chart" uri="{C3380CC4-5D6E-409C-BE32-E72D297353CC}">
              <c16:uniqueId val="{00000002-3580-4A0B-90E7-3D3173757C6C}"/>
            </c:ext>
          </c:extLst>
        </c:ser>
        <c:ser>
          <c:idx val="3"/>
          <c:order val="3"/>
          <c:tx>
            <c:strRef>
              <c:f>Sheet5!$E$1</c:f>
              <c:strCache>
                <c:ptCount val="1"/>
                <c:pt idx="0">
                  <c:v>Upper Confidence Bound</c:v>
                </c:pt>
              </c:strCache>
            </c:strRef>
          </c:tx>
          <c:spPr>
            <a:ln w="12700" cap="rnd">
              <a:solidFill>
                <a:srgbClr val="C0504D"/>
              </a:solidFill>
              <a:prstDash val="solid"/>
              <a:round/>
            </a:ln>
            <a:effectLst/>
          </c:spPr>
          <c:marker>
            <c:symbol val="none"/>
          </c:marker>
          <c:cat>
            <c:numRef>
              <c:f>Sheet5!$A$2:$A$76</c:f>
              <c:numCache>
                <c:formatCode>dd/mm/yyyy;@</c:formatCode>
                <c:ptCount val="75"/>
                <c:pt idx="0">
                  <c:v>43496</c:v>
                </c:pt>
                <c:pt idx="1">
                  <c:v>43524</c:v>
                </c:pt>
                <c:pt idx="2">
                  <c:v>43555</c:v>
                </c:pt>
                <c:pt idx="3">
                  <c:v>43585</c:v>
                </c:pt>
                <c:pt idx="4">
                  <c:v>43616</c:v>
                </c:pt>
                <c:pt idx="5">
                  <c:v>43646</c:v>
                </c:pt>
                <c:pt idx="6">
                  <c:v>43677</c:v>
                </c:pt>
                <c:pt idx="7">
                  <c:v>43708</c:v>
                </c:pt>
                <c:pt idx="8">
                  <c:v>43738</c:v>
                </c:pt>
                <c:pt idx="9">
                  <c:v>43769</c:v>
                </c:pt>
                <c:pt idx="10">
                  <c:v>43799</c:v>
                </c:pt>
                <c:pt idx="11">
                  <c:v>43830</c:v>
                </c:pt>
                <c:pt idx="12">
                  <c:v>43861</c:v>
                </c:pt>
                <c:pt idx="13">
                  <c:v>43890</c:v>
                </c:pt>
                <c:pt idx="14">
                  <c:v>43921</c:v>
                </c:pt>
                <c:pt idx="15">
                  <c:v>43951</c:v>
                </c:pt>
                <c:pt idx="16">
                  <c:v>43982</c:v>
                </c:pt>
                <c:pt idx="17">
                  <c:v>44012</c:v>
                </c:pt>
                <c:pt idx="18">
                  <c:v>44043</c:v>
                </c:pt>
                <c:pt idx="19">
                  <c:v>44074</c:v>
                </c:pt>
                <c:pt idx="20">
                  <c:v>44104</c:v>
                </c:pt>
                <c:pt idx="21">
                  <c:v>44135</c:v>
                </c:pt>
                <c:pt idx="22">
                  <c:v>44165</c:v>
                </c:pt>
                <c:pt idx="23">
                  <c:v>44196</c:v>
                </c:pt>
                <c:pt idx="24">
                  <c:v>44227</c:v>
                </c:pt>
                <c:pt idx="25">
                  <c:v>44255</c:v>
                </c:pt>
                <c:pt idx="26">
                  <c:v>44286</c:v>
                </c:pt>
                <c:pt idx="27">
                  <c:v>44316</c:v>
                </c:pt>
                <c:pt idx="28">
                  <c:v>44347</c:v>
                </c:pt>
                <c:pt idx="29">
                  <c:v>44377</c:v>
                </c:pt>
                <c:pt idx="30">
                  <c:v>44408</c:v>
                </c:pt>
                <c:pt idx="31">
                  <c:v>44439</c:v>
                </c:pt>
                <c:pt idx="32">
                  <c:v>44469</c:v>
                </c:pt>
                <c:pt idx="33">
                  <c:v>44500</c:v>
                </c:pt>
                <c:pt idx="34">
                  <c:v>44530</c:v>
                </c:pt>
                <c:pt idx="35">
                  <c:v>44561</c:v>
                </c:pt>
                <c:pt idx="36">
                  <c:v>44592</c:v>
                </c:pt>
                <c:pt idx="37">
                  <c:v>44620</c:v>
                </c:pt>
                <c:pt idx="38">
                  <c:v>44651</c:v>
                </c:pt>
                <c:pt idx="39">
                  <c:v>44681</c:v>
                </c:pt>
                <c:pt idx="40">
                  <c:v>44712</c:v>
                </c:pt>
                <c:pt idx="41">
                  <c:v>44742</c:v>
                </c:pt>
                <c:pt idx="42">
                  <c:v>44773</c:v>
                </c:pt>
                <c:pt idx="43">
                  <c:v>44804</c:v>
                </c:pt>
                <c:pt idx="44">
                  <c:v>44834</c:v>
                </c:pt>
                <c:pt idx="45">
                  <c:v>44865</c:v>
                </c:pt>
                <c:pt idx="46">
                  <c:v>44895</c:v>
                </c:pt>
                <c:pt idx="47">
                  <c:v>44926</c:v>
                </c:pt>
                <c:pt idx="48">
                  <c:v>44957</c:v>
                </c:pt>
                <c:pt idx="49">
                  <c:v>44985</c:v>
                </c:pt>
                <c:pt idx="50">
                  <c:v>45016</c:v>
                </c:pt>
                <c:pt idx="51">
                  <c:v>45046</c:v>
                </c:pt>
                <c:pt idx="52">
                  <c:v>45077</c:v>
                </c:pt>
                <c:pt idx="53">
                  <c:v>45107</c:v>
                </c:pt>
                <c:pt idx="54">
                  <c:v>45138</c:v>
                </c:pt>
                <c:pt idx="55">
                  <c:v>45169</c:v>
                </c:pt>
                <c:pt idx="56">
                  <c:v>45199</c:v>
                </c:pt>
                <c:pt idx="57">
                  <c:v>45230</c:v>
                </c:pt>
                <c:pt idx="58">
                  <c:v>45260</c:v>
                </c:pt>
                <c:pt idx="59">
                  <c:v>45291</c:v>
                </c:pt>
                <c:pt idx="60">
                  <c:v>45322</c:v>
                </c:pt>
                <c:pt idx="61">
                  <c:v>45353</c:v>
                </c:pt>
                <c:pt idx="62">
                  <c:v>45382</c:v>
                </c:pt>
                <c:pt idx="63">
                  <c:v>45413</c:v>
                </c:pt>
                <c:pt idx="64">
                  <c:v>45443</c:v>
                </c:pt>
                <c:pt idx="65">
                  <c:v>45474</c:v>
                </c:pt>
                <c:pt idx="66">
                  <c:v>45504</c:v>
                </c:pt>
                <c:pt idx="67">
                  <c:v>45535</c:v>
                </c:pt>
                <c:pt idx="68">
                  <c:v>45566</c:v>
                </c:pt>
                <c:pt idx="69">
                  <c:v>45596</c:v>
                </c:pt>
                <c:pt idx="70">
                  <c:v>45627</c:v>
                </c:pt>
                <c:pt idx="71">
                  <c:v>45657</c:v>
                </c:pt>
                <c:pt idx="72">
                  <c:v>45688</c:v>
                </c:pt>
                <c:pt idx="73">
                  <c:v>45719</c:v>
                </c:pt>
                <c:pt idx="74">
                  <c:v>45747</c:v>
                </c:pt>
              </c:numCache>
            </c:numRef>
          </c:cat>
          <c:val>
            <c:numRef>
              <c:f>Sheet5!$E$2:$E$76</c:f>
              <c:numCache>
                <c:formatCode>General</c:formatCode>
                <c:ptCount val="75"/>
                <c:pt idx="59" formatCode="0.00">
                  <c:v>342.02871455648182</c:v>
                </c:pt>
                <c:pt idx="60" formatCode="0.00">
                  <c:v>376.32928748213612</c:v>
                </c:pt>
                <c:pt idx="61" formatCode="0.00">
                  <c:v>378.69811974426113</c:v>
                </c:pt>
                <c:pt idx="62" formatCode="0.00">
                  <c:v>381.06702557983641</c:v>
                </c:pt>
                <c:pt idx="63" formatCode="0.00">
                  <c:v>383.43602600791456</c:v>
                </c:pt>
                <c:pt idx="64" formatCode="0.00">
                  <c:v>385.80514204538861</c:v>
                </c:pt>
                <c:pt idx="65" formatCode="0.00">
                  <c:v>388.17439470594132</c:v>
                </c:pt>
                <c:pt idx="66" formatCode="0.00">
                  <c:v>390.54380499878505</c:v>
                </c:pt>
                <c:pt idx="67" formatCode="0.00">
                  <c:v>392.91339392719203</c:v>
                </c:pt>
                <c:pt idx="68" formatCode="0.00">
                  <c:v>395.28318248681558</c:v>
                </c:pt>
                <c:pt idx="69" formatCode="0.00">
                  <c:v>397.65319166380351</c:v>
                </c:pt>
                <c:pt idx="70" formatCode="0.00">
                  <c:v>400.02344243270323</c:v>
                </c:pt>
                <c:pt idx="71" formatCode="0.00">
                  <c:v>402.39395575416034</c:v>
                </c:pt>
                <c:pt idx="72" formatCode="0.00">
                  <c:v>404.76475257241179</c:v>
                </c:pt>
                <c:pt idx="73" formatCode="0.00">
                  <c:v>407.13585381257388</c:v>
                </c:pt>
                <c:pt idx="74" formatCode="0.00">
                  <c:v>409.50728037772819</c:v>
                </c:pt>
              </c:numCache>
            </c:numRef>
          </c:val>
          <c:smooth val="0"/>
          <c:extLst>
            <c:ext xmlns:c16="http://schemas.microsoft.com/office/drawing/2014/chart" uri="{C3380CC4-5D6E-409C-BE32-E72D297353CC}">
              <c16:uniqueId val="{00000003-3580-4A0B-90E7-3D3173757C6C}"/>
            </c:ext>
          </c:extLst>
        </c:ser>
        <c:dLbls>
          <c:showLegendKey val="0"/>
          <c:showVal val="0"/>
          <c:showCatName val="0"/>
          <c:showSerName val="0"/>
          <c:showPercent val="0"/>
          <c:showBubbleSize val="0"/>
        </c:dLbls>
        <c:smooth val="0"/>
        <c:axId val="590458608"/>
        <c:axId val="590452488"/>
      </c:lineChart>
      <c:catAx>
        <c:axId val="59045860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52488"/>
        <c:crosses val="autoZero"/>
        <c:auto val="1"/>
        <c:lblAlgn val="ctr"/>
        <c:lblOffset val="100"/>
        <c:noMultiLvlLbl val="0"/>
      </c:catAx>
      <c:valAx>
        <c:axId val="590452488"/>
        <c:scaling>
          <c:orientation val="minMax"/>
          <c:max val="410"/>
          <c:min val="19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58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[commodity_prices_kano_markets.xlsx]pivot!Rice chart</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pivot!$F$63</c:f>
              <c:strCache>
                <c:ptCount val="1"/>
                <c:pt idx="0">
                  <c:v>Sum of Dawanau Rice</c:v>
                </c:pt>
              </c:strCache>
            </c:strRef>
          </c:tx>
          <c:spPr>
            <a:ln w="28575" cap="rnd">
              <a:solidFill>
                <a:schemeClr val="accent1"/>
              </a:solidFill>
              <a:round/>
            </a:ln>
            <a:effectLst/>
          </c:spPr>
          <c:marker>
            <c:symbol val="none"/>
          </c:marker>
          <c:cat>
            <c:multiLvlStrRef>
              <c:f>pivot!$E$64:$E$89</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pivot!$F$64:$F$89</c:f>
              <c:numCache>
                <c:formatCode>0.00</c:formatCode>
                <c:ptCount val="20"/>
                <c:pt idx="0">
                  <c:v>600.77914204474177</c:v>
                </c:pt>
                <c:pt idx="1">
                  <c:v>647.07838290865402</c:v>
                </c:pt>
                <c:pt idx="2">
                  <c:v>640.5181305840448</c:v>
                </c:pt>
                <c:pt idx="3">
                  <c:v>685.89327072695721</c:v>
                </c:pt>
                <c:pt idx="4">
                  <c:v>708.78281394791873</c:v>
                </c:pt>
                <c:pt idx="5">
                  <c:v>727.47045982780389</c:v>
                </c:pt>
                <c:pt idx="6">
                  <c:v>747.86933650156857</c:v>
                </c:pt>
                <c:pt idx="7">
                  <c:v>786.47983567100596</c:v>
                </c:pt>
                <c:pt idx="8">
                  <c:v>790.57069072228103</c:v>
                </c:pt>
                <c:pt idx="9">
                  <c:v>820.18645169391175</c:v>
                </c:pt>
                <c:pt idx="10">
                  <c:v>831.91008771685165</c:v>
                </c:pt>
                <c:pt idx="11">
                  <c:v>876.00090443472118</c:v>
                </c:pt>
                <c:pt idx="12">
                  <c:v>862.05116283185271</c:v>
                </c:pt>
                <c:pt idx="13">
                  <c:v>909.50114095067772</c:v>
                </c:pt>
                <c:pt idx="14">
                  <c:v>896.88974377709485</c:v>
                </c:pt>
                <c:pt idx="15">
                  <c:v>942.14208116738655</c:v>
                </c:pt>
                <c:pt idx="16">
                  <c:v>982.86112923210067</c:v>
                </c:pt>
                <c:pt idx="17">
                  <c:v>1035.3609860709848</c:v>
                </c:pt>
                <c:pt idx="18">
                  <c:v>1012.6988900339602</c:v>
                </c:pt>
                <c:pt idx="19">
                  <c:v>996.59290414745487</c:v>
                </c:pt>
              </c:numCache>
            </c:numRef>
          </c:val>
          <c:smooth val="0"/>
          <c:extLst>
            <c:ext xmlns:c16="http://schemas.microsoft.com/office/drawing/2014/chart" uri="{C3380CC4-5D6E-409C-BE32-E72D297353CC}">
              <c16:uniqueId val="{00000000-FA66-47FB-A62F-70607E482FFF}"/>
            </c:ext>
          </c:extLst>
        </c:ser>
        <c:ser>
          <c:idx val="1"/>
          <c:order val="1"/>
          <c:tx>
            <c:strRef>
              <c:f>pivot!$G$63</c:f>
              <c:strCache>
                <c:ptCount val="1"/>
                <c:pt idx="0">
                  <c:v>Sum of Kura Rice</c:v>
                </c:pt>
              </c:strCache>
            </c:strRef>
          </c:tx>
          <c:spPr>
            <a:ln w="28575" cap="rnd">
              <a:solidFill>
                <a:schemeClr val="accent2"/>
              </a:solidFill>
              <a:round/>
            </a:ln>
            <a:effectLst/>
          </c:spPr>
          <c:marker>
            <c:symbol val="none"/>
          </c:marker>
          <c:cat>
            <c:multiLvlStrRef>
              <c:f>pivot!$E$64:$E$89</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pivot!$G$64:$G$89</c:f>
              <c:numCache>
                <c:formatCode>0.00</c:formatCode>
                <c:ptCount val="20"/>
                <c:pt idx="0">
                  <c:v>570.7401849425047</c:v>
                </c:pt>
                <c:pt idx="1">
                  <c:v>614.72446376322125</c:v>
                </c:pt>
                <c:pt idx="2">
                  <c:v>608.49222405484238</c:v>
                </c:pt>
                <c:pt idx="3">
                  <c:v>651.5986071906093</c:v>
                </c:pt>
                <c:pt idx="4">
                  <c:v>673.34367325052267</c:v>
                </c:pt>
                <c:pt idx="5">
                  <c:v>691.09693683641365</c:v>
                </c:pt>
                <c:pt idx="6">
                  <c:v>710.47586967648999</c:v>
                </c:pt>
                <c:pt idx="7">
                  <c:v>747.15584388745572</c:v>
                </c:pt>
                <c:pt idx="8">
                  <c:v>751.04215618616695</c:v>
                </c:pt>
                <c:pt idx="9">
                  <c:v>779.17712910921625</c:v>
                </c:pt>
                <c:pt idx="10">
                  <c:v>790.31458333100909</c:v>
                </c:pt>
                <c:pt idx="11">
                  <c:v>832.20085921298528</c:v>
                </c:pt>
                <c:pt idx="12">
                  <c:v>818.94860469026025</c:v>
                </c:pt>
                <c:pt idx="13">
                  <c:v>864.0260839031439</c:v>
                </c:pt>
                <c:pt idx="14">
                  <c:v>852.04525658823991</c:v>
                </c:pt>
                <c:pt idx="15">
                  <c:v>895.03497710901718</c:v>
                </c:pt>
                <c:pt idx="16">
                  <c:v>933.7180727704955</c:v>
                </c:pt>
                <c:pt idx="17">
                  <c:v>983.59293676743539</c:v>
                </c:pt>
                <c:pt idx="18">
                  <c:v>962.06394553226187</c:v>
                </c:pt>
                <c:pt idx="19">
                  <c:v>946.76325894008232</c:v>
                </c:pt>
              </c:numCache>
            </c:numRef>
          </c:val>
          <c:smooth val="0"/>
          <c:extLst>
            <c:ext xmlns:c16="http://schemas.microsoft.com/office/drawing/2014/chart" uri="{C3380CC4-5D6E-409C-BE32-E72D297353CC}">
              <c16:uniqueId val="{00000001-FA66-47FB-A62F-70607E482FFF}"/>
            </c:ext>
          </c:extLst>
        </c:ser>
        <c:ser>
          <c:idx val="2"/>
          <c:order val="2"/>
          <c:tx>
            <c:strRef>
              <c:f>pivot!$H$63</c:f>
              <c:strCache>
                <c:ptCount val="1"/>
                <c:pt idx="0">
                  <c:v>Sum of Danbatta Rice</c:v>
                </c:pt>
              </c:strCache>
            </c:strRef>
          </c:tx>
          <c:spPr>
            <a:ln w="28575" cap="rnd">
              <a:solidFill>
                <a:schemeClr val="accent3"/>
              </a:solidFill>
              <a:round/>
            </a:ln>
            <a:effectLst/>
          </c:spPr>
          <c:marker>
            <c:symbol val="none"/>
          </c:marker>
          <c:cat>
            <c:multiLvlStrRef>
              <c:f>pivot!$E$64:$E$89</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pivot!$H$64:$H$89</c:f>
              <c:numCache>
                <c:formatCode>0.00</c:formatCode>
                <c:ptCount val="20"/>
                <c:pt idx="0">
                  <c:v>612.7947248856367</c:v>
                </c:pt>
                <c:pt idx="1">
                  <c:v>660.01995056682711</c:v>
                </c:pt>
                <c:pt idx="2">
                  <c:v>653.32849319572551</c:v>
                </c:pt>
                <c:pt idx="3">
                  <c:v>699.61113614149622</c:v>
                </c:pt>
                <c:pt idx="4">
                  <c:v>722.95847022687701</c:v>
                </c:pt>
                <c:pt idx="5">
                  <c:v>742.01986902435999</c:v>
                </c:pt>
                <c:pt idx="6">
                  <c:v>762.82672323159977</c:v>
                </c:pt>
                <c:pt idx="7">
                  <c:v>802.20943238442624</c:v>
                </c:pt>
                <c:pt idx="8">
                  <c:v>806.38210453672684</c:v>
                </c:pt>
                <c:pt idx="9">
                  <c:v>836.59018072779008</c:v>
                </c:pt>
                <c:pt idx="10">
                  <c:v>848.54828947118881</c:v>
                </c:pt>
                <c:pt idx="11">
                  <c:v>893.52092252341572</c:v>
                </c:pt>
                <c:pt idx="12">
                  <c:v>879.29218608848976</c:v>
                </c:pt>
                <c:pt idx="13">
                  <c:v>927.69116376969146</c:v>
                </c:pt>
                <c:pt idx="14">
                  <c:v>914.82753865263658</c:v>
                </c:pt>
                <c:pt idx="15">
                  <c:v>960.98492279073412</c:v>
                </c:pt>
                <c:pt idx="16">
                  <c:v>1002.5183518167426</c:v>
                </c:pt>
                <c:pt idx="17">
                  <c:v>1056.0682057924046</c:v>
                </c:pt>
                <c:pt idx="18">
                  <c:v>1032.9528678346394</c:v>
                </c:pt>
                <c:pt idx="19">
                  <c:v>1016.5247622304041</c:v>
                </c:pt>
              </c:numCache>
            </c:numRef>
          </c:val>
          <c:smooth val="0"/>
          <c:extLst>
            <c:ext xmlns:c16="http://schemas.microsoft.com/office/drawing/2014/chart" uri="{C3380CC4-5D6E-409C-BE32-E72D297353CC}">
              <c16:uniqueId val="{00000003-FA66-47FB-A62F-70607E482FFF}"/>
            </c:ext>
          </c:extLst>
        </c:ser>
        <c:dLbls>
          <c:showLegendKey val="0"/>
          <c:showVal val="0"/>
          <c:showCatName val="0"/>
          <c:showSerName val="0"/>
          <c:showPercent val="0"/>
          <c:showBubbleSize val="0"/>
        </c:dLbls>
        <c:smooth val="0"/>
        <c:axId val="401142552"/>
        <c:axId val="652336824"/>
      </c:lineChart>
      <c:catAx>
        <c:axId val="401142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336824"/>
        <c:crosses val="autoZero"/>
        <c:auto val="1"/>
        <c:lblAlgn val="ctr"/>
        <c:lblOffset val="100"/>
        <c:noMultiLvlLbl val="0"/>
      </c:catAx>
      <c:valAx>
        <c:axId val="652336824"/>
        <c:scaling>
          <c:orientation val="minMax"/>
          <c:max val="1060"/>
          <c:min val="55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142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[commodity_prices_kano_markets.xlsx]pivot!PivotTable10</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pivot!$J$64</c:f>
              <c:strCache>
                <c:ptCount val="1"/>
                <c:pt idx="0">
                  <c:v>Sum of Dawanau Maize</c:v>
                </c:pt>
              </c:strCache>
            </c:strRef>
          </c:tx>
          <c:spPr>
            <a:ln w="28575" cap="rnd">
              <a:solidFill>
                <a:schemeClr val="accent1"/>
              </a:solidFill>
              <a:round/>
            </a:ln>
            <a:effectLst/>
          </c:spPr>
          <c:marker>
            <c:symbol val="none"/>
          </c:marker>
          <c:cat>
            <c:multiLvlStrRef>
              <c:f>pivot!$I$65:$I$67</c:f>
              <c:multiLvlStrCache>
                <c:ptCount val="1"/>
                <c:lvl>
                  <c:pt idx="0">
                    <c:v>Qtr1</c:v>
                  </c:pt>
                </c:lvl>
                <c:lvl>
                  <c:pt idx="0">
                    <c:v>2022</c:v>
                  </c:pt>
                </c:lvl>
              </c:multiLvlStrCache>
            </c:multiLvlStrRef>
          </c:cat>
          <c:val>
            <c:numRef>
              <c:f>pivot!$J$65:$J$67</c:f>
              <c:numCache>
                <c:formatCode>0.00</c:formatCode>
                <c:ptCount val="1"/>
                <c:pt idx="0">
                  <c:v>257.15592479256497</c:v>
                </c:pt>
              </c:numCache>
            </c:numRef>
          </c:val>
          <c:smooth val="0"/>
          <c:extLst>
            <c:ext xmlns:c16="http://schemas.microsoft.com/office/drawing/2014/chart" uri="{C3380CC4-5D6E-409C-BE32-E72D297353CC}">
              <c16:uniqueId val="{00000000-08F3-467E-868B-5F4CC1052004}"/>
            </c:ext>
          </c:extLst>
        </c:ser>
        <c:ser>
          <c:idx val="1"/>
          <c:order val="1"/>
          <c:tx>
            <c:strRef>
              <c:f>pivot!$K$64</c:f>
              <c:strCache>
                <c:ptCount val="1"/>
                <c:pt idx="0">
                  <c:v>Sum of Kura Maize</c:v>
                </c:pt>
              </c:strCache>
            </c:strRef>
          </c:tx>
          <c:spPr>
            <a:ln w="28575" cap="rnd">
              <a:solidFill>
                <a:schemeClr val="accent2"/>
              </a:solidFill>
              <a:round/>
            </a:ln>
            <a:effectLst/>
          </c:spPr>
          <c:marker>
            <c:symbol val="none"/>
          </c:marker>
          <c:cat>
            <c:multiLvlStrRef>
              <c:f>pivot!$I$65:$I$67</c:f>
              <c:multiLvlStrCache>
                <c:ptCount val="1"/>
                <c:lvl>
                  <c:pt idx="0">
                    <c:v>Qtr1</c:v>
                  </c:pt>
                </c:lvl>
                <c:lvl>
                  <c:pt idx="0">
                    <c:v>2022</c:v>
                  </c:pt>
                </c:lvl>
              </c:multiLvlStrCache>
            </c:multiLvlStrRef>
          </c:cat>
          <c:val>
            <c:numRef>
              <c:f>pivot!$K$65:$K$67</c:f>
              <c:numCache>
                <c:formatCode>0.00</c:formatCode>
                <c:ptCount val="1"/>
                <c:pt idx="0">
                  <c:v>244.2981285529367</c:v>
                </c:pt>
              </c:numCache>
            </c:numRef>
          </c:val>
          <c:smooth val="0"/>
          <c:extLst>
            <c:ext xmlns:c16="http://schemas.microsoft.com/office/drawing/2014/chart" uri="{C3380CC4-5D6E-409C-BE32-E72D297353CC}">
              <c16:uniqueId val="{00000001-08F3-467E-868B-5F4CC1052004}"/>
            </c:ext>
          </c:extLst>
        </c:ser>
        <c:ser>
          <c:idx val="2"/>
          <c:order val="2"/>
          <c:tx>
            <c:strRef>
              <c:f>pivot!$L$64</c:f>
              <c:strCache>
                <c:ptCount val="1"/>
                <c:pt idx="0">
                  <c:v>Sum of DanbattaMaize</c:v>
                </c:pt>
              </c:strCache>
            </c:strRef>
          </c:tx>
          <c:spPr>
            <a:ln w="28575" cap="rnd">
              <a:solidFill>
                <a:schemeClr val="accent3"/>
              </a:solidFill>
              <a:round/>
            </a:ln>
            <a:effectLst/>
          </c:spPr>
          <c:marker>
            <c:symbol val="none"/>
          </c:marker>
          <c:cat>
            <c:multiLvlStrRef>
              <c:f>pivot!$I$65:$I$67</c:f>
              <c:multiLvlStrCache>
                <c:ptCount val="1"/>
                <c:lvl>
                  <c:pt idx="0">
                    <c:v>Qtr1</c:v>
                  </c:pt>
                </c:lvl>
                <c:lvl>
                  <c:pt idx="0">
                    <c:v>2022</c:v>
                  </c:pt>
                </c:lvl>
              </c:multiLvlStrCache>
            </c:multiLvlStrRef>
          </c:cat>
          <c:val>
            <c:numRef>
              <c:f>pivot!$L$65:$L$67</c:f>
              <c:numCache>
                <c:formatCode>0.00</c:formatCode>
                <c:ptCount val="1"/>
                <c:pt idx="0">
                  <c:v>262.29904328841633</c:v>
                </c:pt>
              </c:numCache>
            </c:numRef>
          </c:val>
          <c:smooth val="0"/>
          <c:extLst>
            <c:ext xmlns:c16="http://schemas.microsoft.com/office/drawing/2014/chart" uri="{C3380CC4-5D6E-409C-BE32-E72D297353CC}">
              <c16:uniqueId val="{00000002-08F3-467E-868B-5F4CC1052004}"/>
            </c:ext>
          </c:extLst>
        </c:ser>
        <c:dLbls>
          <c:showLegendKey val="0"/>
          <c:showVal val="0"/>
          <c:showCatName val="0"/>
          <c:showSerName val="0"/>
          <c:showPercent val="0"/>
          <c:showBubbleSize val="0"/>
        </c:dLbls>
        <c:smooth val="0"/>
        <c:axId val="467549440"/>
        <c:axId val="467550160"/>
      </c:lineChart>
      <c:catAx>
        <c:axId val="46754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50160"/>
        <c:crosses val="autoZero"/>
        <c:auto val="1"/>
        <c:lblAlgn val="ctr"/>
        <c:lblOffset val="100"/>
        <c:noMultiLvlLbl val="0"/>
      </c:catAx>
      <c:valAx>
        <c:axId val="467550160"/>
        <c:scaling>
          <c:orientation val="minMax"/>
          <c:max val="820"/>
          <c:min val="67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494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[commodity_prices_kano_markets.xlsx]pivot!PivotTable11</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pivot!$O$64</c:f>
              <c:strCache>
                <c:ptCount val="1"/>
                <c:pt idx="0">
                  <c:v>Sum of Dawanau Beans</c:v>
                </c:pt>
              </c:strCache>
            </c:strRef>
          </c:tx>
          <c:spPr>
            <a:ln w="28575" cap="rnd">
              <a:solidFill>
                <a:schemeClr val="accent1"/>
              </a:solidFill>
              <a:round/>
            </a:ln>
            <a:effectLst/>
          </c:spPr>
          <c:marker>
            <c:symbol val="none"/>
          </c:marker>
          <c:cat>
            <c:multiLvlStrRef>
              <c:f>pivot!$N$65:$N$90</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pivot!$O$65:$O$90</c:f>
              <c:numCache>
                <c:formatCode>0.00</c:formatCode>
                <c:ptCount val="20"/>
                <c:pt idx="0">
                  <c:v>545.50522709597726</c:v>
                </c:pt>
                <c:pt idx="1">
                  <c:v>576.58272107020866</c:v>
                </c:pt>
                <c:pt idx="2">
                  <c:v>575.90898267841794</c:v>
                </c:pt>
                <c:pt idx="3">
                  <c:v>578.2911729006031</c:v>
                </c:pt>
                <c:pt idx="4">
                  <c:v>590.1603847338431</c:v>
                </c:pt>
                <c:pt idx="5">
                  <c:v>604.08083710417679</c:v>
                </c:pt>
                <c:pt idx="6">
                  <c:v>625.20893524186135</c:v>
                </c:pt>
                <c:pt idx="7">
                  <c:v>622.23904429523509</c:v>
                </c:pt>
                <c:pt idx="8">
                  <c:v>619.82640446659241</c:v>
                </c:pt>
                <c:pt idx="9">
                  <c:v>628.57244132197707</c:v>
                </c:pt>
                <c:pt idx="10">
                  <c:v>654.23512687760467</c:v>
                </c:pt>
                <c:pt idx="11">
                  <c:v>688.48794986987014</c:v>
                </c:pt>
                <c:pt idx="12">
                  <c:v>658.18129271140197</c:v>
                </c:pt>
                <c:pt idx="13">
                  <c:v>689.45620985311007</c:v>
                </c:pt>
                <c:pt idx="14">
                  <c:v>700.52175873526221</c:v>
                </c:pt>
                <c:pt idx="15">
                  <c:v>692.5358928628948</c:v>
                </c:pt>
                <c:pt idx="16">
                  <c:v>725.01194845830196</c:v>
                </c:pt>
                <c:pt idx="17">
                  <c:v>726.2597532848514</c:v>
                </c:pt>
                <c:pt idx="18">
                  <c:v>682.95937739188957</c:v>
                </c:pt>
                <c:pt idx="19">
                  <c:v>731.13616205045309</c:v>
                </c:pt>
              </c:numCache>
            </c:numRef>
          </c:val>
          <c:smooth val="0"/>
          <c:extLst>
            <c:ext xmlns:c16="http://schemas.microsoft.com/office/drawing/2014/chart" uri="{C3380CC4-5D6E-409C-BE32-E72D297353CC}">
              <c16:uniqueId val="{00000000-8F8B-4D0D-A5E2-74536798050A}"/>
            </c:ext>
          </c:extLst>
        </c:ser>
        <c:ser>
          <c:idx val="1"/>
          <c:order val="1"/>
          <c:tx>
            <c:strRef>
              <c:f>pivot!$P$64</c:f>
              <c:strCache>
                <c:ptCount val="1"/>
                <c:pt idx="0">
                  <c:v>Sum of Kura Beans</c:v>
                </c:pt>
              </c:strCache>
            </c:strRef>
          </c:tx>
          <c:spPr>
            <a:ln w="28575" cap="rnd">
              <a:solidFill>
                <a:schemeClr val="accent2"/>
              </a:solidFill>
              <a:round/>
            </a:ln>
            <a:effectLst/>
          </c:spPr>
          <c:marker>
            <c:symbol val="none"/>
          </c:marker>
          <c:cat>
            <c:multiLvlStrRef>
              <c:f>pivot!$N$65:$N$90</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pivot!$P$65:$P$90</c:f>
              <c:numCache>
                <c:formatCode>0.00</c:formatCode>
                <c:ptCount val="20"/>
                <c:pt idx="0">
                  <c:v>545.50522709597726</c:v>
                </c:pt>
                <c:pt idx="1">
                  <c:v>576.58272107020866</c:v>
                </c:pt>
                <c:pt idx="2">
                  <c:v>575.90898267841794</c:v>
                </c:pt>
                <c:pt idx="3">
                  <c:v>578.2911729006031</c:v>
                </c:pt>
                <c:pt idx="4">
                  <c:v>590.1603847338431</c:v>
                </c:pt>
                <c:pt idx="5">
                  <c:v>604.08083710417679</c:v>
                </c:pt>
                <c:pt idx="6">
                  <c:v>625.20893524186135</c:v>
                </c:pt>
                <c:pt idx="7">
                  <c:v>622.23904429523509</c:v>
                </c:pt>
                <c:pt idx="8">
                  <c:v>619.82640446659241</c:v>
                </c:pt>
                <c:pt idx="9">
                  <c:v>628.57244132197707</c:v>
                </c:pt>
                <c:pt idx="10">
                  <c:v>654.23512687760467</c:v>
                </c:pt>
                <c:pt idx="11">
                  <c:v>688.48794986987014</c:v>
                </c:pt>
                <c:pt idx="12">
                  <c:v>658.18129271140197</c:v>
                </c:pt>
                <c:pt idx="13">
                  <c:v>689.45620985311007</c:v>
                </c:pt>
                <c:pt idx="14">
                  <c:v>700.52175873526221</c:v>
                </c:pt>
                <c:pt idx="15">
                  <c:v>692.5358928628948</c:v>
                </c:pt>
                <c:pt idx="16">
                  <c:v>725.01194845830196</c:v>
                </c:pt>
                <c:pt idx="17">
                  <c:v>726.2597532848514</c:v>
                </c:pt>
                <c:pt idx="18">
                  <c:v>682.95937739188957</c:v>
                </c:pt>
                <c:pt idx="19">
                  <c:v>731.13616205045309</c:v>
                </c:pt>
              </c:numCache>
            </c:numRef>
          </c:val>
          <c:smooth val="0"/>
          <c:extLst>
            <c:ext xmlns:c16="http://schemas.microsoft.com/office/drawing/2014/chart" uri="{C3380CC4-5D6E-409C-BE32-E72D297353CC}">
              <c16:uniqueId val="{00000001-8F8B-4D0D-A5E2-74536798050A}"/>
            </c:ext>
          </c:extLst>
        </c:ser>
        <c:ser>
          <c:idx val="2"/>
          <c:order val="2"/>
          <c:tx>
            <c:strRef>
              <c:f>pivot!$Q$64</c:f>
              <c:strCache>
                <c:ptCount val="1"/>
                <c:pt idx="0">
                  <c:v>Sum of Danbatta Beans</c:v>
                </c:pt>
              </c:strCache>
            </c:strRef>
          </c:tx>
          <c:spPr>
            <a:ln w="28575" cap="rnd">
              <a:solidFill>
                <a:schemeClr val="accent3"/>
              </a:solidFill>
              <a:round/>
            </a:ln>
            <a:effectLst/>
          </c:spPr>
          <c:marker>
            <c:symbol val="none"/>
          </c:marker>
          <c:cat>
            <c:multiLvlStrRef>
              <c:f>pivot!$N$65:$N$90</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pivot!$Q$65:$Q$90</c:f>
              <c:numCache>
                <c:formatCode>0.00</c:formatCode>
                <c:ptCount val="20"/>
                <c:pt idx="0">
                  <c:v>556.41533163789688</c:v>
                </c:pt>
                <c:pt idx="1">
                  <c:v>588.11437549161292</c:v>
                </c:pt>
                <c:pt idx="2">
                  <c:v>587.42716233198644</c:v>
                </c:pt>
                <c:pt idx="3">
                  <c:v>589.85699635861522</c:v>
                </c:pt>
                <c:pt idx="4">
                  <c:v>601.96359242851997</c:v>
                </c:pt>
                <c:pt idx="5">
                  <c:v>616.16245384626052</c:v>
                </c:pt>
                <c:pt idx="6">
                  <c:v>637.71311394669851</c:v>
                </c:pt>
                <c:pt idx="7">
                  <c:v>634.68382518113981</c:v>
                </c:pt>
                <c:pt idx="8">
                  <c:v>632.22293255592433</c:v>
                </c:pt>
                <c:pt idx="9">
                  <c:v>641.14389014841652</c:v>
                </c:pt>
                <c:pt idx="10">
                  <c:v>667.31982941515685</c:v>
                </c:pt>
                <c:pt idx="11">
                  <c:v>702.25770886726764</c:v>
                </c:pt>
                <c:pt idx="12">
                  <c:v>671.34491856563022</c:v>
                </c:pt>
                <c:pt idx="13">
                  <c:v>703.24533405017212</c:v>
                </c:pt>
                <c:pt idx="14">
                  <c:v>714.53219390996742</c:v>
                </c:pt>
                <c:pt idx="15">
                  <c:v>706.38661072015259</c:v>
                </c:pt>
                <c:pt idx="16">
                  <c:v>739.51218742746801</c:v>
                </c:pt>
                <c:pt idx="17">
                  <c:v>740.78494835054835</c:v>
                </c:pt>
                <c:pt idx="18">
                  <c:v>696.61856493972755</c:v>
                </c:pt>
                <c:pt idx="19">
                  <c:v>745.75888529146232</c:v>
                </c:pt>
              </c:numCache>
            </c:numRef>
          </c:val>
          <c:smooth val="0"/>
          <c:extLst>
            <c:ext xmlns:c16="http://schemas.microsoft.com/office/drawing/2014/chart" uri="{C3380CC4-5D6E-409C-BE32-E72D297353CC}">
              <c16:uniqueId val="{00000002-8F8B-4D0D-A5E2-74536798050A}"/>
            </c:ext>
          </c:extLst>
        </c:ser>
        <c:dLbls>
          <c:showLegendKey val="0"/>
          <c:showVal val="0"/>
          <c:showCatName val="0"/>
          <c:showSerName val="0"/>
          <c:showPercent val="0"/>
          <c:showBubbleSize val="0"/>
        </c:dLbls>
        <c:smooth val="0"/>
        <c:axId val="467546920"/>
        <c:axId val="467540440"/>
      </c:lineChart>
      <c:catAx>
        <c:axId val="467546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40440"/>
        <c:crosses val="autoZero"/>
        <c:auto val="1"/>
        <c:lblAlgn val="ctr"/>
        <c:lblOffset val="100"/>
        <c:noMultiLvlLbl val="0"/>
      </c:catAx>
      <c:valAx>
        <c:axId val="467540440"/>
        <c:scaling>
          <c:orientation val="minMax"/>
          <c:max val="750"/>
          <c:min val="55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46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[commodity_prices_kano_markets.xlsx]pivot!PivotTable12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pivot!$T$64</c:f>
              <c:strCache>
                <c:ptCount val="1"/>
                <c:pt idx="0">
                  <c:v>Sum of Dawanau Wheat</c:v>
                </c:pt>
              </c:strCache>
            </c:strRef>
          </c:tx>
          <c:spPr>
            <a:ln w="28575" cap="rnd">
              <a:solidFill>
                <a:schemeClr val="accent1"/>
              </a:solidFill>
              <a:round/>
            </a:ln>
            <a:effectLst/>
          </c:spPr>
          <c:marker>
            <c:symbol val="none"/>
          </c:marker>
          <c:cat>
            <c:multiLvlStrRef>
              <c:f>pivot!$S$65:$S$90</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pivot!$T$65:$T$90</c:f>
              <c:numCache>
                <c:formatCode>0.00</c:formatCode>
                <c:ptCount val="20"/>
                <c:pt idx="0">
                  <c:v>1305.308911590495</c:v>
                </c:pt>
                <c:pt idx="1">
                  <c:v>1348.9862783253393</c:v>
                </c:pt>
                <c:pt idx="2">
                  <c:v>1363.742102174964</c:v>
                </c:pt>
                <c:pt idx="3">
                  <c:v>1343.4423701149963</c:v>
                </c:pt>
                <c:pt idx="4">
                  <c:v>1371.1629875897524</c:v>
                </c:pt>
                <c:pt idx="5">
                  <c:v>1361.9551701223538</c:v>
                </c:pt>
                <c:pt idx="6">
                  <c:v>1383.8936034343772</c:v>
                </c:pt>
                <c:pt idx="7">
                  <c:v>1400.3688444219524</c:v>
                </c:pt>
                <c:pt idx="8">
                  <c:v>1424.7047945406639</c:v>
                </c:pt>
                <c:pt idx="9">
                  <c:v>1427.2430024726432</c:v>
                </c:pt>
                <c:pt idx="10">
                  <c:v>1423.127792841537</c:v>
                </c:pt>
                <c:pt idx="11">
                  <c:v>1418.0626418900697</c:v>
                </c:pt>
                <c:pt idx="12">
                  <c:v>1445.154455118392</c:v>
                </c:pt>
                <c:pt idx="13">
                  <c:v>1489.1089356394837</c:v>
                </c:pt>
                <c:pt idx="14">
                  <c:v>1487.0899225816563</c:v>
                </c:pt>
                <c:pt idx="15">
                  <c:v>1509.2313445474213</c:v>
                </c:pt>
                <c:pt idx="16">
                  <c:v>1492.4904888601152</c:v>
                </c:pt>
                <c:pt idx="17">
                  <c:v>1525.5811071308544</c:v>
                </c:pt>
                <c:pt idx="18">
                  <c:v>1487.9077195321111</c:v>
                </c:pt>
                <c:pt idx="19">
                  <c:v>1502.9882607371123</c:v>
                </c:pt>
              </c:numCache>
            </c:numRef>
          </c:val>
          <c:smooth val="0"/>
          <c:extLst>
            <c:ext xmlns:c16="http://schemas.microsoft.com/office/drawing/2014/chart" uri="{C3380CC4-5D6E-409C-BE32-E72D297353CC}">
              <c16:uniqueId val="{00000000-7CE0-4166-B59A-31083860025E}"/>
            </c:ext>
          </c:extLst>
        </c:ser>
        <c:ser>
          <c:idx val="1"/>
          <c:order val="1"/>
          <c:tx>
            <c:strRef>
              <c:f>pivot!$U$64</c:f>
              <c:strCache>
                <c:ptCount val="1"/>
                <c:pt idx="0">
                  <c:v>Sum of Kura Wheat</c:v>
                </c:pt>
              </c:strCache>
            </c:strRef>
          </c:tx>
          <c:spPr>
            <a:ln w="28575" cap="rnd">
              <a:solidFill>
                <a:schemeClr val="accent2"/>
              </a:solidFill>
              <a:round/>
            </a:ln>
            <a:effectLst/>
          </c:spPr>
          <c:marker>
            <c:symbol val="none"/>
          </c:marker>
          <c:cat>
            <c:multiLvlStrRef>
              <c:f>pivot!$S$65:$S$90</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pivot!$U$65:$U$90</c:f>
              <c:numCache>
                <c:formatCode>0.00</c:formatCode>
                <c:ptCount val="20"/>
                <c:pt idx="0">
                  <c:v>1240.0434660109704</c:v>
                </c:pt>
                <c:pt idx="1">
                  <c:v>1281.536964409072</c:v>
                </c:pt>
                <c:pt idx="2">
                  <c:v>1295.5549970662155</c:v>
                </c:pt>
                <c:pt idx="3">
                  <c:v>1276.2702516092463</c:v>
                </c:pt>
                <c:pt idx="4">
                  <c:v>1302.6048382102649</c:v>
                </c:pt>
                <c:pt idx="5">
                  <c:v>1293.857411616236</c:v>
                </c:pt>
                <c:pt idx="6">
                  <c:v>1314.6989232626581</c:v>
                </c:pt>
                <c:pt idx="7">
                  <c:v>1330.3504022008547</c:v>
                </c:pt>
                <c:pt idx="8">
                  <c:v>1353.4695548136308</c:v>
                </c:pt>
                <c:pt idx="9">
                  <c:v>1355.8808523490111</c:v>
                </c:pt>
                <c:pt idx="10">
                  <c:v>1351.9714031994602</c:v>
                </c:pt>
                <c:pt idx="11">
                  <c:v>1347.1595097955662</c:v>
                </c:pt>
                <c:pt idx="12">
                  <c:v>1372.8967323624724</c:v>
                </c:pt>
                <c:pt idx="13">
                  <c:v>1414.6534888575093</c:v>
                </c:pt>
                <c:pt idx="14">
                  <c:v>1412.7354264525734</c:v>
                </c:pt>
                <c:pt idx="15">
                  <c:v>1433.76977732005</c:v>
                </c:pt>
                <c:pt idx="16">
                  <c:v>1417.8659644171096</c:v>
                </c:pt>
                <c:pt idx="17">
                  <c:v>1449.3020517743116</c:v>
                </c:pt>
                <c:pt idx="18">
                  <c:v>1413.5123335555056</c:v>
                </c:pt>
                <c:pt idx="19">
                  <c:v>1427.8388477002568</c:v>
                </c:pt>
              </c:numCache>
            </c:numRef>
          </c:val>
          <c:smooth val="0"/>
          <c:extLst>
            <c:ext xmlns:c16="http://schemas.microsoft.com/office/drawing/2014/chart" uri="{C3380CC4-5D6E-409C-BE32-E72D297353CC}">
              <c16:uniqueId val="{00000001-7CE0-4166-B59A-31083860025E}"/>
            </c:ext>
          </c:extLst>
        </c:ser>
        <c:ser>
          <c:idx val="2"/>
          <c:order val="2"/>
          <c:tx>
            <c:strRef>
              <c:f>pivot!$V$64</c:f>
              <c:strCache>
                <c:ptCount val="1"/>
                <c:pt idx="0">
                  <c:v>Sum of Danbatta Wheat</c:v>
                </c:pt>
              </c:strCache>
            </c:strRef>
          </c:tx>
          <c:spPr>
            <a:ln w="28575" cap="rnd">
              <a:solidFill>
                <a:schemeClr val="accent3"/>
              </a:solidFill>
              <a:round/>
            </a:ln>
            <a:effectLst/>
          </c:spPr>
          <c:marker>
            <c:symbol val="none"/>
          </c:marker>
          <c:cat>
            <c:multiLvlStrRef>
              <c:f>pivot!$S$65:$S$90</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pivot!$V$65:$V$90</c:f>
              <c:numCache>
                <c:formatCode>0.00</c:formatCode>
                <c:ptCount val="20"/>
                <c:pt idx="0">
                  <c:v>1331.4150898223052</c:v>
                </c:pt>
                <c:pt idx="1">
                  <c:v>1375.9660038918462</c:v>
                </c:pt>
                <c:pt idx="2">
                  <c:v>1391.0169442184631</c:v>
                </c:pt>
                <c:pt idx="3">
                  <c:v>1370.3112175172962</c:v>
                </c:pt>
                <c:pt idx="4">
                  <c:v>1398.5862473415475</c:v>
                </c:pt>
                <c:pt idx="5">
                  <c:v>1389.194273524801</c:v>
                </c:pt>
                <c:pt idx="6">
                  <c:v>1411.5714755030644</c:v>
                </c:pt>
                <c:pt idx="7">
                  <c:v>1428.3762213103914</c:v>
                </c:pt>
                <c:pt idx="8">
                  <c:v>1453.1988904314774</c:v>
                </c:pt>
                <c:pt idx="9">
                  <c:v>1455.787862522096</c:v>
                </c:pt>
                <c:pt idx="10">
                  <c:v>1451.5903486983677</c:v>
                </c:pt>
                <c:pt idx="11">
                  <c:v>1446.4238947278711</c:v>
                </c:pt>
                <c:pt idx="12">
                  <c:v>1474.0575442207598</c:v>
                </c:pt>
                <c:pt idx="13">
                  <c:v>1518.8911143522735</c:v>
                </c:pt>
                <c:pt idx="14">
                  <c:v>1516.8317210332893</c:v>
                </c:pt>
                <c:pt idx="15">
                  <c:v>1539.4159714383698</c:v>
                </c:pt>
                <c:pt idx="16">
                  <c:v>1522.3402986373176</c:v>
                </c:pt>
                <c:pt idx="17">
                  <c:v>1556.0927292734714</c:v>
                </c:pt>
                <c:pt idx="18">
                  <c:v>1517.6658739227537</c:v>
                </c:pt>
                <c:pt idx="19">
                  <c:v>1533.0480259518547</c:v>
                </c:pt>
              </c:numCache>
            </c:numRef>
          </c:val>
          <c:smooth val="0"/>
          <c:extLst>
            <c:ext xmlns:c16="http://schemas.microsoft.com/office/drawing/2014/chart" uri="{C3380CC4-5D6E-409C-BE32-E72D297353CC}">
              <c16:uniqueId val="{00000002-7CE0-4166-B59A-31083860025E}"/>
            </c:ext>
          </c:extLst>
        </c:ser>
        <c:dLbls>
          <c:showLegendKey val="0"/>
          <c:showVal val="0"/>
          <c:showCatName val="0"/>
          <c:showSerName val="0"/>
          <c:showPercent val="0"/>
          <c:showBubbleSize val="0"/>
        </c:dLbls>
        <c:smooth val="0"/>
        <c:axId val="652340784"/>
        <c:axId val="467540800"/>
      </c:lineChart>
      <c:catAx>
        <c:axId val="652340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7540800"/>
        <c:crosses val="autoZero"/>
        <c:auto val="1"/>
        <c:lblAlgn val="ctr"/>
        <c:lblOffset val="100"/>
        <c:noMultiLvlLbl val="0"/>
      </c:catAx>
      <c:valAx>
        <c:axId val="467540800"/>
        <c:scaling>
          <c:orientation val="minMax"/>
          <c:max val="1560"/>
          <c:min val="120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34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[commodity_prices_kano_markets.xlsx]pivot!PivotTable13</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pivot!$Y$64</c:f>
              <c:strCache>
                <c:ptCount val="1"/>
                <c:pt idx="0">
                  <c:v>Sum of Dawanau Sugar</c:v>
                </c:pt>
              </c:strCache>
            </c:strRef>
          </c:tx>
          <c:spPr>
            <a:ln w="28575" cap="rnd">
              <a:solidFill>
                <a:schemeClr val="accent1"/>
              </a:solidFill>
              <a:round/>
            </a:ln>
            <a:effectLst/>
          </c:spPr>
          <c:marker>
            <c:symbol val="none"/>
          </c:marker>
          <c:cat>
            <c:multiLvlStrRef>
              <c:f>pivot!$X$65:$X$90</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pivot!$Y$65:$Y$90</c:f>
              <c:numCache>
                <c:formatCode>0.00</c:formatCode>
                <c:ptCount val="20"/>
                <c:pt idx="0">
                  <c:v>942.01615039980584</c:v>
                </c:pt>
                <c:pt idx="1">
                  <c:v>970.62638645773393</c:v>
                </c:pt>
                <c:pt idx="2">
                  <c:v>959.37367593129284</c:v>
                </c:pt>
                <c:pt idx="3">
                  <c:v>969.52278565941629</c:v>
                </c:pt>
                <c:pt idx="4">
                  <c:v>931.66644878092382</c:v>
                </c:pt>
                <c:pt idx="5">
                  <c:v>997.29542999634566</c:v>
                </c:pt>
                <c:pt idx="6">
                  <c:v>979.30292452832668</c:v>
                </c:pt>
                <c:pt idx="7">
                  <c:v>1000.3150167776174</c:v>
                </c:pt>
                <c:pt idx="8">
                  <c:v>996.28496609538843</c:v>
                </c:pt>
                <c:pt idx="9">
                  <c:v>1022.5941165714332</c:v>
                </c:pt>
                <c:pt idx="10">
                  <c:v>994.71240386553791</c:v>
                </c:pt>
                <c:pt idx="11">
                  <c:v>1013.5638449951522</c:v>
                </c:pt>
                <c:pt idx="12">
                  <c:v>989.27503621803362</c:v>
                </c:pt>
                <c:pt idx="13">
                  <c:v>1046.0081151255292</c:v>
                </c:pt>
                <c:pt idx="14">
                  <c:v>1044.8425263551524</c:v>
                </c:pt>
                <c:pt idx="15">
                  <c:v>1051.9148189345037</c:v>
                </c:pt>
                <c:pt idx="16">
                  <c:v>1041.7892799544259</c:v>
                </c:pt>
                <c:pt idx="17">
                  <c:v>1056.6942500176763</c:v>
                </c:pt>
                <c:pt idx="18">
                  <c:v>1043.9730207679768</c:v>
                </c:pt>
                <c:pt idx="19">
                  <c:v>1079.9051204992911</c:v>
                </c:pt>
              </c:numCache>
            </c:numRef>
          </c:val>
          <c:smooth val="0"/>
          <c:extLst>
            <c:ext xmlns:c16="http://schemas.microsoft.com/office/drawing/2014/chart" uri="{C3380CC4-5D6E-409C-BE32-E72D297353CC}">
              <c16:uniqueId val="{00000000-8538-431C-9B5C-E1F86B80F134}"/>
            </c:ext>
          </c:extLst>
        </c:ser>
        <c:ser>
          <c:idx val="1"/>
          <c:order val="1"/>
          <c:tx>
            <c:strRef>
              <c:f>pivot!$Z$64</c:f>
              <c:strCache>
                <c:ptCount val="1"/>
                <c:pt idx="0">
                  <c:v>Sum of kura Sugar</c:v>
                </c:pt>
              </c:strCache>
            </c:strRef>
          </c:tx>
          <c:spPr>
            <a:ln w="28575" cap="rnd">
              <a:solidFill>
                <a:schemeClr val="accent2"/>
              </a:solidFill>
              <a:round/>
            </a:ln>
            <a:effectLst/>
          </c:spPr>
          <c:marker>
            <c:symbol val="none"/>
          </c:marker>
          <c:cat>
            <c:multiLvlStrRef>
              <c:f>pivot!$X$65:$X$90</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pivot!$Z$65:$Z$90</c:f>
              <c:numCache>
                <c:formatCode>0.00</c:formatCode>
                <c:ptCount val="20"/>
                <c:pt idx="0">
                  <c:v>942.01615039980584</c:v>
                </c:pt>
                <c:pt idx="1">
                  <c:v>970.62638645773393</c:v>
                </c:pt>
                <c:pt idx="2">
                  <c:v>959.37367593129284</c:v>
                </c:pt>
                <c:pt idx="3">
                  <c:v>969.52278565941629</c:v>
                </c:pt>
                <c:pt idx="4">
                  <c:v>931.66644878092382</c:v>
                </c:pt>
                <c:pt idx="5">
                  <c:v>997.29542999634566</c:v>
                </c:pt>
                <c:pt idx="6">
                  <c:v>979.30292452832668</c:v>
                </c:pt>
                <c:pt idx="7">
                  <c:v>1000.3150167776174</c:v>
                </c:pt>
                <c:pt idx="8">
                  <c:v>996.28496609538843</c:v>
                </c:pt>
                <c:pt idx="9">
                  <c:v>1022.5941165714332</c:v>
                </c:pt>
                <c:pt idx="10">
                  <c:v>994.71240386553791</c:v>
                </c:pt>
                <c:pt idx="11">
                  <c:v>1013.5638449951522</c:v>
                </c:pt>
                <c:pt idx="12">
                  <c:v>989.27503621803362</c:v>
                </c:pt>
                <c:pt idx="13">
                  <c:v>1046.0081151255292</c:v>
                </c:pt>
                <c:pt idx="14">
                  <c:v>1044.8425263551524</c:v>
                </c:pt>
                <c:pt idx="15">
                  <c:v>1051.9148189345037</c:v>
                </c:pt>
                <c:pt idx="16">
                  <c:v>1041.7892799544259</c:v>
                </c:pt>
                <c:pt idx="17">
                  <c:v>1056.6942500176763</c:v>
                </c:pt>
                <c:pt idx="18">
                  <c:v>1043.9730207679768</c:v>
                </c:pt>
                <c:pt idx="19">
                  <c:v>1079.9051204992911</c:v>
                </c:pt>
              </c:numCache>
            </c:numRef>
          </c:val>
          <c:smooth val="0"/>
          <c:extLst>
            <c:ext xmlns:c16="http://schemas.microsoft.com/office/drawing/2014/chart" uri="{C3380CC4-5D6E-409C-BE32-E72D297353CC}">
              <c16:uniqueId val="{00000001-8538-431C-9B5C-E1F86B80F134}"/>
            </c:ext>
          </c:extLst>
        </c:ser>
        <c:ser>
          <c:idx val="2"/>
          <c:order val="2"/>
          <c:tx>
            <c:strRef>
              <c:f>pivot!$AA$64</c:f>
              <c:strCache>
                <c:ptCount val="1"/>
                <c:pt idx="0">
                  <c:v>Sum of Danbatta Sugar</c:v>
                </c:pt>
              </c:strCache>
            </c:strRef>
          </c:tx>
          <c:spPr>
            <a:ln w="28575" cap="rnd">
              <a:solidFill>
                <a:schemeClr val="accent3"/>
              </a:solidFill>
              <a:round/>
            </a:ln>
            <a:effectLst/>
          </c:spPr>
          <c:marker>
            <c:symbol val="none"/>
          </c:marker>
          <c:cat>
            <c:multiLvlStrRef>
              <c:f>pivot!$X$65:$X$90</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pivot!$AA$65:$AA$90</c:f>
              <c:numCache>
                <c:formatCode>0.00</c:formatCode>
                <c:ptCount val="20"/>
                <c:pt idx="0">
                  <c:v>960.85647340780201</c:v>
                </c:pt>
                <c:pt idx="1">
                  <c:v>990.03891418688863</c:v>
                </c:pt>
                <c:pt idx="2">
                  <c:v>978.56114944991884</c:v>
                </c:pt>
                <c:pt idx="3">
                  <c:v>988.91324137260472</c:v>
                </c:pt>
                <c:pt idx="4">
                  <c:v>950.2997777565422</c:v>
                </c:pt>
                <c:pt idx="5">
                  <c:v>1017.2413385962727</c:v>
                </c:pt>
                <c:pt idx="6">
                  <c:v>998.88898301889321</c:v>
                </c:pt>
                <c:pt idx="7">
                  <c:v>1020.3213171131698</c:v>
                </c:pt>
                <c:pt idx="8">
                  <c:v>1016.2106654172964</c:v>
                </c:pt>
                <c:pt idx="9">
                  <c:v>1043.045998902862</c:v>
                </c:pt>
                <c:pt idx="10">
                  <c:v>1014.6066519428484</c:v>
                </c:pt>
                <c:pt idx="11">
                  <c:v>1033.8351218950552</c:v>
                </c:pt>
                <c:pt idx="12">
                  <c:v>1009.0605369423942</c:v>
                </c:pt>
                <c:pt idx="13">
                  <c:v>1066.9282774280398</c:v>
                </c:pt>
                <c:pt idx="14">
                  <c:v>1065.7393768822556</c:v>
                </c:pt>
                <c:pt idx="15">
                  <c:v>1072.9531153131938</c:v>
                </c:pt>
                <c:pt idx="16">
                  <c:v>1062.6250655535146</c:v>
                </c:pt>
                <c:pt idx="17">
                  <c:v>1077.82813501803</c:v>
                </c:pt>
                <c:pt idx="18">
                  <c:v>1064.8524811833363</c:v>
                </c:pt>
                <c:pt idx="19">
                  <c:v>1101.5032229092769</c:v>
                </c:pt>
              </c:numCache>
            </c:numRef>
          </c:val>
          <c:smooth val="0"/>
          <c:extLst>
            <c:ext xmlns:c16="http://schemas.microsoft.com/office/drawing/2014/chart" uri="{C3380CC4-5D6E-409C-BE32-E72D297353CC}">
              <c16:uniqueId val="{00000002-8538-431C-9B5C-E1F86B80F134}"/>
            </c:ext>
          </c:extLst>
        </c:ser>
        <c:dLbls>
          <c:showLegendKey val="0"/>
          <c:showVal val="0"/>
          <c:showCatName val="0"/>
          <c:showSerName val="0"/>
          <c:showPercent val="0"/>
          <c:showBubbleSize val="0"/>
        </c:dLbls>
        <c:smooth val="0"/>
        <c:axId val="652333224"/>
        <c:axId val="652327464"/>
      </c:lineChart>
      <c:catAx>
        <c:axId val="652333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327464"/>
        <c:crosses val="autoZero"/>
        <c:auto val="1"/>
        <c:lblAlgn val="ctr"/>
        <c:lblOffset val="100"/>
        <c:noMultiLvlLbl val="0"/>
      </c:catAx>
      <c:valAx>
        <c:axId val="652327464"/>
        <c:scaling>
          <c:orientation val="minMax"/>
          <c:min val="92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3332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pivot!$AF$29</c:f>
              <c:strCache>
                <c:ptCount val="1"/>
                <c:pt idx="0">
                  <c:v>dawanau</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pivot!$AE$31:$AE$35</c:f>
              <c:strCache>
                <c:ptCount val="4"/>
                <c:pt idx="0">
                  <c:v>maize</c:v>
                </c:pt>
                <c:pt idx="1">
                  <c:v>beans</c:v>
                </c:pt>
                <c:pt idx="2">
                  <c:v>wheat</c:v>
                </c:pt>
                <c:pt idx="3">
                  <c:v>sugar</c:v>
                </c:pt>
              </c:strCache>
            </c:strRef>
          </c:cat>
          <c:val>
            <c:numRef>
              <c:f>pivot!$AF$31:$AF$35</c:f>
              <c:numCache>
                <c:formatCode>General</c:formatCode>
                <c:ptCount val="5"/>
                <c:pt idx="0">
                  <c:v>15026.502672060802</c:v>
                </c:pt>
                <c:pt idx="1">
                  <c:v>12915.161623004533</c:v>
                </c:pt>
                <c:pt idx="2">
                  <c:v>28511.550733666289</c:v>
                </c:pt>
                <c:pt idx="3">
                  <c:v>20131.676317931564</c:v>
                </c:pt>
              </c:numCache>
            </c:numRef>
          </c:val>
          <c:extLst>
            <c:ext xmlns:c16="http://schemas.microsoft.com/office/drawing/2014/chart" uri="{C3380CC4-5D6E-409C-BE32-E72D297353CC}">
              <c16:uniqueId val="{00000000-DF56-40B4-A0DC-07C7B2979AC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pivot!$AI$29</c:f>
              <c:strCache>
                <c:ptCount val="1"/>
                <c:pt idx="0">
                  <c:v>kura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pivot!$AH$30:$AH$34</c:f>
              <c:strCache>
                <c:ptCount val="5"/>
                <c:pt idx="0">
                  <c:v>rice</c:v>
                </c:pt>
                <c:pt idx="1">
                  <c:v>maize</c:v>
                </c:pt>
                <c:pt idx="2">
                  <c:v>beans</c:v>
                </c:pt>
                <c:pt idx="3">
                  <c:v>wheat</c:v>
                </c:pt>
                <c:pt idx="4">
                  <c:v>sugar</c:v>
                </c:pt>
              </c:strCache>
            </c:strRef>
          </c:cat>
          <c:val>
            <c:numRef>
              <c:f>pivot!$AI$30:$AI$34</c:f>
              <c:numCache>
                <c:formatCode>General</c:formatCode>
                <c:ptCount val="5"/>
                <c:pt idx="0">
                  <c:v>15676.555667742374</c:v>
                </c:pt>
                <c:pt idx="1">
                  <c:v>14275.177538457761</c:v>
                </c:pt>
                <c:pt idx="2">
                  <c:v>12915.161623004533</c:v>
                </c:pt>
                <c:pt idx="3">
                  <c:v>27085.973196982974</c:v>
                </c:pt>
                <c:pt idx="4">
                  <c:v>20131.676317931564</c:v>
                </c:pt>
              </c:numCache>
            </c:numRef>
          </c:val>
          <c:extLst>
            <c:ext xmlns:c16="http://schemas.microsoft.com/office/drawing/2014/chart" uri="{C3380CC4-5D6E-409C-BE32-E72D297353CC}">
              <c16:uniqueId val="{00000000-A0CD-490F-8404-271CC74E5FF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pivot!$AL$29</c:f>
              <c:strCache>
                <c:ptCount val="1"/>
                <c:pt idx="0">
                  <c:v>danbatta</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pivot!$AK$30:$AK$34</c:f>
              <c:strCache>
                <c:ptCount val="5"/>
                <c:pt idx="0">
                  <c:v>rice</c:v>
                </c:pt>
                <c:pt idx="1">
                  <c:v>maize</c:v>
                </c:pt>
                <c:pt idx="2">
                  <c:v>beans</c:v>
                </c:pt>
                <c:pt idx="3">
                  <c:v>wheat</c:v>
                </c:pt>
                <c:pt idx="4">
                  <c:v>sugar</c:v>
                </c:pt>
              </c:strCache>
            </c:strRef>
          </c:cat>
          <c:val>
            <c:numRef>
              <c:f>pivot!$AL$30:$AL$34</c:f>
              <c:numCache>
                <c:formatCode>General</c:formatCode>
                <c:ptCount val="5"/>
                <c:pt idx="0">
                  <c:v>16831.670295891814</c:v>
                </c:pt>
                <c:pt idx="1">
                  <c:v>15327.03272550202</c:v>
                </c:pt>
                <c:pt idx="2">
                  <c:v>13173.464855464623</c:v>
                </c:pt>
                <c:pt idx="3">
                  <c:v>29081.781748339617</c:v>
                </c:pt>
                <c:pt idx="4">
                  <c:v>20534.309844290194</c:v>
                </c:pt>
              </c:numCache>
            </c:numRef>
          </c:val>
          <c:extLst>
            <c:ext xmlns:c16="http://schemas.microsoft.com/office/drawing/2014/chart" uri="{C3380CC4-5D6E-409C-BE32-E72D297353CC}">
              <c16:uniqueId val="{00000000-E7BF-4EF3-A3F0-F07515E8756B}"/>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[commodity_prices_kano_markets.xlsx]pivot!Rice chart</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pivot!$F$63</c:f>
              <c:strCache>
                <c:ptCount val="1"/>
                <c:pt idx="0">
                  <c:v>Sum of Dawanau Rice</c:v>
                </c:pt>
              </c:strCache>
            </c:strRef>
          </c:tx>
          <c:spPr>
            <a:ln w="28575" cap="rnd">
              <a:solidFill>
                <a:schemeClr val="accent1"/>
              </a:solidFill>
              <a:round/>
            </a:ln>
            <a:effectLst/>
          </c:spPr>
          <c:marker>
            <c:symbol val="none"/>
          </c:marker>
          <c:cat>
            <c:multiLvlStrRef>
              <c:f>pivot!$E$64:$E$89</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pivot!$F$64:$F$89</c:f>
              <c:numCache>
                <c:formatCode>0.00</c:formatCode>
                <c:ptCount val="20"/>
                <c:pt idx="0">
                  <c:v>600.77914204474177</c:v>
                </c:pt>
                <c:pt idx="1">
                  <c:v>647.07838290865402</c:v>
                </c:pt>
                <c:pt idx="2">
                  <c:v>640.5181305840448</c:v>
                </c:pt>
                <c:pt idx="3">
                  <c:v>685.89327072695721</c:v>
                </c:pt>
                <c:pt idx="4">
                  <c:v>708.78281394791873</c:v>
                </c:pt>
                <c:pt idx="5">
                  <c:v>727.47045982780389</c:v>
                </c:pt>
                <c:pt idx="6">
                  <c:v>747.86933650156857</c:v>
                </c:pt>
                <c:pt idx="7">
                  <c:v>786.47983567100596</c:v>
                </c:pt>
                <c:pt idx="8">
                  <c:v>790.57069072228103</c:v>
                </c:pt>
                <c:pt idx="9">
                  <c:v>820.18645169391175</c:v>
                </c:pt>
                <c:pt idx="10">
                  <c:v>831.91008771685165</c:v>
                </c:pt>
                <c:pt idx="11">
                  <c:v>876.00090443472118</c:v>
                </c:pt>
                <c:pt idx="12">
                  <c:v>862.05116283185271</c:v>
                </c:pt>
                <c:pt idx="13">
                  <c:v>909.50114095067772</c:v>
                </c:pt>
                <c:pt idx="14">
                  <c:v>896.88974377709485</c:v>
                </c:pt>
                <c:pt idx="15">
                  <c:v>942.14208116738655</c:v>
                </c:pt>
                <c:pt idx="16">
                  <c:v>982.86112923210067</c:v>
                </c:pt>
                <c:pt idx="17">
                  <c:v>1035.3609860709848</c:v>
                </c:pt>
                <c:pt idx="18">
                  <c:v>1012.6988900339602</c:v>
                </c:pt>
                <c:pt idx="19">
                  <c:v>996.59290414745487</c:v>
                </c:pt>
              </c:numCache>
            </c:numRef>
          </c:val>
          <c:smooth val="0"/>
          <c:extLst>
            <c:ext xmlns:c16="http://schemas.microsoft.com/office/drawing/2014/chart" uri="{C3380CC4-5D6E-409C-BE32-E72D297353CC}">
              <c16:uniqueId val="{00000000-1C64-4C83-B851-805A52D246E1}"/>
            </c:ext>
          </c:extLst>
        </c:ser>
        <c:ser>
          <c:idx val="1"/>
          <c:order val="1"/>
          <c:tx>
            <c:strRef>
              <c:f>pivot!$G$63</c:f>
              <c:strCache>
                <c:ptCount val="1"/>
                <c:pt idx="0">
                  <c:v>Sum of Kura Rice</c:v>
                </c:pt>
              </c:strCache>
            </c:strRef>
          </c:tx>
          <c:spPr>
            <a:ln w="28575" cap="rnd">
              <a:solidFill>
                <a:schemeClr val="accent2"/>
              </a:solidFill>
              <a:round/>
            </a:ln>
            <a:effectLst/>
          </c:spPr>
          <c:marker>
            <c:symbol val="none"/>
          </c:marker>
          <c:cat>
            <c:multiLvlStrRef>
              <c:f>pivot!$E$64:$E$89</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pivot!$G$64:$G$89</c:f>
              <c:numCache>
                <c:formatCode>0.00</c:formatCode>
                <c:ptCount val="20"/>
                <c:pt idx="0">
                  <c:v>570.7401849425047</c:v>
                </c:pt>
                <c:pt idx="1">
                  <c:v>614.72446376322125</c:v>
                </c:pt>
                <c:pt idx="2">
                  <c:v>608.49222405484238</c:v>
                </c:pt>
                <c:pt idx="3">
                  <c:v>651.5986071906093</c:v>
                </c:pt>
                <c:pt idx="4">
                  <c:v>673.34367325052267</c:v>
                </c:pt>
                <c:pt idx="5">
                  <c:v>691.09693683641365</c:v>
                </c:pt>
                <c:pt idx="6">
                  <c:v>710.47586967648999</c:v>
                </c:pt>
                <c:pt idx="7">
                  <c:v>747.15584388745572</c:v>
                </c:pt>
                <c:pt idx="8">
                  <c:v>751.04215618616695</c:v>
                </c:pt>
                <c:pt idx="9">
                  <c:v>779.17712910921625</c:v>
                </c:pt>
                <c:pt idx="10">
                  <c:v>790.31458333100909</c:v>
                </c:pt>
                <c:pt idx="11">
                  <c:v>832.20085921298528</c:v>
                </c:pt>
                <c:pt idx="12">
                  <c:v>818.94860469026025</c:v>
                </c:pt>
                <c:pt idx="13">
                  <c:v>864.0260839031439</c:v>
                </c:pt>
                <c:pt idx="14">
                  <c:v>852.04525658823991</c:v>
                </c:pt>
                <c:pt idx="15">
                  <c:v>895.03497710901718</c:v>
                </c:pt>
                <c:pt idx="16">
                  <c:v>933.7180727704955</c:v>
                </c:pt>
                <c:pt idx="17">
                  <c:v>983.59293676743539</c:v>
                </c:pt>
                <c:pt idx="18">
                  <c:v>962.06394553226187</c:v>
                </c:pt>
                <c:pt idx="19">
                  <c:v>946.76325894008232</c:v>
                </c:pt>
              </c:numCache>
            </c:numRef>
          </c:val>
          <c:smooth val="0"/>
          <c:extLst>
            <c:ext xmlns:c16="http://schemas.microsoft.com/office/drawing/2014/chart" uri="{C3380CC4-5D6E-409C-BE32-E72D297353CC}">
              <c16:uniqueId val="{00000001-1C64-4C83-B851-805A52D246E1}"/>
            </c:ext>
          </c:extLst>
        </c:ser>
        <c:ser>
          <c:idx val="2"/>
          <c:order val="2"/>
          <c:tx>
            <c:strRef>
              <c:f>pivot!$H$63</c:f>
              <c:strCache>
                <c:ptCount val="1"/>
                <c:pt idx="0">
                  <c:v>Sum of Danbatta Rice</c:v>
                </c:pt>
              </c:strCache>
            </c:strRef>
          </c:tx>
          <c:spPr>
            <a:ln w="28575" cap="rnd">
              <a:solidFill>
                <a:schemeClr val="accent3"/>
              </a:solidFill>
              <a:round/>
            </a:ln>
            <a:effectLst/>
          </c:spPr>
          <c:marker>
            <c:symbol val="none"/>
          </c:marker>
          <c:cat>
            <c:multiLvlStrRef>
              <c:f>pivot!$E$64:$E$89</c:f>
              <c:multiLvlStrCache>
                <c:ptCount val="20"/>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pt idx="16">
                    <c:v>Qtr1</c:v>
                  </c:pt>
                  <c:pt idx="17">
                    <c:v>Qtr2</c:v>
                  </c:pt>
                  <c:pt idx="18">
                    <c:v>Qtr3</c:v>
                  </c:pt>
                  <c:pt idx="19">
                    <c:v>Qtr4</c:v>
                  </c:pt>
                </c:lvl>
                <c:lvl>
                  <c:pt idx="0">
                    <c:v>2019</c:v>
                  </c:pt>
                  <c:pt idx="4">
                    <c:v>2020</c:v>
                  </c:pt>
                  <c:pt idx="8">
                    <c:v>2021</c:v>
                  </c:pt>
                  <c:pt idx="12">
                    <c:v>2022</c:v>
                  </c:pt>
                  <c:pt idx="16">
                    <c:v>2023</c:v>
                  </c:pt>
                </c:lvl>
              </c:multiLvlStrCache>
            </c:multiLvlStrRef>
          </c:cat>
          <c:val>
            <c:numRef>
              <c:f>pivot!$H$64:$H$89</c:f>
              <c:numCache>
                <c:formatCode>0.00</c:formatCode>
                <c:ptCount val="20"/>
                <c:pt idx="0">
                  <c:v>612.7947248856367</c:v>
                </c:pt>
                <c:pt idx="1">
                  <c:v>660.01995056682711</c:v>
                </c:pt>
                <c:pt idx="2">
                  <c:v>653.32849319572551</c:v>
                </c:pt>
                <c:pt idx="3">
                  <c:v>699.61113614149622</c:v>
                </c:pt>
                <c:pt idx="4">
                  <c:v>722.95847022687701</c:v>
                </c:pt>
                <c:pt idx="5">
                  <c:v>742.01986902435999</c:v>
                </c:pt>
                <c:pt idx="6">
                  <c:v>762.82672323159977</c:v>
                </c:pt>
                <c:pt idx="7">
                  <c:v>802.20943238442624</c:v>
                </c:pt>
                <c:pt idx="8">
                  <c:v>806.38210453672684</c:v>
                </c:pt>
                <c:pt idx="9">
                  <c:v>836.59018072779008</c:v>
                </c:pt>
                <c:pt idx="10">
                  <c:v>848.54828947118881</c:v>
                </c:pt>
                <c:pt idx="11">
                  <c:v>893.52092252341572</c:v>
                </c:pt>
                <c:pt idx="12">
                  <c:v>879.29218608848976</c:v>
                </c:pt>
                <c:pt idx="13">
                  <c:v>927.69116376969146</c:v>
                </c:pt>
                <c:pt idx="14">
                  <c:v>914.82753865263658</c:v>
                </c:pt>
                <c:pt idx="15">
                  <c:v>960.98492279073412</c:v>
                </c:pt>
                <c:pt idx="16">
                  <c:v>1002.5183518167426</c:v>
                </c:pt>
                <c:pt idx="17">
                  <c:v>1056.0682057924046</c:v>
                </c:pt>
                <c:pt idx="18">
                  <c:v>1032.9528678346394</c:v>
                </c:pt>
                <c:pt idx="19">
                  <c:v>1016.5247622304041</c:v>
                </c:pt>
              </c:numCache>
            </c:numRef>
          </c:val>
          <c:smooth val="0"/>
          <c:extLst>
            <c:ext xmlns:c16="http://schemas.microsoft.com/office/drawing/2014/chart" uri="{C3380CC4-5D6E-409C-BE32-E72D297353CC}">
              <c16:uniqueId val="{00000002-1C64-4C83-B851-805A52D246E1}"/>
            </c:ext>
          </c:extLst>
        </c:ser>
        <c:dLbls>
          <c:showLegendKey val="0"/>
          <c:showVal val="0"/>
          <c:showCatName val="0"/>
          <c:showSerName val="0"/>
          <c:showPercent val="0"/>
          <c:showBubbleSize val="0"/>
        </c:dLbls>
        <c:smooth val="0"/>
        <c:axId val="401142552"/>
        <c:axId val="652336824"/>
      </c:lineChart>
      <c:catAx>
        <c:axId val="401142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2336824"/>
        <c:crosses val="autoZero"/>
        <c:auto val="1"/>
        <c:lblAlgn val="ctr"/>
        <c:lblOffset val="100"/>
        <c:noMultiLvlLbl val="0"/>
      </c:catAx>
      <c:valAx>
        <c:axId val="652336824"/>
        <c:scaling>
          <c:orientation val="minMax"/>
          <c:max val="1060"/>
          <c:min val="55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142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pivot!$AF$29</c:f>
              <c:strCache>
                <c:ptCount val="1"/>
                <c:pt idx="0">
                  <c:v>dawanau</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DBB-48C9-A08B-93D84B419D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DBB-48C9-A08B-93D84B419DF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DBB-48C9-A08B-93D84B419DF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DBB-48C9-A08B-93D84B419DF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DBB-48C9-A08B-93D84B419DF7}"/>
              </c:ext>
            </c:extLst>
          </c:dPt>
          <c:cat>
            <c:strRef>
              <c:f>pivot!$AE$31:$AE$35</c:f>
              <c:strCache>
                <c:ptCount val="4"/>
                <c:pt idx="0">
                  <c:v>maize</c:v>
                </c:pt>
                <c:pt idx="1">
                  <c:v>beans</c:v>
                </c:pt>
                <c:pt idx="2">
                  <c:v>wheat</c:v>
                </c:pt>
                <c:pt idx="3">
                  <c:v>sugar</c:v>
                </c:pt>
              </c:strCache>
            </c:strRef>
          </c:cat>
          <c:val>
            <c:numRef>
              <c:f>pivot!$AF$31:$AF$35</c:f>
              <c:numCache>
                <c:formatCode>General</c:formatCode>
                <c:ptCount val="5"/>
                <c:pt idx="0">
                  <c:v>15026.502672060802</c:v>
                </c:pt>
                <c:pt idx="1">
                  <c:v>12915.161623004533</c:v>
                </c:pt>
                <c:pt idx="2">
                  <c:v>28511.550733666289</c:v>
                </c:pt>
                <c:pt idx="3">
                  <c:v>20131.676317931564</c:v>
                </c:pt>
              </c:numCache>
            </c:numRef>
          </c:val>
          <c:extLst>
            <c:ext xmlns:c16="http://schemas.microsoft.com/office/drawing/2014/chart" uri="{C3380CC4-5D6E-409C-BE32-E72D297353CC}">
              <c16:uniqueId val="{0000000A-7DBB-48C9-A08B-93D84B419DF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pivot!$AI$29</c:f>
              <c:strCache>
                <c:ptCount val="1"/>
                <c:pt idx="0">
                  <c:v>kura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682-4CCE-822F-6CB37C21A0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682-4CCE-822F-6CB37C21A0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682-4CCE-822F-6CB37C21A0DD}"/>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682-4CCE-822F-6CB37C21A0DD}"/>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682-4CCE-822F-6CB37C21A0DD}"/>
              </c:ext>
            </c:extLst>
          </c:dPt>
          <c:cat>
            <c:strRef>
              <c:f>pivot!$AH$30:$AH$34</c:f>
              <c:strCache>
                <c:ptCount val="5"/>
                <c:pt idx="0">
                  <c:v>rice</c:v>
                </c:pt>
                <c:pt idx="1">
                  <c:v>maize</c:v>
                </c:pt>
                <c:pt idx="2">
                  <c:v>beans</c:v>
                </c:pt>
                <c:pt idx="3">
                  <c:v>wheat</c:v>
                </c:pt>
                <c:pt idx="4">
                  <c:v>sugar</c:v>
                </c:pt>
              </c:strCache>
            </c:strRef>
          </c:cat>
          <c:val>
            <c:numRef>
              <c:f>pivot!$AI$30:$AI$34</c:f>
              <c:numCache>
                <c:formatCode>General</c:formatCode>
                <c:ptCount val="5"/>
                <c:pt idx="0">
                  <c:v>15676.555667742374</c:v>
                </c:pt>
                <c:pt idx="1">
                  <c:v>14275.177538457761</c:v>
                </c:pt>
                <c:pt idx="2">
                  <c:v>12915.161623004533</c:v>
                </c:pt>
                <c:pt idx="3">
                  <c:v>27085.973196982974</c:v>
                </c:pt>
                <c:pt idx="4">
                  <c:v>20131.676317931564</c:v>
                </c:pt>
              </c:numCache>
            </c:numRef>
          </c:val>
          <c:extLst>
            <c:ext xmlns:c16="http://schemas.microsoft.com/office/drawing/2014/chart" uri="{C3380CC4-5D6E-409C-BE32-E72D297353CC}">
              <c16:uniqueId val="{0000000A-4682-4CCE-822F-6CB37C21A0DD}"/>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pivot!$AL$29</c:f>
              <c:strCache>
                <c:ptCount val="1"/>
                <c:pt idx="0">
                  <c:v>danbatta</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7F8-4DE9-926D-6DA4E7942C8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7F8-4DE9-926D-6DA4E7942C8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47F8-4DE9-926D-6DA4E7942C8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7F8-4DE9-926D-6DA4E7942C8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7F8-4DE9-926D-6DA4E7942C81}"/>
              </c:ext>
            </c:extLst>
          </c:dPt>
          <c:cat>
            <c:strRef>
              <c:f>pivot!$AK$30:$AK$34</c:f>
              <c:strCache>
                <c:ptCount val="5"/>
                <c:pt idx="0">
                  <c:v>rice</c:v>
                </c:pt>
                <c:pt idx="1">
                  <c:v>maize</c:v>
                </c:pt>
                <c:pt idx="2">
                  <c:v>beans</c:v>
                </c:pt>
                <c:pt idx="3">
                  <c:v>wheat</c:v>
                </c:pt>
                <c:pt idx="4">
                  <c:v>sugar</c:v>
                </c:pt>
              </c:strCache>
            </c:strRef>
          </c:cat>
          <c:val>
            <c:numRef>
              <c:f>pivot!$AL$30:$AL$34</c:f>
              <c:numCache>
                <c:formatCode>General</c:formatCode>
                <c:ptCount val="5"/>
                <c:pt idx="0">
                  <c:v>16831.670295891814</c:v>
                </c:pt>
                <c:pt idx="1">
                  <c:v>15327.03272550202</c:v>
                </c:pt>
                <c:pt idx="2">
                  <c:v>13173.464855464623</c:v>
                </c:pt>
                <c:pt idx="3">
                  <c:v>29081.781748339617</c:v>
                </c:pt>
                <c:pt idx="4">
                  <c:v>20534.309844290194</c:v>
                </c:pt>
              </c:numCache>
            </c:numRef>
          </c:val>
          <c:extLst>
            <c:ext xmlns:c16="http://schemas.microsoft.com/office/drawing/2014/chart" uri="{C3380CC4-5D6E-409C-BE32-E72D297353CC}">
              <c16:uniqueId val="{0000000A-47F8-4DE9-926D-6DA4E7942C8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59512588266478E-2"/>
          <c:y val="2.4821817470153738E-2"/>
          <c:w val="0.92508092499137584"/>
          <c:h val="0.75242193502609633"/>
        </c:manualLayout>
      </c:layout>
      <c:lineChart>
        <c:grouping val="standard"/>
        <c:varyColors val="0"/>
        <c:ser>
          <c:idx val="0"/>
          <c:order val="0"/>
          <c:tx>
            <c:strRef>
              <c:f>Sheet5!$B$1</c:f>
              <c:strCache>
                <c:ptCount val="1"/>
                <c:pt idx="0">
                  <c:v>Values</c:v>
                </c:pt>
              </c:strCache>
            </c:strRef>
          </c:tx>
          <c:spPr>
            <a:ln w="28575" cap="rnd">
              <a:solidFill>
                <a:schemeClr val="accent1"/>
              </a:solidFill>
              <a:round/>
            </a:ln>
            <a:effectLst/>
          </c:spPr>
          <c:marker>
            <c:symbol val="none"/>
          </c:marker>
          <c:val>
            <c:numRef>
              <c:f>Sheet5!$B$2:$B$76</c:f>
              <c:numCache>
                <c:formatCode>0.00</c:formatCode>
                <c:ptCount val="75"/>
                <c:pt idx="0">
                  <c:v>211.58618023690931</c:v>
                </c:pt>
                <c:pt idx="1">
                  <c:v>202.30380096659059</c:v>
                </c:pt>
                <c:pt idx="2">
                  <c:v>198.9047436821368</c:v>
                </c:pt>
                <c:pt idx="3">
                  <c:v>235.50846985809019</c:v>
                </c:pt>
                <c:pt idx="4">
                  <c:v>215.23960424661499</c:v>
                </c:pt>
                <c:pt idx="5">
                  <c:v>209.2718764621219</c:v>
                </c:pt>
                <c:pt idx="6">
                  <c:v>212.2577581729073</c:v>
                </c:pt>
                <c:pt idx="7">
                  <c:v>219.6239698146392</c:v>
                </c:pt>
                <c:pt idx="8">
                  <c:v>221.4467652081791</c:v>
                </c:pt>
                <c:pt idx="9">
                  <c:v>230.58514271081779</c:v>
                </c:pt>
                <c:pt idx="10">
                  <c:v>233.82941760334529</c:v>
                </c:pt>
                <c:pt idx="11">
                  <c:v>235.19657582733319</c:v>
                </c:pt>
                <c:pt idx="12">
                  <c:v>251.4504722254525</c:v>
                </c:pt>
                <c:pt idx="13">
                  <c:v>254.7702926840856</c:v>
                </c:pt>
                <c:pt idx="14">
                  <c:v>216.73770531733891</c:v>
                </c:pt>
                <c:pt idx="15">
                  <c:v>250.31286974279291</c:v>
                </c:pt>
                <c:pt idx="16">
                  <c:v>244.13830538942261</c:v>
                </c:pt>
                <c:pt idx="17">
                  <c:v>247.56869389214441</c:v>
                </c:pt>
                <c:pt idx="18">
                  <c:v>236.72276022670769</c:v>
                </c:pt>
                <c:pt idx="19">
                  <c:v>269.48971348545967</c:v>
                </c:pt>
                <c:pt idx="20">
                  <c:v>256.61424951943241</c:v>
                </c:pt>
                <c:pt idx="21">
                  <c:v>263.03150038101433</c:v>
                </c:pt>
                <c:pt idx="22">
                  <c:v>266.19957488142342</c:v>
                </c:pt>
                <c:pt idx="23">
                  <c:v>272.97835712198849</c:v>
                </c:pt>
                <c:pt idx="24">
                  <c:v>264.03575950298801</c:v>
                </c:pt>
                <c:pt idx="25">
                  <c:v>269.26526200487052</c:v>
                </c:pt>
                <c:pt idx="26">
                  <c:v>273.08108302886831</c:v>
                </c:pt>
                <c:pt idx="27">
                  <c:v>281.43145894137552</c:v>
                </c:pt>
                <c:pt idx="28">
                  <c:v>275.7629405887792</c:v>
                </c:pt>
                <c:pt idx="29">
                  <c:v>279.39578119763547</c:v>
                </c:pt>
                <c:pt idx="30">
                  <c:v>274.63495795568559</c:v>
                </c:pt>
                <c:pt idx="31">
                  <c:v>276.87722663897432</c:v>
                </c:pt>
                <c:pt idx="32">
                  <c:v>297.03610487652901</c:v>
                </c:pt>
                <c:pt idx="33">
                  <c:v>306.02376832188668</c:v>
                </c:pt>
                <c:pt idx="34">
                  <c:v>288.68493335907812</c:v>
                </c:pt>
                <c:pt idx="35">
                  <c:v>298.81222084245093</c:v>
                </c:pt>
                <c:pt idx="36">
                  <c:v>285.35243225298058</c:v>
                </c:pt>
                <c:pt idx="37">
                  <c:v>295.89150141267879</c:v>
                </c:pt>
                <c:pt idx="38">
                  <c:v>298.04825242283039</c:v>
                </c:pt>
                <c:pt idx="39">
                  <c:v>320.69346469837319</c:v>
                </c:pt>
                <c:pt idx="40">
                  <c:v>310.98198259198239</c:v>
                </c:pt>
                <c:pt idx="41">
                  <c:v>296.01571647933582</c:v>
                </c:pt>
                <c:pt idx="42">
                  <c:v>290.55074457512899</c:v>
                </c:pt>
                <c:pt idx="43">
                  <c:v>304.66319514522922</c:v>
                </c:pt>
                <c:pt idx="44">
                  <c:v>319.61359893227842</c:v>
                </c:pt>
                <c:pt idx="45">
                  <c:v>323.7001351712496</c:v>
                </c:pt>
                <c:pt idx="46">
                  <c:v>330.54225968532472</c:v>
                </c:pt>
                <c:pt idx="47">
                  <c:v>306.74252793415991</c:v>
                </c:pt>
                <c:pt idx="48">
                  <c:v>333.77439682495492</c:v>
                </c:pt>
                <c:pt idx="49">
                  <c:v>330.81815302261577</c:v>
                </c:pt>
                <c:pt idx="50">
                  <c:v>337.92580196917191</c:v>
                </c:pt>
                <c:pt idx="51">
                  <c:v>342.36415954514888</c:v>
                </c:pt>
                <c:pt idx="52">
                  <c:v>362.05721266551791</c:v>
                </c:pt>
                <c:pt idx="53">
                  <c:v>351.64683358173772</c:v>
                </c:pt>
                <c:pt idx="54">
                  <c:v>344.24741737676271</c:v>
                </c:pt>
                <c:pt idx="55">
                  <c:v>350.07999538424372</c:v>
                </c:pt>
                <c:pt idx="56">
                  <c:v>338.62545507363302</c:v>
                </c:pt>
                <c:pt idx="57">
                  <c:v>340.19924299380028</c:v>
                </c:pt>
                <c:pt idx="58">
                  <c:v>334.29680468012202</c:v>
                </c:pt>
                <c:pt idx="59">
                  <c:v>342.02871455648182</c:v>
                </c:pt>
              </c:numCache>
            </c:numRef>
          </c:val>
          <c:smooth val="0"/>
          <c:extLst>
            <c:ext xmlns:c16="http://schemas.microsoft.com/office/drawing/2014/chart" uri="{C3380CC4-5D6E-409C-BE32-E72D297353CC}">
              <c16:uniqueId val="{00000000-A8B2-44EA-9180-2711EF256824}"/>
            </c:ext>
          </c:extLst>
        </c:ser>
        <c:ser>
          <c:idx val="1"/>
          <c:order val="1"/>
          <c:tx>
            <c:strRef>
              <c:f>Sheet5!$C$1</c:f>
              <c:strCache>
                <c:ptCount val="1"/>
                <c:pt idx="0">
                  <c:v>Forecast</c:v>
                </c:pt>
              </c:strCache>
            </c:strRef>
          </c:tx>
          <c:spPr>
            <a:ln w="25400" cap="rnd">
              <a:solidFill>
                <a:schemeClr val="accent2"/>
              </a:solidFill>
              <a:round/>
            </a:ln>
            <a:effectLst/>
          </c:spPr>
          <c:marker>
            <c:symbol val="none"/>
          </c:marker>
          <c:cat>
            <c:numRef>
              <c:f>Sheet5!$A$2:$A$76</c:f>
              <c:numCache>
                <c:formatCode>dd/mm/yyyy;@</c:formatCode>
                <c:ptCount val="75"/>
                <c:pt idx="0">
                  <c:v>43496</c:v>
                </c:pt>
                <c:pt idx="1">
                  <c:v>43524</c:v>
                </c:pt>
                <c:pt idx="2">
                  <c:v>43555</c:v>
                </c:pt>
                <c:pt idx="3">
                  <c:v>43585</c:v>
                </c:pt>
                <c:pt idx="4">
                  <c:v>43616</c:v>
                </c:pt>
                <c:pt idx="5">
                  <c:v>43646</c:v>
                </c:pt>
                <c:pt idx="6">
                  <c:v>43677</c:v>
                </c:pt>
                <c:pt idx="7">
                  <c:v>43708</c:v>
                </c:pt>
                <c:pt idx="8">
                  <c:v>43738</c:v>
                </c:pt>
                <c:pt idx="9">
                  <c:v>43769</c:v>
                </c:pt>
                <c:pt idx="10">
                  <c:v>43799</c:v>
                </c:pt>
                <c:pt idx="11">
                  <c:v>43830</c:v>
                </c:pt>
                <c:pt idx="12">
                  <c:v>43861</c:v>
                </c:pt>
                <c:pt idx="13">
                  <c:v>43890</c:v>
                </c:pt>
                <c:pt idx="14">
                  <c:v>43921</c:v>
                </c:pt>
                <c:pt idx="15">
                  <c:v>43951</c:v>
                </c:pt>
                <c:pt idx="16">
                  <c:v>43982</c:v>
                </c:pt>
                <c:pt idx="17">
                  <c:v>44012</c:v>
                </c:pt>
                <c:pt idx="18">
                  <c:v>44043</c:v>
                </c:pt>
                <c:pt idx="19">
                  <c:v>44074</c:v>
                </c:pt>
                <c:pt idx="20">
                  <c:v>44104</c:v>
                </c:pt>
                <c:pt idx="21">
                  <c:v>44135</c:v>
                </c:pt>
                <c:pt idx="22">
                  <c:v>44165</c:v>
                </c:pt>
                <c:pt idx="23">
                  <c:v>44196</c:v>
                </c:pt>
                <c:pt idx="24">
                  <c:v>44227</c:v>
                </c:pt>
                <c:pt idx="25">
                  <c:v>44255</c:v>
                </c:pt>
                <c:pt idx="26">
                  <c:v>44286</c:v>
                </c:pt>
                <c:pt idx="27">
                  <c:v>44316</c:v>
                </c:pt>
                <c:pt idx="28">
                  <c:v>44347</c:v>
                </c:pt>
                <c:pt idx="29">
                  <c:v>44377</c:v>
                </c:pt>
                <c:pt idx="30">
                  <c:v>44408</c:v>
                </c:pt>
                <c:pt idx="31">
                  <c:v>44439</c:v>
                </c:pt>
                <c:pt idx="32">
                  <c:v>44469</c:v>
                </c:pt>
                <c:pt idx="33">
                  <c:v>44500</c:v>
                </c:pt>
                <c:pt idx="34">
                  <c:v>44530</c:v>
                </c:pt>
                <c:pt idx="35">
                  <c:v>44561</c:v>
                </c:pt>
                <c:pt idx="36">
                  <c:v>44592</c:v>
                </c:pt>
                <c:pt idx="37">
                  <c:v>44620</c:v>
                </c:pt>
                <c:pt idx="38">
                  <c:v>44651</c:v>
                </c:pt>
                <c:pt idx="39">
                  <c:v>44681</c:v>
                </c:pt>
                <c:pt idx="40">
                  <c:v>44712</c:v>
                </c:pt>
                <c:pt idx="41">
                  <c:v>44742</c:v>
                </c:pt>
                <c:pt idx="42">
                  <c:v>44773</c:v>
                </c:pt>
                <c:pt idx="43">
                  <c:v>44804</c:v>
                </c:pt>
                <c:pt idx="44">
                  <c:v>44834</c:v>
                </c:pt>
                <c:pt idx="45">
                  <c:v>44865</c:v>
                </c:pt>
                <c:pt idx="46">
                  <c:v>44895</c:v>
                </c:pt>
                <c:pt idx="47">
                  <c:v>44926</c:v>
                </c:pt>
                <c:pt idx="48">
                  <c:v>44957</c:v>
                </c:pt>
                <c:pt idx="49">
                  <c:v>44985</c:v>
                </c:pt>
                <c:pt idx="50">
                  <c:v>45016</c:v>
                </c:pt>
                <c:pt idx="51">
                  <c:v>45046</c:v>
                </c:pt>
                <c:pt idx="52">
                  <c:v>45077</c:v>
                </c:pt>
                <c:pt idx="53">
                  <c:v>45107</c:v>
                </c:pt>
                <c:pt idx="54">
                  <c:v>45138</c:v>
                </c:pt>
                <c:pt idx="55">
                  <c:v>45169</c:v>
                </c:pt>
                <c:pt idx="56">
                  <c:v>45199</c:v>
                </c:pt>
                <c:pt idx="57">
                  <c:v>45230</c:v>
                </c:pt>
                <c:pt idx="58">
                  <c:v>45260</c:v>
                </c:pt>
                <c:pt idx="59">
                  <c:v>45291</c:v>
                </c:pt>
                <c:pt idx="60">
                  <c:v>45322</c:v>
                </c:pt>
                <c:pt idx="61">
                  <c:v>45353</c:v>
                </c:pt>
                <c:pt idx="62">
                  <c:v>45382</c:v>
                </c:pt>
                <c:pt idx="63">
                  <c:v>45413</c:v>
                </c:pt>
                <c:pt idx="64">
                  <c:v>45443</c:v>
                </c:pt>
                <c:pt idx="65">
                  <c:v>45474</c:v>
                </c:pt>
                <c:pt idx="66">
                  <c:v>45504</c:v>
                </c:pt>
                <c:pt idx="67">
                  <c:v>45535</c:v>
                </c:pt>
                <c:pt idx="68">
                  <c:v>45566</c:v>
                </c:pt>
                <c:pt idx="69">
                  <c:v>45596</c:v>
                </c:pt>
                <c:pt idx="70">
                  <c:v>45627</c:v>
                </c:pt>
                <c:pt idx="71">
                  <c:v>45657</c:v>
                </c:pt>
                <c:pt idx="72">
                  <c:v>45688</c:v>
                </c:pt>
                <c:pt idx="73">
                  <c:v>45719</c:v>
                </c:pt>
                <c:pt idx="74">
                  <c:v>45747</c:v>
                </c:pt>
              </c:numCache>
            </c:numRef>
          </c:cat>
          <c:val>
            <c:numRef>
              <c:f>Sheet5!$C$2:$C$76</c:f>
              <c:numCache>
                <c:formatCode>General</c:formatCode>
                <c:ptCount val="75"/>
                <c:pt idx="59" formatCode="0.00">
                  <c:v>342.02871455648182</c:v>
                </c:pt>
                <c:pt idx="60" formatCode="0.00">
                  <c:v>355.30795410962469</c:v>
                </c:pt>
                <c:pt idx="61" formatCode="0.00">
                  <c:v>357.67669177596235</c:v>
                </c:pt>
                <c:pt idx="62" formatCode="0.00">
                  <c:v>360.04542944230008</c:v>
                </c:pt>
                <c:pt idx="63" formatCode="0.00">
                  <c:v>362.4141671086378</c:v>
                </c:pt>
                <c:pt idx="64" formatCode="0.00">
                  <c:v>364.78290477497552</c:v>
                </c:pt>
                <c:pt idx="65" formatCode="0.00">
                  <c:v>367.15164244131324</c:v>
                </c:pt>
                <c:pt idx="66" formatCode="0.00">
                  <c:v>369.52038010765091</c:v>
                </c:pt>
                <c:pt idx="67" formatCode="0.00">
                  <c:v>371.88911777398863</c:v>
                </c:pt>
                <c:pt idx="68" formatCode="0.00">
                  <c:v>374.25785544032635</c:v>
                </c:pt>
                <c:pt idx="69" formatCode="0.00">
                  <c:v>376.62659310666402</c:v>
                </c:pt>
                <c:pt idx="70" formatCode="0.00">
                  <c:v>378.99533077300174</c:v>
                </c:pt>
                <c:pt idx="71" formatCode="0.00">
                  <c:v>381.36406843933946</c:v>
                </c:pt>
                <c:pt idx="72" formatCode="0.00">
                  <c:v>383.73280610567718</c:v>
                </c:pt>
                <c:pt idx="73" formatCode="0.00">
                  <c:v>386.10154377201491</c:v>
                </c:pt>
                <c:pt idx="74" formatCode="0.00">
                  <c:v>388.47028143835257</c:v>
                </c:pt>
              </c:numCache>
            </c:numRef>
          </c:val>
          <c:smooth val="0"/>
          <c:extLst>
            <c:ext xmlns:c16="http://schemas.microsoft.com/office/drawing/2014/chart" uri="{C3380CC4-5D6E-409C-BE32-E72D297353CC}">
              <c16:uniqueId val="{00000001-A8B2-44EA-9180-2711EF256824}"/>
            </c:ext>
          </c:extLst>
        </c:ser>
        <c:ser>
          <c:idx val="2"/>
          <c:order val="2"/>
          <c:tx>
            <c:strRef>
              <c:f>Sheet5!$D$1</c:f>
              <c:strCache>
                <c:ptCount val="1"/>
                <c:pt idx="0">
                  <c:v>Lower Confidence Bound</c:v>
                </c:pt>
              </c:strCache>
            </c:strRef>
          </c:tx>
          <c:spPr>
            <a:ln w="12700" cap="rnd">
              <a:solidFill>
                <a:srgbClr val="C0504D"/>
              </a:solidFill>
              <a:prstDash val="solid"/>
              <a:round/>
            </a:ln>
            <a:effectLst/>
          </c:spPr>
          <c:marker>
            <c:symbol val="none"/>
          </c:marker>
          <c:cat>
            <c:numRef>
              <c:f>Sheet5!$A$2:$A$76</c:f>
              <c:numCache>
                <c:formatCode>dd/mm/yyyy;@</c:formatCode>
                <c:ptCount val="75"/>
                <c:pt idx="0">
                  <c:v>43496</c:v>
                </c:pt>
                <c:pt idx="1">
                  <c:v>43524</c:v>
                </c:pt>
                <c:pt idx="2">
                  <c:v>43555</c:v>
                </c:pt>
                <c:pt idx="3">
                  <c:v>43585</c:v>
                </c:pt>
                <c:pt idx="4">
                  <c:v>43616</c:v>
                </c:pt>
                <c:pt idx="5">
                  <c:v>43646</c:v>
                </c:pt>
                <c:pt idx="6">
                  <c:v>43677</c:v>
                </c:pt>
                <c:pt idx="7">
                  <c:v>43708</c:v>
                </c:pt>
                <c:pt idx="8">
                  <c:v>43738</c:v>
                </c:pt>
                <c:pt idx="9">
                  <c:v>43769</c:v>
                </c:pt>
                <c:pt idx="10">
                  <c:v>43799</c:v>
                </c:pt>
                <c:pt idx="11">
                  <c:v>43830</c:v>
                </c:pt>
                <c:pt idx="12">
                  <c:v>43861</c:v>
                </c:pt>
                <c:pt idx="13">
                  <c:v>43890</c:v>
                </c:pt>
                <c:pt idx="14">
                  <c:v>43921</c:v>
                </c:pt>
                <c:pt idx="15">
                  <c:v>43951</c:v>
                </c:pt>
                <c:pt idx="16">
                  <c:v>43982</c:v>
                </c:pt>
                <c:pt idx="17">
                  <c:v>44012</c:v>
                </c:pt>
                <c:pt idx="18">
                  <c:v>44043</c:v>
                </c:pt>
                <c:pt idx="19">
                  <c:v>44074</c:v>
                </c:pt>
                <c:pt idx="20">
                  <c:v>44104</c:v>
                </c:pt>
                <c:pt idx="21">
                  <c:v>44135</c:v>
                </c:pt>
                <c:pt idx="22">
                  <c:v>44165</c:v>
                </c:pt>
                <c:pt idx="23">
                  <c:v>44196</c:v>
                </c:pt>
                <c:pt idx="24">
                  <c:v>44227</c:v>
                </c:pt>
                <c:pt idx="25">
                  <c:v>44255</c:v>
                </c:pt>
                <c:pt idx="26">
                  <c:v>44286</c:v>
                </c:pt>
                <c:pt idx="27">
                  <c:v>44316</c:v>
                </c:pt>
                <c:pt idx="28">
                  <c:v>44347</c:v>
                </c:pt>
                <c:pt idx="29">
                  <c:v>44377</c:v>
                </c:pt>
                <c:pt idx="30">
                  <c:v>44408</c:v>
                </c:pt>
                <c:pt idx="31">
                  <c:v>44439</c:v>
                </c:pt>
                <c:pt idx="32">
                  <c:v>44469</c:v>
                </c:pt>
                <c:pt idx="33">
                  <c:v>44500</c:v>
                </c:pt>
                <c:pt idx="34">
                  <c:v>44530</c:v>
                </c:pt>
                <c:pt idx="35">
                  <c:v>44561</c:v>
                </c:pt>
                <c:pt idx="36">
                  <c:v>44592</c:v>
                </c:pt>
                <c:pt idx="37">
                  <c:v>44620</c:v>
                </c:pt>
                <c:pt idx="38">
                  <c:v>44651</c:v>
                </c:pt>
                <c:pt idx="39">
                  <c:v>44681</c:v>
                </c:pt>
                <c:pt idx="40">
                  <c:v>44712</c:v>
                </c:pt>
                <c:pt idx="41">
                  <c:v>44742</c:v>
                </c:pt>
                <c:pt idx="42">
                  <c:v>44773</c:v>
                </c:pt>
                <c:pt idx="43">
                  <c:v>44804</c:v>
                </c:pt>
                <c:pt idx="44">
                  <c:v>44834</c:v>
                </c:pt>
                <c:pt idx="45">
                  <c:v>44865</c:v>
                </c:pt>
                <c:pt idx="46">
                  <c:v>44895</c:v>
                </c:pt>
                <c:pt idx="47">
                  <c:v>44926</c:v>
                </c:pt>
                <c:pt idx="48">
                  <c:v>44957</c:v>
                </c:pt>
                <c:pt idx="49">
                  <c:v>44985</c:v>
                </c:pt>
                <c:pt idx="50">
                  <c:v>45016</c:v>
                </c:pt>
                <c:pt idx="51">
                  <c:v>45046</c:v>
                </c:pt>
                <c:pt idx="52">
                  <c:v>45077</c:v>
                </c:pt>
                <c:pt idx="53">
                  <c:v>45107</c:v>
                </c:pt>
                <c:pt idx="54">
                  <c:v>45138</c:v>
                </c:pt>
                <c:pt idx="55">
                  <c:v>45169</c:v>
                </c:pt>
                <c:pt idx="56">
                  <c:v>45199</c:v>
                </c:pt>
                <c:pt idx="57">
                  <c:v>45230</c:v>
                </c:pt>
                <c:pt idx="58">
                  <c:v>45260</c:v>
                </c:pt>
                <c:pt idx="59">
                  <c:v>45291</c:v>
                </c:pt>
                <c:pt idx="60">
                  <c:v>45322</c:v>
                </c:pt>
                <c:pt idx="61">
                  <c:v>45353</c:v>
                </c:pt>
                <c:pt idx="62">
                  <c:v>45382</c:v>
                </c:pt>
                <c:pt idx="63">
                  <c:v>45413</c:v>
                </c:pt>
                <c:pt idx="64">
                  <c:v>45443</c:v>
                </c:pt>
                <c:pt idx="65">
                  <c:v>45474</c:v>
                </c:pt>
                <c:pt idx="66">
                  <c:v>45504</c:v>
                </c:pt>
                <c:pt idx="67">
                  <c:v>45535</c:v>
                </c:pt>
                <c:pt idx="68">
                  <c:v>45566</c:v>
                </c:pt>
                <c:pt idx="69">
                  <c:v>45596</c:v>
                </c:pt>
                <c:pt idx="70">
                  <c:v>45627</c:v>
                </c:pt>
                <c:pt idx="71">
                  <c:v>45657</c:v>
                </c:pt>
                <c:pt idx="72">
                  <c:v>45688</c:v>
                </c:pt>
                <c:pt idx="73">
                  <c:v>45719</c:v>
                </c:pt>
                <c:pt idx="74">
                  <c:v>45747</c:v>
                </c:pt>
              </c:numCache>
            </c:numRef>
          </c:cat>
          <c:val>
            <c:numRef>
              <c:f>Sheet5!$D$2:$D$76</c:f>
              <c:numCache>
                <c:formatCode>General</c:formatCode>
                <c:ptCount val="75"/>
                <c:pt idx="59" formatCode="0.00">
                  <c:v>342.02871455648182</c:v>
                </c:pt>
                <c:pt idx="60" formatCode="0.00">
                  <c:v>334.28662073711325</c:v>
                </c:pt>
                <c:pt idx="61" formatCode="0.00">
                  <c:v>336.65526380766357</c:v>
                </c:pt>
                <c:pt idx="62" formatCode="0.00">
                  <c:v>339.02383330476374</c:v>
                </c:pt>
                <c:pt idx="63" formatCode="0.00">
                  <c:v>341.39230820936103</c:v>
                </c:pt>
                <c:pt idx="64" formatCode="0.00">
                  <c:v>343.76066750456243</c:v>
                </c:pt>
                <c:pt idx="65" formatCode="0.00">
                  <c:v>346.12889017668516</c:v>
                </c:pt>
                <c:pt idx="66" formatCode="0.00">
                  <c:v>348.49695521651677</c:v>
                </c:pt>
                <c:pt idx="67" formatCode="0.00">
                  <c:v>350.86484162078523</c:v>
                </c:pt>
                <c:pt idx="68" formatCode="0.00">
                  <c:v>353.23252839383713</c:v>
                </c:pt>
                <c:pt idx="69" formatCode="0.00">
                  <c:v>355.59999454952452</c:v>
                </c:pt>
                <c:pt idx="70" formatCode="0.00">
                  <c:v>357.96721911330025</c:v>
                </c:pt>
                <c:pt idx="71" formatCode="0.00">
                  <c:v>360.33418112451858</c:v>
                </c:pt>
                <c:pt idx="72" formatCode="0.00">
                  <c:v>362.70085963894257</c:v>
                </c:pt>
                <c:pt idx="73" formatCode="0.00">
                  <c:v>365.06723373145593</c:v>
                </c:pt>
                <c:pt idx="74" formatCode="0.00">
                  <c:v>367.43328249897695</c:v>
                </c:pt>
              </c:numCache>
            </c:numRef>
          </c:val>
          <c:smooth val="0"/>
          <c:extLst>
            <c:ext xmlns:c16="http://schemas.microsoft.com/office/drawing/2014/chart" uri="{C3380CC4-5D6E-409C-BE32-E72D297353CC}">
              <c16:uniqueId val="{00000002-A8B2-44EA-9180-2711EF256824}"/>
            </c:ext>
          </c:extLst>
        </c:ser>
        <c:ser>
          <c:idx val="3"/>
          <c:order val="3"/>
          <c:tx>
            <c:strRef>
              <c:f>Sheet5!$E$1</c:f>
              <c:strCache>
                <c:ptCount val="1"/>
                <c:pt idx="0">
                  <c:v>Upper Confidence Bound</c:v>
                </c:pt>
              </c:strCache>
            </c:strRef>
          </c:tx>
          <c:spPr>
            <a:ln w="12700" cap="rnd">
              <a:solidFill>
                <a:srgbClr val="C0504D"/>
              </a:solidFill>
              <a:prstDash val="solid"/>
              <a:round/>
            </a:ln>
            <a:effectLst/>
          </c:spPr>
          <c:marker>
            <c:symbol val="none"/>
          </c:marker>
          <c:cat>
            <c:numRef>
              <c:f>Sheet5!$A$2:$A$76</c:f>
              <c:numCache>
                <c:formatCode>dd/mm/yyyy;@</c:formatCode>
                <c:ptCount val="75"/>
                <c:pt idx="0">
                  <c:v>43496</c:v>
                </c:pt>
                <c:pt idx="1">
                  <c:v>43524</c:v>
                </c:pt>
                <c:pt idx="2">
                  <c:v>43555</c:v>
                </c:pt>
                <c:pt idx="3">
                  <c:v>43585</c:v>
                </c:pt>
                <c:pt idx="4">
                  <c:v>43616</c:v>
                </c:pt>
                <c:pt idx="5">
                  <c:v>43646</c:v>
                </c:pt>
                <c:pt idx="6">
                  <c:v>43677</c:v>
                </c:pt>
                <c:pt idx="7">
                  <c:v>43708</c:v>
                </c:pt>
                <c:pt idx="8">
                  <c:v>43738</c:v>
                </c:pt>
                <c:pt idx="9">
                  <c:v>43769</c:v>
                </c:pt>
                <c:pt idx="10">
                  <c:v>43799</c:v>
                </c:pt>
                <c:pt idx="11">
                  <c:v>43830</c:v>
                </c:pt>
                <c:pt idx="12">
                  <c:v>43861</c:v>
                </c:pt>
                <c:pt idx="13">
                  <c:v>43890</c:v>
                </c:pt>
                <c:pt idx="14">
                  <c:v>43921</c:v>
                </c:pt>
                <c:pt idx="15">
                  <c:v>43951</c:v>
                </c:pt>
                <c:pt idx="16">
                  <c:v>43982</c:v>
                </c:pt>
                <c:pt idx="17">
                  <c:v>44012</c:v>
                </c:pt>
                <c:pt idx="18">
                  <c:v>44043</c:v>
                </c:pt>
                <c:pt idx="19">
                  <c:v>44074</c:v>
                </c:pt>
                <c:pt idx="20">
                  <c:v>44104</c:v>
                </c:pt>
                <c:pt idx="21">
                  <c:v>44135</c:v>
                </c:pt>
                <c:pt idx="22">
                  <c:v>44165</c:v>
                </c:pt>
                <c:pt idx="23">
                  <c:v>44196</c:v>
                </c:pt>
                <c:pt idx="24">
                  <c:v>44227</c:v>
                </c:pt>
                <c:pt idx="25">
                  <c:v>44255</c:v>
                </c:pt>
                <c:pt idx="26">
                  <c:v>44286</c:v>
                </c:pt>
                <c:pt idx="27">
                  <c:v>44316</c:v>
                </c:pt>
                <c:pt idx="28">
                  <c:v>44347</c:v>
                </c:pt>
                <c:pt idx="29">
                  <c:v>44377</c:v>
                </c:pt>
                <c:pt idx="30">
                  <c:v>44408</c:v>
                </c:pt>
                <c:pt idx="31">
                  <c:v>44439</c:v>
                </c:pt>
                <c:pt idx="32">
                  <c:v>44469</c:v>
                </c:pt>
                <c:pt idx="33">
                  <c:v>44500</c:v>
                </c:pt>
                <c:pt idx="34">
                  <c:v>44530</c:v>
                </c:pt>
                <c:pt idx="35">
                  <c:v>44561</c:v>
                </c:pt>
                <c:pt idx="36">
                  <c:v>44592</c:v>
                </c:pt>
                <c:pt idx="37">
                  <c:v>44620</c:v>
                </c:pt>
                <c:pt idx="38">
                  <c:v>44651</c:v>
                </c:pt>
                <c:pt idx="39">
                  <c:v>44681</c:v>
                </c:pt>
                <c:pt idx="40">
                  <c:v>44712</c:v>
                </c:pt>
                <c:pt idx="41">
                  <c:v>44742</c:v>
                </c:pt>
                <c:pt idx="42">
                  <c:v>44773</c:v>
                </c:pt>
                <c:pt idx="43">
                  <c:v>44804</c:v>
                </c:pt>
                <c:pt idx="44">
                  <c:v>44834</c:v>
                </c:pt>
                <c:pt idx="45">
                  <c:v>44865</c:v>
                </c:pt>
                <c:pt idx="46">
                  <c:v>44895</c:v>
                </c:pt>
                <c:pt idx="47">
                  <c:v>44926</c:v>
                </c:pt>
                <c:pt idx="48">
                  <c:v>44957</c:v>
                </c:pt>
                <c:pt idx="49">
                  <c:v>44985</c:v>
                </c:pt>
                <c:pt idx="50">
                  <c:v>45016</c:v>
                </c:pt>
                <c:pt idx="51">
                  <c:v>45046</c:v>
                </c:pt>
                <c:pt idx="52">
                  <c:v>45077</c:v>
                </c:pt>
                <c:pt idx="53">
                  <c:v>45107</c:v>
                </c:pt>
                <c:pt idx="54">
                  <c:v>45138</c:v>
                </c:pt>
                <c:pt idx="55">
                  <c:v>45169</c:v>
                </c:pt>
                <c:pt idx="56">
                  <c:v>45199</c:v>
                </c:pt>
                <c:pt idx="57">
                  <c:v>45230</c:v>
                </c:pt>
                <c:pt idx="58">
                  <c:v>45260</c:v>
                </c:pt>
                <c:pt idx="59">
                  <c:v>45291</c:v>
                </c:pt>
                <c:pt idx="60">
                  <c:v>45322</c:v>
                </c:pt>
                <c:pt idx="61">
                  <c:v>45353</c:v>
                </c:pt>
                <c:pt idx="62">
                  <c:v>45382</c:v>
                </c:pt>
                <c:pt idx="63">
                  <c:v>45413</c:v>
                </c:pt>
                <c:pt idx="64">
                  <c:v>45443</c:v>
                </c:pt>
                <c:pt idx="65">
                  <c:v>45474</c:v>
                </c:pt>
                <c:pt idx="66">
                  <c:v>45504</c:v>
                </c:pt>
                <c:pt idx="67">
                  <c:v>45535</c:v>
                </c:pt>
                <c:pt idx="68">
                  <c:v>45566</c:v>
                </c:pt>
                <c:pt idx="69">
                  <c:v>45596</c:v>
                </c:pt>
                <c:pt idx="70">
                  <c:v>45627</c:v>
                </c:pt>
                <c:pt idx="71">
                  <c:v>45657</c:v>
                </c:pt>
                <c:pt idx="72">
                  <c:v>45688</c:v>
                </c:pt>
                <c:pt idx="73">
                  <c:v>45719</c:v>
                </c:pt>
                <c:pt idx="74">
                  <c:v>45747</c:v>
                </c:pt>
              </c:numCache>
            </c:numRef>
          </c:cat>
          <c:val>
            <c:numRef>
              <c:f>Sheet5!$E$2:$E$76</c:f>
              <c:numCache>
                <c:formatCode>General</c:formatCode>
                <c:ptCount val="75"/>
                <c:pt idx="59" formatCode="0.00">
                  <c:v>342.02871455648182</c:v>
                </c:pt>
                <c:pt idx="60" formatCode="0.00">
                  <c:v>376.32928748213612</c:v>
                </c:pt>
                <c:pt idx="61" formatCode="0.00">
                  <c:v>378.69811974426113</c:v>
                </c:pt>
                <c:pt idx="62" formatCode="0.00">
                  <c:v>381.06702557983641</c:v>
                </c:pt>
                <c:pt idx="63" formatCode="0.00">
                  <c:v>383.43602600791456</c:v>
                </c:pt>
                <c:pt idx="64" formatCode="0.00">
                  <c:v>385.80514204538861</c:v>
                </c:pt>
                <c:pt idx="65" formatCode="0.00">
                  <c:v>388.17439470594132</c:v>
                </c:pt>
                <c:pt idx="66" formatCode="0.00">
                  <c:v>390.54380499878505</c:v>
                </c:pt>
                <c:pt idx="67" formatCode="0.00">
                  <c:v>392.91339392719203</c:v>
                </c:pt>
                <c:pt idx="68" formatCode="0.00">
                  <c:v>395.28318248681558</c:v>
                </c:pt>
                <c:pt idx="69" formatCode="0.00">
                  <c:v>397.65319166380351</c:v>
                </c:pt>
                <c:pt idx="70" formatCode="0.00">
                  <c:v>400.02344243270323</c:v>
                </c:pt>
                <c:pt idx="71" formatCode="0.00">
                  <c:v>402.39395575416034</c:v>
                </c:pt>
                <c:pt idx="72" formatCode="0.00">
                  <c:v>404.76475257241179</c:v>
                </c:pt>
                <c:pt idx="73" formatCode="0.00">
                  <c:v>407.13585381257388</c:v>
                </c:pt>
                <c:pt idx="74" formatCode="0.00">
                  <c:v>409.50728037772819</c:v>
                </c:pt>
              </c:numCache>
            </c:numRef>
          </c:val>
          <c:smooth val="0"/>
          <c:extLst>
            <c:ext xmlns:c16="http://schemas.microsoft.com/office/drawing/2014/chart" uri="{C3380CC4-5D6E-409C-BE32-E72D297353CC}">
              <c16:uniqueId val="{00000003-A8B2-44EA-9180-2711EF256824}"/>
            </c:ext>
          </c:extLst>
        </c:ser>
        <c:dLbls>
          <c:showLegendKey val="0"/>
          <c:showVal val="0"/>
          <c:showCatName val="0"/>
          <c:showSerName val="0"/>
          <c:showPercent val="0"/>
          <c:showBubbleSize val="0"/>
        </c:dLbls>
        <c:smooth val="0"/>
        <c:axId val="590458608"/>
        <c:axId val="590452488"/>
      </c:lineChart>
      <c:catAx>
        <c:axId val="590458608"/>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52488"/>
        <c:crosses val="autoZero"/>
        <c:auto val="1"/>
        <c:lblAlgn val="ctr"/>
        <c:lblOffset val="100"/>
        <c:noMultiLvlLbl val="0"/>
      </c:catAx>
      <c:valAx>
        <c:axId val="590452488"/>
        <c:scaling>
          <c:orientation val="minMax"/>
          <c:max val="410"/>
          <c:min val="19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586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9.xml"/><Relationship Id="rId13" Type="http://schemas.openxmlformats.org/officeDocument/2006/relationships/image" Target="../media/image3.png"/><Relationship Id="rId3" Type="http://schemas.openxmlformats.org/officeDocument/2006/relationships/chart" Target="../charts/chart4.xml"/><Relationship Id="rId7" Type="http://schemas.openxmlformats.org/officeDocument/2006/relationships/chart" Target="../charts/chart8.xml"/><Relationship Id="rId12" Type="http://schemas.openxmlformats.org/officeDocument/2006/relationships/hyperlink" Target="#pivot!A1"/><Relationship Id="rId17" Type="http://schemas.openxmlformats.org/officeDocument/2006/relationships/image" Target="../media/image6.svg"/><Relationship Id="rId2" Type="http://schemas.openxmlformats.org/officeDocument/2006/relationships/chart" Target="../charts/chart3.xml"/><Relationship Id="rId16" Type="http://schemas.openxmlformats.org/officeDocument/2006/relationships/image" Target="../media/image5.png"/><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image" Target="../media/image2.svg"/><Relationship Id="rId5" Type="http://schemas.openxmlformats.org/officeDocument/2006/relationships/chart" Target="../charts/chart6.xml"/><Relationship Id="rId15" Type="http://schemas.openxmlformats.org/officeDocument/2006/relationships/hyperlink" Target="#Contact!A1"/><Relationship Id="rId10" Type="http://schemas.openxmlformats.org/officeDocument/2006/relationships/image" Target="../media/image1.png"/><Relationship Id="rId4" Type="http://schemas.openxmlformats.org/officeDocument/2006/relationships/chart" Target="../charts/chart5.xml"/><Relationship Id="rId9" Type="http://schemas.openxmlformats.org/officeDocument/2006/relationships/hyperlink" Target="#Dashboard!A1"/><Relationship Id="rId14" Type="http://schemas.openxmlformats.org/officeDocument/2006/relationships/image" Target="../media/image4.svg"/></Relationships>
</file>

<file path=xl/drawings/_rels/drawing4.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image" Target="../media/image2.svg"/><Relationship Id="rId7" Type="http://schemas.openxmlformats.org/officeDocument/2006/relationships/hyperlink" Target="#Contact!A1"/><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4.svg"/><Relationship Id="rId5" Type="http://schemas.openxmlformats.org/officeDocument/2006/relationships/image" Target="../media/image3.png"/><Relationship Id="rId4" Type="http://schemas.openxmlformats.org/officeDocument/2006/relationships/hyperlink" Target="#pivot!A1"/><Relationship Id="rId9" Type="http://schemas.openxmlformats.org/officeDocument/2006/relationships/image" Target="../media/image6.svg"/></Relationships>
</file>

<file path=xl/drawings/_rels/drawing5.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12.xml"/><Relationship Id="rId3" Type="http://schemas.openxmlformats.org/officeDocument/2006/relationships/image" Target="../media/image2.svg"/><Relationship Id="rId7" Type="http://schemas.openxmlformats.org/officeDocument/2006/relationships/hyperlink" Target="#Contact!A1"/><Relationship Id="rId12" Type="http://schemas.openxmlformats.org/officeDocument/2006/relationships/chart" Target="../charts/chart11.xml"/><Relationship Id="rId2" Type="http://schemas.openxmlformats.org/officeDocument/2006/relationships/image" Target="../media/image1.png"/><Relationship Id="rId1" Type="http://schemas.openxmlformats.org/officeDocument/2006/relationships/hyperlink" Target="#Dashboard!A1"/><Relationship Id="rId6" Type="http://schemas.openxmlformats.org/officeDocument/2006/relationships/image" Target="../media/image4.svg"/><Relationship Id="rId11" Type="http://schemas.openxmlformats.org/officeDocument/2006/relationships/image" Target="../media/image7.jpg"/><Relationship Id="rId5" Type="http://schemas.openxmlformats.org/officeDocument/2006/relationships/image" Target="../media/image3.png"/><Relationship Id="rId15" Type="http://schemas.openxmlformats.org/officeDocument/2006/relationships/chart" Target="../charts/chart14.xml"/><Relationship Id="rId10" Type="http://schemas.openxmlformats.org/officeDocument/2006/relationships/chart" Target="../charts/chart10.xml"/><Relationship Id="rId4" Type="http://schemas.openxmlformats.org/officeDocument/2006/relationships/hyperlink" Target="#pivot!A1"/><Relationship Id="rId9" Type="http://schemas.openxmlformats.org/officeDocument/2006/relationships/image" Target="../media/image6.svg"/><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8</xdr:col>
      <xdr:colOff>291343</xdr:colOff>
      <xdr:row>7</xdr:row>
      <xdr:rowOff>81946</xdr:rowOff>
    </xdr:from>
    <xdr:to>
      <xdr:col>23</xdr:col>
      <xdr:colOff>365730</xdr:colOff>
      <xdr:row>31</xdr:row>
      <xdr:rowOff>65617</xdr:rowOff>
    </xdr:to>
    <xdr:graphicFrame macro="">
      <xdr:nvGraphicFramePr>
        <xdr:cNvPr id="2" name="Chart 1">
          <a:extLst>
            <a:ext uri="{FF2B5EF4-FFF2-40B4-BE49-F238E27FC236}">
              <a16:creationId xmlns:a16="http://schemas.microsoft.com/office/drawing/2014/main" id="{1B4E152C-DF54-D274-D1FA-3B39BF7425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146050</xdr:colOff>
      <xdr:row>5</xdr:row>
      <xdr:rowOff>139700</xdr:rowOff>
    </xdr:from>
    <xdr:to>
      <xdr:col>9</xdr:col>
      <xdr:colOff>146050</xdr:colOff>
      <xdr:row>19</xdr:row>
      <xdr:rowOff>85725</xdr:rowOff>
    </xdr:to>
    <mc:AlternateContent xmlns:mc="http://schemas.openxmlformats.org/markup-compatibility/2006">
      <mc:Choice xmlns:a14="http://schemas.microsoft.com/office/drawing/2010/main" Requires="a14">
        <xdr:graphicFrame macro="">
          <xdr:nvGraphicFramePr>
            <xdr:cNvPr id="2" name="sales by market">
              <a:extLst>
                <a:ext uri="{FF2B5EF4-FFF2-40B4-BE49-F238E27FC236}">
                  <a16:creationId xmlns:a16="http://schemas.microsoft.com/office/drawing/2014/main" id="{6230D12E-6D21-79A3-BF2C-B0C533147D1F}"/>
                </a:ext>
              </a:extLst>
            </xdr:cNvPr>
            <xdr:cNvGraphicFramePr/>
          </xdr:nvGraphicFramePr>
          <xdr:xfrm>
            <a:off x="0" y="0"/>
            <a:ext cx="0" cy="0"/>
          </xdr:xfrm>
          <a:graphic>
            <a:graphicData uri="http://schemas.microsoft.com/office/drawing/2010/slicer">
              <sle:slicer xmlns:sle="http://schemas.microsoft.com/office/drawing/2010/slicer" name="sales by market"/>
            </a:graphicData>
          </a:graphic>
        </xdr:graphicFrame>
      </mc:Choice>
      <mc:Fallback>
        <xdr:sp macro="" textlink="">
          <xdr:nvSpPr>
            <xdr:cNvPr id="0" name=""/>
            <xdr:cNvSpPr>
              <a:spLocks noTextEdit="1"/>
            </xdr:cNvSpPr>
          </xdr:nvSpPr>
          <xdr:spPr>
            <a:xfrm>
              <a:off x="5207000" y="10604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340895</xdr:colOff>
      <xdr:row>89</xdr:row>
      <xdr:rowOff>149058</xdr:rowOff>
    </xdr:from>
    <xdr:to>
      <xdr:col>7</xdr:col>
      <xdr:colOff>1257789</xdr:colOff>
      <xdr:row>104</xdr:row>
      <xdr:rowOff>84890</xdr:rowOff>
    </xdr:to>
    <xdr:graphicFrame macro="">
      <xdr:nvGraphicFramePr>
        <xdr:cNvPr id="3" name="Chart 2">
          <a:extLst>
            <a:ext uri="{FF2B5EF4-FFF2-40B4-BE49-F238E27FC236}">
              <a16:creationId xmlns:a16="http://schemas.microsoft.com/office/drawing/2014/main" id="{06800663-D2AF-3388-5B16-16E952205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108263</xdr:colOff>
      <xdr:row>90</xdr:row>
      <xdr:rowOff>85778</xdr:rowOff>
    </xdr:from>
    <xdr:to>
      <xdr:col>11</xdr:col>
      <xdr:colOff>1224197</xdr:colOff>
      <xdr:row>105</xdr:row>
      <xdr:rowOff>18322</xdr:rowOff>
    </xdr:to>
    <xdr:graphicFrame macro="">
      <xdr:nvGraphicFramePr>
        <xdr:cNvPr id="4" name="Chart 3">
          <a:extLst>
            <a:ext uri="{FF2B5EF4-FFF2-40B4-BE49-F238E27FC236}">
              <a16:creationId xmlns:a16="http://schemas.microsoft.com/office/drawing/2014/main" id="{0C742D8D-EC3A-C6F0-04F7-1460AE97A6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826542</xdr:colOff>
      <xdr:row>90</xdr:row>
      <xdr:rowOff>75369</xdr:rowOff>
    </xdr:from>
    <xdr:to>
      <xdr:col>16</xdr:col>
      <xdr:colOff>995181</xdr:colOff>
      <xdr:row>105</xdr:row>
      <xdr:rowOff>7913</xdr:rowOff>
    </xdr:to>
    <xdr:graphicFrame macro="">
      <xdr:nvGraphicFramePr>
        <xdr:cNvPr id="5" name="Chart 4">
          <a:extLst>
            <a:ext uri="{FF2B5EF4-FFF2-40B4-BE49-F238E27FC236}">
              <a16:creationId xmlns:a16="http://schemas.microsoft.com/office/drawing/2014/main" id="{6E881BFB-7120-693F-9DA8-155F7964DF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597525</xdr:colOff>
      <xdr:row>90</xdr:row>
      <xdr:rowOff>179466</xdr:rowOff>
    </xdr:from>
    <xdr:to>
      <xdr:col>21</xdr:col>
      <xdr:colOff>891082</xdr:colOff>
      <xdr:row>105</xdr:row>
      <xdr:rowOff>112010</xdr:rowOff>
    </xdr:to>
    <xdr:graphicFrame macro="">
      <xdr:nvGraphicFramePr>
        <xdr:cNvPr id="6" name="Chart 5">
          <a:extLst>
            <a:ext uri="{FF2B5EF4-FFF2-40B4-BE49-F238E27FC236}">
              <a16:creationId xmlns:a16="http://schemas.microsoft.com/office/drawing/2014/main" id="{CFB6AAE5-0D52-0B0F-36EE-7B05995A0C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97854</xdr:colOff>
      <xdr:row>90</xdr:row>
      <xdr:rowOff>158646</xdr:rowOff>
    </xdr:from>
    <xdr:to>
      <xdr:col>26</xdr:col>
      <xdr:colOff>1161739</xdr:colOff>
      <xdr:row>105</xdr:row>
      <xdr:rowOff>91190</xdr:rowOff>
    </xdr:to>
    <xdr:graphicFrame macro="">
      <xdr:nvGraphicFramePr>
        <xdr:cNvPr id="7" name="Chart 6">
          <a:extLst>
            <a:ext uri="{FF2B5EF4-FFF2-40B4-BE49-F238E27FC236}">
              <a16:creationId xmlns:a16="http://schemas.microsoft.com/office/drawing/2014/main" id="{E05CC754-BB45-3ECA-FFC7-011790A5CC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30</xdr:col>
      <xdr:colOff>20438</xdr:colOff>
      <xdr:row>35</xdr:row>
      <xdr:rowOff>145976</xdr:rowOff>
    </xdr:from>
    <xdr:to>
      <xdr:col>31</xdr:col>
      <xdr:colOff>817472</xdr:colOff>
      <xdr:row>44</xdr:row>
      <xdr:rowOff>138094</xdr:rowOff>
    </xdr:to>
    <xdr:graphicFrame macro="">
      <xdr:nvGraphicFramePr>
        <xdr:cNvPr id="11" name="Chart 10">
          <a:extLst>
            <a:ext uri="{FF2B5EF4-FFF2-40B4-BE49-F238E27FC236}">
              <a16:creationId xmlns:a16="http://schemas.microsoft.com/office/drawing/2014/main" id="{43497C19-620C-F4C3-608D-5A4C8029AD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32</xdr:col>
      <xdr:colOff>443772</xdr:colOff>
      <xdr:row>35</xdr:row>
      <xdr:rowOff>14598</xdr:rowOff>
    </xdr:from>
    <xdr:to>
      <xdr:col>35</xdr:col>
      <xdr:colOff>372242</xdr:colOff>
      <xdr:row>44</xdr:row>
      <xdr:rowOff>28611</xdr:rowOff>
    </xdr:to>
    <xdr:graphicFrame macro="">
      <xdr:nvGraphicFramePr>
        <xdr:cNvPr id="12" name="Chart 11">
          <a:extLst>
            <a:ext uri="{FF2B5EF4-FFF2-40B4-BE49-F238E27FC236}">
              <a16:creationId xmlns:a16="http://schemas.microsoft.com/office/drawing/2014/main" id="{93DE95D5-97B6-36A0-915B-14F3A694FA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36</xdr:col>
      <xdr:colOff>78828</xdr:colOff>
      <xdr:row>35</xdr:row>
      <xdr:rowOff>65689</xdr:rowOff>
    </xdr:from>
    <xdr:to>
      <xdr:col>38</xdr:col>
      <xdr:colOff>328448</xdr:colOff>
      <xdr:row>45</xdr:row>
      <xdr:rowOff>21312</xdr:rowOff>
    </xdr:to>
    <xdr:graphicFrame macro="">
      <xdr:nvGraphicFramePr>
        <xdr:cNvPr id="13" name="Chart 12">
          <a:extLst>
            <a:ext uri="{FF2B5EF4-FFF2-40B4-BE49-F238E27FC236}">
              <a16:creationId xmlns:a16="http://schemas.microsoft.com/office/drawing/2014/main" id="{745C41CB-3F91-6E1A-8472-116F253BC8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139700</xdr:colOff>
      <xdr:row>0</xdr:row>
      <xdr:rowOff>0</xdr:rowOff>
    </xdr:from>
    <xdr:to>
      <xdr:col>1</xdr:col>
      <xdr:colOff>236831</xdr:colOff>
      <xdr:row>3</xdr:row>
      <xdr:rowOff>152400</xdr:rowOff>
    </xdr:to>
    <xdr:pic>
      <xdr:nvPicPr>
        <xdr:cNvPr id="26" name="Graphic 25" descr="Hierarchy">
          <a:hlinkClick xmlns:r="http://schemas.openxmlformats.org/officeDocument/2006/relationships" r:id="rId9"/>
          <a:extLst>
            <a:ext uri="{FF2B5EF4-FFF2-40B4-BE49-F238E27FC236}">
              <a16:creationId xmlns:a16="http://schemas.microsoft.com/office/drawing/2014/main" id="{B427BEC3-094C-4567-830F-430BB7D6BAC6}"/>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39700" y="0"/>
          <a:ext cx="706731" cy="704850"/>
        </a:xfrm>
        <a:prstGeom prst="rect">
          <a:avLst/>
        </a:prstGeom>
      </xdr:spPr>
    </xdr:pic>
    <xdr:clientData/>
  </xdr:twoCellAnchor>
  <xdr:twoCellAnchor editAs="oneCell">
    <xdr:from>
      <xdr:col>0</xdr:col>
      <xdr:colOff>133350</xdr:colOff>
      <xdr:row>5</xdr:row>
      <xdr:rowOff>82550</xdr:rowOff>
    </xdr:from>
    <xdr:to>
      <xdr:col>1</xdr:col>
      <xdr:colOff>122531</xdr:colOff>
      <xdr:row>8</xdr:row>
      <xdr:rowOff>127000</xdr:rowOff>
    </xdr:to>
    <xdr:pic>
      <xdr:nvPicPr>
        <xdr:cNvPr id="27" name="Graphic 26" descr="Upward trend">
          <a:hlinkClick xmlns:r="http://schemas.openxmlformats.org/officeDocument/2006/relationships" r:id="rId12"/>
          <a:extLst>
            <a:ext uri="{FF2B5EF4-FFF2-40B4-BE49-F238E27FC236}">
              <a16:creationId xmlns:a16="http://schemas.microsoft.com/office/drawing/2014/main" id="{E24350EE-C366-475E-9362-C83A172FDF3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33350" y="1003300"/>
          <a:ext cx="598781" cy="596900"/>
        </a:xfrm>
        <a:prstGeom prst="rect">
          <a:avLst/>
        </a:prstGeom>
      </xdr:spPr>
    </xdr:pic>
    <xdr:clientData/>
  </xdr:twoCellAnchor>
  <xdr:twoCellAnchor editAs="oneCell">
    <xdr:from>
      <xdr:col>0</xdr:col>
      <xdr:colOff>196850</xdr:colOff>
      <xdr:row>11</xdr:row>
      <xdr:rowOff>19050</xdr:rowOff>
    </xdr:from>
    <xdr:to>
      <xdr:col>1</xdr:col>
      <xdr:colOff>109831</xdr:colOff>
      <xdr:row>13</xdr:row>
      <xdr:rowOff>171450</xdr:rowOff>
    </xdr:to>
    <xdr:pic>
      <xdr:nvPicPr>
        <xdr:cNvPr id="28" name="Graphic 27" descr="Speaker Phone">
          <a:hlinkClick xmlns:r="http://schemas.openxmlformats.org/officeDocument/2006/relationships" r:id="rId15"/>
          <a:extLst>
            <a:ext uri="{FF2B5EF4-FFF2-40B4-BE49-F238E27FC236}">
              <a16:creationId xmlns:a16="http://schemas.microsoft.com/office/drawing/2014/main" id="{BB57F9E9-23E1-4C32-AEFD-49C2F04825C5}"/>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96850" y="2044700"/>
          <a:ext cx="522581" cy="5207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139700</xdr:colOff>
      <xdr:row>0</xdr:row>
      <xdr:rowOff>0</xdr:rowOff>
    </xdr:from>
    <xdr:to>
      <xdr:col>1</xdr:col>
      <xdr:colOff>234950</xdr:colOff>
      <xdr:row>3</xdr:row>
      <xdr:rowOff>152400</xdr:rowOff>
    </xdr:to>
    <xdr:pic>
      <xdr:nvPicPr>
        <xdr:cNvPr id="5" name="Graphic 4" descr="Hierarchy">
          <a:hlinkClick xmlns:r="http://schemas.openxmlformats.org/officeDocument/2006/relationships" r:id="rId1"/>
          <a:extLst>
            <a:ext uri="{FF2B5EF4-FFF2-40B4-BE49-F238E27FC236}">
              <a16:creationId xmlns:a16="http://schemas.microsoft.com/office/drawing/2014/main" id="{F4B3891C-C564-4DED-9860-F7FA185F5AE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39700" y="0"/>
          <a:ext cx="704850" cy="704850"/>
        </a:xfrm>
        <a:prstGeom prst="rect">
          <a:avLst/>
        </a:prstGeom>
      </xdr:spPr>
    </xdr:pic>
    <xdr:clientData/>
  </xdr:twoCellAnchor>
  <xdr:twoCellAnchor editAs="oneCell">
    <xdr:from>
      <xdr:col>0</xdr:col>
      <xdr:colOff>133350</xdr:colOff>
      <xdr:row>5</xdr:row>
      <xdr:rowOff>82550</xdr:rowOff>
    </xdr:from>
    <xdr:to>
      <xdr:col>1</xdr:col>
      <xdr:colOff>120650</xdr:colOff>
      <xdr:row>8</xdr:row>
      <xdr:rowOff>127000</xdr:rowOff>
    </xdr:to>
    <xdr:pic>
      <xdr:nvPicPr>
        <xdr:cNvPr id="6" name="Graphic 5" descr="Upward trend">
          <a:hlinkClick xmlns:r="http://schemas.openxmlformats.org/officeDocument/2006/relationships" r:id="rId4"/>
          <a:extLst>
            <a:ext uri="{FF2B5EF4-FFF2-40B4-BE49-F238E27FC236}">
              <a16:creationId xmlns:a16="http://schemas.microsoft.com/office/drawing/2014/main" id="{EF13452D-6CB9-44B5-BEFC-FFE90331AF32}"/>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33350" y="1003300"/>
          <a:ext cx="596900" cy="596900"/>
        </a:xfrm>
        <a:prstGeom prst="rect">
          <a:avLst/>
        </a:prstGeom>
      </xdr:spPr>
    </xdr:pic>
    <xdr:clientData/>
  </xdr:twoCellAnchor>
  <xdr:twoCellAnchor editAs="oneCell">
    <xdr:from>
      <xdr:col>0</xdr:col>
      <xdr:colOff>196850</xdr:colOff>
      <xdr:row>11</xdr:row>
      <xdr:rowOff>19050</xdr:rowOff>
    </xdr:from>
    <xdr:to>
      <xdr:col>1</xdr:col>
      <xdr:colOff>107950</xdr:colOff>
      <xdr:row>13</xdr:row>
      <xdr:rowOff>171450</xdr:rowOff>
    </xdr:to>
    <xdr:pic>
      <xdr:nvPicPr>
        <xdr:cNvPr id="7" name="Graphic 6" descr="Speaker Phone">
          <a:hlinkClick xmlns:r="http://schemas.openxmlformats.org/officeDocument/2006/relationships" r:id="rId7"/>
          <a:extLst>
            <a:ext uri="{FF2B5EF4-FFF2-40B4-BE49-F238E27FC236}">
              <a16:creationId xmlns:a16="http://schemas.microsoft.com/office/drawing/2014/main" id="{083469DB-08BC-45E9-B40F-E3A6DCA1A677}"/>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96850" y="2044700"/>
          <a:ext cx="520700" cy="5207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139700</xdr:colOff>
      <xdr:row>0</xdr:row>
      <xdr:rowOff>0</xdr:rowOff>
    </xdr:from>
    <xdr:to>
      <xdr:col>0</xdr:col>
      <xdr:colOff>846431</xdr:colOff>
      <xdr:row>3</xdr:row>
      <xdr:rowOff>152400</xdr:rowOff>
    </xdr:to>
    <xdr:pic>
      <xdr:nvPicPr>
        <xdr:cNvPr id="3" name="Graphic 2" descr="Hierarchy">
          <a:hlinkClick xmlns:r="http://schemas.openxmlformats.org/officeDocument/2006/relationships" r:id="rId1"/>
          <a:extLst>
            <a:ext uri="{FF2B5EF4-FFF2-40B4-BE49-F238E27FC236}">
              <a16:creationId xmlns:a16="http://schemas.microsoft.com/office/drawing/2014/main" id="{664AE440-D965-7642-D74E-9C9A31C9A299}"/>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39700" y="0"/>
          <a:ext cx="704850" cy="704850"/>
        </a:xfrm>
        <a:prstGeom prst="rect">
          <a:avLst/>
        </a:prstGeom>
      </xdr:spPr>
    </xdr:pic>
    <xdr:clientData/>
  </xdr:twoCellAnchor>
  <xdr:twoCellAnchor editAs="oneCell">
    <xdr:from>
      <xdr:col>0</xdr:col>
      <xdr:colOff>133350</xdr:colOff>
      <xdr:row>5</xdr:row>
      <xdr:rowOff>82550</xdr:rowOff>
    </xdr:from>
    <xdr:to>
      <xdr:col>0</xdr:col>
      <xdr:colOff>732131</xdr:colOff>
      <xdr:row>8</xdr:row>
      <xdr:rowOff>127000</xdr:rowOff>
    </xdr:to>
    <xdr:pic>
      <xdr:nvPicPr>
        <xdr:cNvPr id="5" name="Graphic 4" descr="Upward trend">
          <a:hlinkClick xmlns:r="http://schemas.openxmlformats.org/officeDocument/2006/relationships" r:id="rId4"/>
          <a:extLst>
            <a:ext uri="{FF2B5EF4-FFF2-40B4-BE49-F238E27FC236}">
              <a16:creationId xmlns:a16="http://schemas.microsoft.com/office/drawing/2014/main" id="{3ADF0337-6783-D077-EBFB-C0C074B4EBA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33350" y="1003300"/>
          <a:ext cx="596900" cy="596900"/>
        </a:xfrm>
        <a:prstGeom prst="rect">
          <a:avLst/>
        </a:prstGeom>
      </xdr:spPr>
    </xdr:pic>
    <xdr:clientData/>
  </xdr:twoCellAnchor>
  <xdr:twoCellAnchor editAs="oneCell">
    <xdr:from>
      <xdr:col>0</xdr:col>
      <xdr:colOff>196850</xdr:colOff>
      <xdr:row>11</xdr:row>
      <xdr:rowOff>19050</xdr:rowOff>
    </xdr:from>
    <xdr:to>
      <xdr:col>0</xdr:col>
      <xdr:colOff>719431</xdr:colOff>
      <xdr:row>13</xdr:row>
      <xdr:rowOff>171450</xdr:rowOff>
    </xdr:to>
    <xdr:pic>
      <xdr:nvPicPr>
        <xdr:cNvPr id="7" name="Graphic 6" descr="Speaker Phone">
          <a:hlinkClick xmlns:r="http://schemas.openxmlformats.org/officeDocument/2006/relationships" r:id="rId7"/>
          <a:extLst>
            <a:ext uri="{FF2B5EF4-FFF2-40B4-BE49-F238E27FC236}">
              <a16:creationId xmlns:a16="http://schemas.microsoft.com/office/drawing/2014/main" id="{0F6D7B5F-ED7F-F6C9-12BF-42A99C0B56DE}"/>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96850" y="2044700"/>
          <a:ext cx="520700" cy="520700"/>
        </a:xfrm>
        <a:prstGeom prst="rect">
          <a:avLst/>
        </a:prstGeom>
      </xdr:spPr>
    </xdr:pic>
    <xdr:clientData/>
  </xdr:twoCellAnchor>
  <xdr:twoCellAnchor>
    <xdr:from>
      <xdr:col>2</xdr:col>
      <xdr:colOff>482599</xdr:colOff>
      <xdr:row>0</xdr:row>
      <xdr:rowOff>146111</xdr:rowOff>
    </xdr:from>
    <xdr:to>
      <xdr:col>17</xdr:col>
      <xdr:colOff>-1</xdr:colOff>
      <xdr:row>5</xdr:row>
      <xdr:rowOff>31230</xdr:rowOff>
    </xdr:to>
    <xdr:sp macro="" textlink="">
      <xdr:nvSpPr>
        <xdr:cNvPr id="8" name="Rectangle: Rounded Corners 7">
          <a:extLst>
            <a:ext uri="{FF2B5EF4-FFF2-40B4-BE49-F238E27FC236}">
              <a16:creationId xmlns:a16="http://schemas.microsoft.com/office/drawing/2014/main" id="{BE2C4834-3AA3-2D99-4A81-7CCEF83B5F1B}"/>
            </a:ext>
          </a:extLst>
        </xdr:cNvPr>
        <xdr:cNvSpPr/>
      </xdr:nvSpPr>
      <xdr:spPr>
        <a:xfrm>
          <a:off x="1710960" y="146111"/>
          <a:ext cx="8730105" cy="822004"/>
        </a:xfrm>
        <a:prstGeom prst="roundRect">
          <a:avLst>
            <a:gd name="adj" fmla="val 9871"/>
          </a:avLst>
        </a:prstGeom>
        <a:solidFill>
          <a:schemeClr val="accent3"/>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200" b="1">
              <a:solidFill>
                <a:schemeClr val="tx1"/>
              </a:solidFill>
            </a:rPr>
            <a:t>Kano Commodity Market Analysis 2019-2023</a:t>
          </a:r>
        </a:p>
      </xdr:txBody>
    </xdr:sp>
    <xdr:clientData/>
  </xdr:twoCellAnchor>
  <xdr:twoCellAnchor>
    <xdr:from>
      <xdr:col>2</xdr:col>
      <xdr:colOff>513828</xdr:colOff>
      <xdr:row>5</xdr:row>
      <xdr:rowOff>139761</xdr:rowOff>
    </xdr:from>
    <xdr:to>
      <xdr:col>7</xdr:col>
      <xdr:colOff>83278</xdr:colOff>
      <xdr:row>18</xdr:row>
      <xdr:rowOff>72869</xdr:rowOff>
    </xdr:to>
    <xdr:sp macro="" textlink="">
      <xdr:nvSpPr>
        <xdr:cNvPr id="9" name="Rectangle: Rounded Corners 8">
          <a:extLst>
            <a:ext uri="{FF2B5EF4-FFF2-40B4-BE49-F238E27FC236}">
              <a16:creationId xmlns:a16="http://schemas.microsoft.com/office/drawing/2014/main" id="{6038AD22-4E17-F6F7-97D0-C5B5D1BDA2D4}"/>
            </a:ext>
          </a:extLst>
        </xdr:cNvPr>
        <xdr:cNvSpPr/>
      </xdr:nvSpPr>
      <xdr:spPr>
        <a:xfrm>
          <a:off x="1742189" y="1076646"/>
          <a:ext cx="2640351" cy="2369010"/>
        </a:xfrm>
        <a:prstGeom prst="roundRect">
          <a:avLst>
            <a:gd name="adj" fmla="val 9871"/>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Dawanau  Market </a:t>
          </a:r>
        </a:p>
      </xdr:txBody>
    </xdr:sp>
    <xdr:clientData/>
  </xdr:twoCellAnchor>
  <xdr:twoCellAnchor>
    <xdr:from>
      <xdr:col>7</xdr:col>
      <xdr:colOff>467922</xdr:colOff>
      <xdr:row>5</xdr:row>
      <xdr:rowOff>157042</xdr:rowOff>
    </xdr:from>
    <xdr:to>
      <xdr:col>12</xdr:col>
      <xdr:colOff>31230</xdr:colOff>
      <xdr:row>17</xdr:row>
      <xdr:rowOff>156147</xdr:rowOff>
    </xdr:to>
    <xdr:sp macro="" textlink="">
      <xdr:nvSpPr>
        <xdr:cNvPr id="10" name="Rectangle: Rounded Corners 9">
          <a:extLst>
            <a:ext uri="{FF2B5EF4-FFF2-40B4-BE49-F238E27FC236}">
              <a16:creationId xmlns:a16="http://schemas.microsoft.com/office/drawing/2014/main" id="{588EF8F3-BDCE-9A57-258E-149947CA530C}"/>
            </a:ext>
          </a:extLst>
        </xdr:cNvPr>
        <xdr:cNvSpPr/>
      </xdr:nvSpPr>
      <xdr:spPr>
        <a:xfrm>
          <a:off x="4767184" y="1093927"/>
          <a:ext cx="2634210" cy="2247630"/>
        </a:xfrm>
        <a:prstGeom prst="roundRect">
          <a:avLst>
            <a:gd name="adj" fmla="val 9871"/>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solidFill>
                <a:schemeClr val="tx1"/>
              </a:solidFill>
            </a:rPr>
            <a:t>Kura Market</a:t>
          </a:r>
        </a:p>
      </xdr:txBody>
    </xdr:sp>
    <xdr:clientData/>
  </xdr:twoCellAnchor>
  <xdr:twoCellAnchor>
    <xdr:from>
      <xdr:col>13</xdr:col>
      <xdr:colOff>77450</xdr:colOff>
      <xdr:row>5</xdr:row>
      <xdr:rowOff>183691</xdr:rowOff>
    </xdr:from>
    <xdr:to>
      <xdr:col>17</xdr:col>
      <xdr:colOff>83278</xdr:colOff>
      <xdr:row>18</xdr:row>
      <xdr:rowOff>31229</xdr:rowOff>
    </xdr:to>
    <xdr:sp macro="" textlink="">
      <xdr:nvSpPr>
        <xdr:cNvPr id="11" name="Rectangle: Rounded Corners 10">
          <a:extLst>
            <a:ext uri="{FF2B5EF4-FFF2-40B4-BE49-F238E27FC236}">
              <a16:creationId xmlns:a16="http://schemas.microsoft.com/office/drawing/2014/main" id="{C52A87CB-BD88-056B-E7A5-59F460777B62}"/>
            </a:ext>
          </a:extLst>
        </xdr:cNvPr>
        <xdr:cNvSpPr/>
      </xdr:nvSpPr>
      <xdr:spPr>
        <a:xfrm>
          <a:off x="8061794" y="1120576"/>
          <a:ext cx="2462550" cy="2283440"/>
        </a:xfrm>
        <a:prstGeom prst="roundRect">
          <a:avLst>
            <a:gd name="adj" fmla="val 9871"/>
          </a:avLst>
        </a:prstGeom>
        <a:solidFill>
          <a:schemeClr val="accent3">
            <a:lumMod val="60000"/>
            <a:lumOff val="4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800" b="1">
              <a:solidFill>
                <a:schemeClr val="tx1"/>
              </a:solidFill>
            </a:rPr>
            <a:t>Danbatta</a:t>
          </a:r>
          <a:r>
            <a:rPr lang="en-US" sz="1800" b="1" baseline="0">
              <a:solidFill>
                <a:schemeClr val="tx1"/>
              </a:solidFill>
            </a:rPr>
            <a:t> Market</a:t>
          </a:r>
          <a:endParaRPr lang="en-US" sz="1800" b="1">
            <a:solidFill>
              <a:schemeClr val="tx1"/>
            </a:solidFill>
          </a:endParaRPr>
        </a:p>
      </xdr:txBody>
    </xdr:sp>
    <xdr:clientData/>
  </xdr:twoCellAnchor>
  <xdr:twoCellAnchor>
    <xdr:from>
      <xdr:col>2</xdr:col>
      <xdr:colOff>378501</xdr:colOff>
      <xdr:row>19</xdr:row>
      <xdr:rowOff>168908</xdr:rowOff>
    </xdr:from>
    <xdr:to>
      <xdr:col>17</xdr:col>
      <xdr:colOff>312295</xdr:colOff>
      <xdr:row>38</xdr:row>
      <xdr:rowOff>44970</xdr:rowOff>
    </xdr:to>
    <xdr:sp macro="" textlink="">
      <xdr:nvSpPr>
        <xdr:cNvPr id="12" name="Rectangle: Rounded Corners 11">
          <a:extLst>
            <a:ext uri="{FF2B5EF4-FFF2-40B4-BE49-F238E27FC236}">
              <a16:creationId xmlns:a16="http://schemas.microsoft.com/office/drawing/2014/main" id="{C2D7F702-65F6-B020-CC45-25C2FBD261E2}"/>
            </a:ext>
          </a:extLst>
        </xdr:cNvPr>
        <xdr:cNvSpPr/>
      </xdr:nvSpPr>
      <xdr:spPr>
        <a:xfrm>
          <a:off x="1606862" y="3729072"/>
          <a:ext cx="9146499" cy="3436226"/>
        </a:xfrm>
        <a:prstGeom prst="roundRect">
          <a:avLst>
            <a:gd name="adj" fmla="val 9871"/>
          </a:avLst>
        </a:prstGeom>
        <a:solidFill>
          <a:schemeClr val="accent3">
            <a:lumMod val="7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tx1"/>
              </a:solidFill>
            </a:rPr>
            <a:t>2019-2023 Price</a:t>
          </a:r>
          <a:r>
            <a:rPr lang="en-US" sz="2400" b="1" baseline="0">
              <a:solidFill>
                <a:schemeClr val="tx1"/>
              </a:solidFill>
            </a:rPr>
            <a:t> Trend</a:t>
          </a:r>
          <a:endParaRPr lang="en-US" sz="2400" b="1">
            <a:solidFill>
              <a:schemeClr val="tx1"/>
            </a:solidFill>
          </a:endParaRPr>
        </a:p>
      </xdr:txBody>
    </xdr:sp>
    <xdr:clientData/>
  </xdr:twoCellAnchor>
  <xdr:twoCellAnchor>
    <xdr:from>
      <xdr:col>18</xdr:col>
      <xdr:colOff>388808</xdr:colOff>
      <xdr:row>0</xdr:row>
      <xdr:rowOff>156147</xdr:rowOff>
    </xdr:from>
    <xdr:to>
      <xdr:col>23</xdr:col>
      <xdr:colOff>572541</xdr:colOff>
      <xdr:row>28</xdr:row>
      <xdr:rowOff>34040</xdr:rowOff>
    </xdr:to>
    <xdr:sp macro="" textlink="">
      <xdr:nvSpPr>
        <xdr:cNvPr id="14" name="Rectangle: Rounded Corners 13">
          <a:extLst>
            <a:ext uri="{FF2B5EF4-FFF2-40B4-BE49-F238E27FC236}">
              <a16:creationId xmlns:a16="http://schemas.microsoft.com/office/drawing/2014/main" id="{87AE922A-BA2A-3425-B375-B91B4F5F8A5A}"/>
            </a:ext>
          </a:extLst>
        </xdr:cNvPr>
        <xdr:cNvSpPr/>
      </xdr:nvSpPr>
      <xdr:spPr>
        <a:xfrm>
          <a:off x="11444054" y="156147"/>
          <a:ext cx="3254635" cy="5124450"/>
        </a:xfrm>
        <a:prstGeom prst="roundRect">
          <a:avLst>
            <a:gd name="adj" fmla="val 9871"/>
          </a:avLst>
        </a:prstGeom>
        <a:solidFill>
          <a:schemeClr val="accent3">
            <a:lumMod val="20000"/>
            <a:lumOff val="80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b="1">
              <a:solidFill>
                <a:schemeClr val="tx1"/>
              </a:solidFill>
            </a:rPr>
            <a:t>Market</a:t>
          </a:r>
          <a:r>
            <a:rPr lang="en-US" sz="2000" b="1" baseline="0">
              <a:solidFill>
                <a:schemeClr val="tx1"/>
              </a:solidFill>
            </a:rPr>
            <a:t> Location</a:t>
          </a:r>
          <a:endParaRPr lang="en-US" sz="2000" b="1">
            <a:solidFill>
              <a:schemeClr val="tx1"/>
            </a:solidFill>
          </a:endParaRPr>
        </a:p>
      </xdr:txBody>
    </xdr:sp>
    <xdr:clientData/>
  </xdr:twoCellAnchor>
  <xdr:twoCellAnchor>
    <xdr:from>
      <xdr:col>3</xdr:col>
      <xdr:colOff>437213</xdr:colOff>
      <xdr:row>3</xdr:row>
      <xdr:rowOff>156148</xdr:rowOff>
    </xdr:from>
    <xdr:to>
      <xdr:col>5</xdr:col>
      <xdr:colOff>603770</xdr:colOff>
      <xdr:row>5</xdr:row>
      <xdr:rowOff>52049</xdr:rowOff>
    </xdr:to>
    <xdr:sp macro="" textlink="">
      <xdr:nvSpPr>
        <xdr:cNvPr id="15" name="TextBox 14">
          <a:extLst>
            <a:ext uri="{FF2B5EF4-FFF2-40B4-BE49-F238E27FC236}">
              <a16:creationId xmlns:a16="http://schemas.microsoft.com/office/drawing/2014/main" id="{EAD6ED42-E68B-9CED-A515-820B3D3995C1}"/>
            </a:ext>
          </a:extLst>
        </xdr:cNvPr>
        <xdr:cNvSpPr txBox="1"/>
      </xdr:nvSpPr>
      <xdr:spPr>
        <a:xfrm>
          <a:off x="2279754" y="718279"/>
          <a:ext cx="1394918" cy="2706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Price per Kg</a:t>
          </a:r>
        </a:p>
      </xdr:txBody>
    </xdr:sp>
    <xdr:clientData/>
  </xdr:twoCellAnchor>
  <xdr:twoCellAnchor>
    <xdr:from>
      <xdr:col>3</xdr:col>
      <xdr:colOff>46635</xdr:colOff>
      <xdr:row>23</xdr:row>
      <xdr:rowOff>22129</xdr:rowOff>
    </xdr:from>
    <xdr:to>
      <xdr:col>16</xdr:col>
      <xdr:colOff>447623</xdr:colOff>
      <xdr:row>37</xdr:row>
      <xdr:rowOff>71751</xdr:rowOff>
    </xdr:to>
    <xdr:graphicFrame macro="">
      <xdr:nvGraphicFramePr>
        <xdr:cNvPr id="17" name="Chart 16">
          <a:extLst>
            <a:ext uri="{FF2B5EF4-FFF2-40B4-BE49-F238E27FC236}">
              <a16:creationId xmlns:a16="http://schemas.microsoft.com/office/drawing/2014/main" id="{5BE46309-175E-43DC-8DFF-2698E9ECC8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18</xdr:col>
      <xdr:colOff>390551</xdr:colOff>
      <xdr:row>5</xdr:row>
      <xdr:rowOff>114509</xdr:rowOff>
    </xdr:from>
    <xdr:to>
      <xdr:col>24</xdr:col>
      <xdr:colOff>65674</xdr:colOff>
      <xdr:row>25</xdr:row>
      <xdr:rowOff>175378</xdr:rowOff>
    </xdr:to>
    <xdr:pic>
      <xdr:nvPicPr>
        <xdr:cNvPr id="21" name="Picture 20">
          <a:extLst>
            <a:ext uri="{FF2B5EF4-FFF2-40B4-BE49-F238E27FC236}">
              <a16:creationId xmlns:a16="http://schemas.microsoft.com/office/drawing/2014/main" id="{0FD594A4-F74A-4CBD-9C03-0B552CE80AB9}"/>
            </a:ext>
          </a:extLst>
        </xdr:cNvPr>
        <xdr:cNvPicPr>
          <a:picLocks noChangeAspect="1"/>
        </xdr:cNvPicPr>
      </xdr:nvPicPr>
      <xdr:blipFill rotWithShape="1">
        <a:blip xmlns:r="http://schemas.openxmlformats.org/officeDocument/2006/relationships" r:embed="rId11" cstate="print">
          <a:extLst>
            <a:ext uri="{28A0092B-C50C-407E-A947-70E740481C1C}">
              <a14:useLocalDpi xmlns:a14="http://schemas.microsoft.com/office/drawing/2010/main" val="0"/>
            </a:ext>
          </a:extLst>
        </a:blip>
        <a:srcRect l="-865" t="39379" b="13075"/>
        <a:stretch/>
      </xdr:blipFill>
      <xdr:spPr>
        <a:xfrm>
          <a:off x="11445797" y="1051394"/>
          <a:ext cx="3298469" cy="3887014"/>
        </a:xfrm>
        <a:prstGeom prst="rect">
          <a:avLst/>
        </a:prstGeom>
      </xdr:spPr>
    </xdr:pic>
    <xdr:clientData/>
  </xdr:twoCellAnchor>
  <xdr:twoCellAnchor>
    <xdr:from>
      <xdr:col>3</xdr:col>
      <xdr:colOff>180715</xdr:colOff>
      <xdr:row>8</xdr:row>
      <xdr:rowOff>72870</xdr:rowOff>
    </xdr:from>
    <xdr:to>
      <xdr:col>6</xdr:col>
      <xdr:colOff>478853</xdr:colOff>
      <xdr:row>17</xdr:row>
      <xdr:rowOff>98136</xdr:rowOff>
    </xdr:to>
    <xdr:graphicFrame macro="">
      <xdr:nvGraphicFramePr>
        <xdr:cNvPr id="23" name="Chart 22">
          <a:extLst>
            <a:ext uri="{FF2B5EF4-FFF2-40B4-BE49-F238E27FC236}">
              <a16:creationId xmlns:a16="http://schemas.microsoft.com/office/drawing/2014/main" id="{02458C7F-8870-49D8-B9E5-D1DEABE4A4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8</xdr:col>
      <xdr:colOff>93167</xdr:colOff>
      <xdr:row>8</xdr:row>
      <xdr:rowOff>21714</xdr:rowOff>
    </xdr:from>
    <xdr:to>
      <xdr:col>11</xdr:col>
      <xdr:colOff>405246</xdr:colOff>
      <xdr:row>16</xdr:row>
      <xdr:rowOff>178951</xdr:rowOff>
    </xdr:to>
    <xdr:graphicFrame macro="">
      <xdr:nvGraphicFramePr>
        <xdr:cNvPr id="25" name="Chart 24">
          <a:extLst>
            <a:ext uri="{FF2B5EF4-FFF2-40B4-BE49-F238E27FC236}">
              <a16:creationId xmlns:a16="http://schemas.microsoft.com/office/drawing/2014/main" id="{7988B494-8F0A-41B3-B1A4-2A57C3BF6F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13</xdr:col>
      <xdr:colOff>254417</xdr:colOff>
      <xdr:row>8</xdr:row>
      <xdr:rowOff>48363</xdr:rowOff>
    </xdr:from>
    <xdr:to>
      <xdr:col>16</xdr:col>
      <xdr:colOff>391324</xdr:colOff>
      <xdr:row>17</xdr:row>
      <xdr:rowOff>142305</xdr:rowOff>
    </xdr:to>
    <xdr:graphicFrame macro="">
      <xdr:nvGraphicFramePr>
        <xdr:cNvPr id="27" name="Chart 26">
          <a:extLst>
            <a:ext uri="{FF2B5EF4-FFF2-40B4-BE49-F238E27FC236}">
              <a16:creationId xmlns:a16="http://schemas.microsoft.com/office/drawing/2014/main" id="{76CAE7A8-8837-42A9-AD06-7152179760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378501</xdr:colOff>
      <xdr:row>40</xdr:row>
      <xdr:rowOff>16865</xdr:rowOff>
    </xdr:from>
    <xdr:to>
      <xdr:col>17</xdr:col>
      <xdr:colOff>312295</xdr:colOff>
      <xdr:row>58</xdr:row>
      <xdr:rowOff>80744</xdr:rowOff>
    </xdr:to>
    <xdr:sp macro="" textlink="">
      <xdr:nvSpPr>
        <xdr:cNvPr id="36" name="Rectangle: Rounded Corners 35">
          <a:extLst>
            <a:ext uri="{FF2B5EF4-FFF2-40B4-BE49-F238E27FC236}">
              <a16:creationId xmlns:a16="http://schemas.microsoft.com/office/drawing/2014/main" id="{2161F905-2D2F-0D6E-DEA5-FE901D4DA454}"/>
            </a:ext>
          </a:extLst>
        </xdr:cNvPr>
        <xdr:cNvSpPr/>
      </xdr:nvSpPr>
      <xdr:spPr>
        <a:xfrm>
          <a:off x="2632304" y="7529541"/>
          <a:ext cx="9056329" cy="3444583"/>
        </a:xfrm>
        <a:prstGeom prst="roundRect">
          <a:avLst>
            <a:gd name="adj" fmla="val 9871"/>
          </a:avLst>
        </a:prstGeom>
        <a:solidFill>
          <a:schemeClr val="accent3">
            <a:lumMod val="75000"/>
          </a:schemeClr>
        </a:solidFill>
        <a:ln>
          <a:noFill/>
        </a:ln>
        <a:effectLst>
          <a:outerShdw blurRad="50800" dist="38100" dir="5400000" algn="t"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400" b="1">
              <a:solidFill>
                <a:schemeClr val="tx1"/>
              </a:solidFill>
            </a:rPr>
            <a:t>2024-2025 Market Forecast</a:t>
          </a:r>
        </a:p>
      </xdr:txBody>
    </xdr:sp>
    <xdr:clientData/>
  </xdr:twoCellAnchor>
  <xdr:twoCellAnchor>
    <xdr:from>
      <xdr:col>4</xdr:col>
      <xdr:colOff>38642</xdr:colOff>
      <xdr:row>43</xdr:row>
      <xdr:rowOff>44718</xdr:rowOff>
    </xdr:from>
    <xdr:to>
      <xdr:col>16</xdr:col>
      <xdr:colOff>277254</xdr:colOff>
      <xdr:row>57</xdr:row>
      <xdr:rowOff>44719</xdr:rowOff>
    </xdr:to>
    <xdr:graphicFrame macro="">
      <xdr:nvGraphicFramePr>
        <xdr:cNvPr id="39" name="Chart 38">
          <a:extLst>
            <a:ext uri="{FF2B5EF4-FFF2-40B4-BE49-F238E27FC236}">
              <a16:creationId xmlns:a16="http://schemas.microsoft.com/office/drawing/2014/main" id="{AD490023-A658-4AA2-9312-DC4E870091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04.93265127315" createdVersion="8" refreshedVersion="8" minRefreshableVersion="3" recordCount="60" xr:uid="{52F521D3-187A-43AB-B2F8-E15AE47CFFAA}">
  <cacheSource type="worksheet">
    <worksheetSource ref="D1:G61" sheet="pivot"/>
  </cacheSource>
  <cacheFields count="7">
    <cacheField name="Date" numFmtId="166">
      <sharedItems containsSemiMixedTypes="0" containsNonDate="0" containsDate="1" containsString="0" minDate="2019-01-31T00:00:00" maxDate="2024-01-01T00:00:00" count="60">
        <d v="2019-01-31T00:00:00"/>
        <d v="2019-02-28T00:00:00"/>
        <d v="2019-03-31T00:00:00"/>
        <d v="2019-04-30T00:00:00"/>
        <d v="2019-05-31T00:00:00"/>
        <d v="2019-06-30T00:00:00"/>
        <d v="2019-07-31T00:00:00"/>
        <d v="2019-08-31T00:00:00"/>
        <d v="2019-09-30T00:00:00"/>
        <d v="2019-10-31T00:00:00"/>
        <d v="2019-11-30T00:00:00"/>
        <d v="2019-12-31T00:00:00"/>
        <d v="2020-01-31T00:00:00"/>
        <d v="2020-02-29T00:00:00"/>
        <d v="2020-03-31T00:00:00"/>
        <d v="2020-04-30T00:00:00"/>
        <d v="2020-05-31T00:00:00"/>
        <d v="2020-06-30T00:00:00"/>
        <d v="2020-07-31T00:00:00"/>
        <d v="2020-08-31T00:00:00"/>
        <d v="2020-09-30T00:00:00"/>
        <d v="2020-10-31T00:00:00"/>
        <d v="2020-11-30T00:00:00"/>
        <d v="2020-12-31T00:00:00"/>
        <d v="2021-01-31T00:00:00"/>
        <d v="2021-02-28T00:00:00"/>
        <d v="2021-03-31T00:00:00"/>
        <d v="2021-04-30T00:00:00"/>
        <d v="2021-05-31T00:00:00"/>
        <d v="2021-06-30T00:00:00"/>
        <d v="2021-07-31T00:00:00"/>
        <d v="2021-08-31T00:00:00"/>
        <d v="2021-09-30T00:00:00"/>
        <d v="2021-10-31T00:00:00"/>
        <d v="2021-11-30T00:00:00"/>
        <d v="2021-12-31T00:00:00"/>
        <d v="2022-01-31T00:00:00"/>
        <d v="2022-02-28T00:00:00"/>
        <d v="2022-03-31T00:00:00"/>
        <d v="2022-04-30T00:00:00"/>
        <d v="2022-05-31T00:00:00"/>
        <d v="2022-06-30T00:00:00"/>
        <d v="2022-07-31T00:00:00"/>
        <d v="2022-08-31T00:00:00"/>
        <d v="2022-09-30T00:00:00"/>
        <d v="2022-10-31T00:00:00"/>
        <d v="2022-11-30T00:00:00"/>
        <d v="2022-12-31T00:00:00"/>
        <d v="2023-01-31T00:00:00"/>
        <d v="2023-02-28T00:00:00"/>
        <d v="2023-03-31T00:00:00"/>
        <d v="2023-04-30T00:00:00"/>
        <d v="2023-05-31T00:00:00"/>
        <d v="2023-06-30T00:00:00"/>
        <d v="2023-07-31T00:00:00"/>
        <d v="2023-08-31T00:00:00"/>
        <d v="2023-09-30T00:00:00"/>
        <d v="2023-10-31T00:00:00"/>
        <d v="2023-11-30T00:00:00"/>
        <d v="2023-12-31T00:00:00"/>
      </sharedItems>
      <fieldGroup par="6"/>
    </cacheField>
    <cacheField name="Dawanau Rice" numFmtId="2">
      <sharedItems containsSemiMixedTypes="0" containsString="0" containsNumber="1" minValue="195.0046506687616" maxValue="354.9580516328607" count="60">
        <n v="207.43743160481301"/>
        <n v="198.33705977116719"/>
        <n v="195.0046506687616"/>
        <n v="230.89065672361789"/>
        <n v="211.0192198496226"/>
        <n v="205.16850633541361"/>
        <n v="208.09584134598759"/>
        <n v="215.3176174653326"/>
        <n v="217.1046717727246"/>
        <n v="226.06386540276259"/>
        <n v="229.24452706210329"/>
        <n v="230.58487826209139"/>
        <n v="246.5200708092672"/>
        <n v="249.77479674910359"/>
        <n v="212.48794638954789"/>
        <n v="245.40477425764001"/>
        <n v="239.35127979355161"/>
        <n v="242.71440577661221"/>
        <n v="232.08113747716439"/>
        <n v="264.20560145633311"/>
        <n v="251.58259756807101"/>
        <n v="257.87401998138648"/>
        <n v="260.97997537394451"/>
        <n v="267.62584031567502"/>
        <n v="258.85858774802739"/>
        <n v="263.98555098516709"/>
        <n v="267.72655198908649"/>
        <n v="275.91319504056418"/>
        <n v="270.35582410664631"/>
        <n v="273.91743254670138"/>
        <n v="269.24995878008389"/>
        <n v="271.44826141075907"/>
        <n v="291.2118675260088"/>
        <n v="300.02330227635952"/>
        <n v="283.0244444696844"/>
        <n v="292.95315768867732"/>
        <n v="279.75728652253002"/>
        <n v="290.08970726733219"/>
        <n v="292.20416904199061"/>
        <n v="314.40535754742473"/>
        <n v="304.88429665880619"/>
        <n v="290.2114867444468"/>
        <n v="284.85367115208732"/>
        <n v="298.68940700512672"/>
        <n v="313.34666561988081"/>
        <n v="317.3530736973035"/>
        <n v="324.06103890718111"/>
        <n v="300.72796856290182"/>
        <n v="327.22980080877932"/>
        <n v="324.33152257119201"/>
        <n v="331.29980585212928"/>
        <n v="335.65113680896951"/>
        <n v="354.9580516328607"/>
        <n v="344.75179762915462"/>
        <n v="337.49746801643403"/>
        <n v="343.21568174925852"/>
        <n v="331.98574026826759"/>
        <n v="333.52866960176499"/>
        <n v="327.74196537266857"/>
        <n v="335.32226917302143"/>
      </sharedItems>
    </cacheField>
    <cacheField name="Kura Rice" numFmtId="2">
      <sharedItems containsSemiMixedTypes="0" containsString="0" containsNumber="1" minValue="185.2544181353235" maxValue="337.21014905121763" count="60">
        <n v="197.06556002457231"/>
        <n v="188.42020678260889"/>
        <n v="185.2544181353235"/>
        <n v="219.34612388743699"/>
        <n v="200.46825885714139"/>
        <n v="194.9100810186429"/>
        <n v="197.69104927868821"/>
        <n v="204.55173659206591"/>
        <n v="206.24943818408829"/>
        <n v="214.76067213262439"/>
        <n v="217.78230070899809"/>
        <n v="219.05563434898681"/>
        <n v="234.19406726880379"/>
        <n v="237.28605691164839"/>
        <n v="201.86354907007049"/>
        <n v="233.13453554475799"/>
        <n v="227.383715803874"/>
        <n v="230.5786854877816"/>
        <n v="220.47708060330621"/>
        <n v="250.9953213835164"/>
        <n v="239.00346768966739"/>
        <n v="244.98031898231719"/>
        <n v="247.93097660524731"/>
        <n v="254.24454829989119"/>
        <n v="245.915658360626"/>
        <n v="250.7862734359087"/>
        <n v="254.3402243896322"/>
        <n v="262.11753528853598"/>
        <n v="256.83803290131391"/>
        <n v="260.22156091936642"/>
        <n v="255.78746084107971"/>
        <n v="257.87584834022118"/>
        <n v="276.65127414970829"/>
        <n v="285.02213716254153"/>
        <n v="268.87322224620021"/>
        <n v="278.30549980424342"/>
        <n v="265.76942219640353"/>
        <n v="275.58522190396559"/>
        <n v="277.59396058989108"/>
        <n v="298.68508967005351"/>
        <n v="289.64008182586588"/>
        <n v="275.70091240722451"/>
        <n v="270.61098759448288"/>
        <n v="283.75493665487028"/>
        <n v="297.6793323388867"/>
        <n v="301.48542001243828"/>
        <n v="307.85798696182212"/>
        <n v="285.69157013475672"/>
        <n v="310.86831076834028"/>
        <n v="308.1149464426324"/>
        <n v="314.73481555952287"/>
        <n v="318.86857996852098"/>
        <n v="337.21014905121763"/>
        <n v="327.51420774769679"/>
        <n v="320.62259461561229"/>
        <n v="326.05489766179551"/>
        <n v="315.38645325485419"/>
        <n v="316.85223612167681"/>
        <n v="311.35486710403518"/>
        <n v="318.55615571437028"/>
      </sharedItems>
    </cacheField>
    <cacheField name="Danbatta Rice" numFmtId="2">
      <sharedItems containsSemiMixedTypes="0" containsString="0" containsNumber="1" minValue="198.9047436821368" maxValue="362.05721266551791" count="60">
        <n v="211.58618023690931"/>
        <n v="202.30380096659059"/>
        <n v="198.9047436821368"/>
        <n v="235.50846985809019"/>
        <n v="215.23960424661499"/>
        <n v="209.2718764621219"/>
        <n v="212.2577581729073"/>
        <n v="219.6239698146392"/>
        <n v="221.4467652081791"/>
        <n v="230.58514271081779"/>
        <n v="233.82941760334529"/>
        <n v="235.19657582733319"/>
        <n v="251.4504722254525"/>
        <n v="254.7702926840856"/>
        <n v="216.73770531733891"/>
        <n v="250.31286974279291"/>
        <n v="244.13830538942261"/>
        <n v="247.56869389214441"/>
        <n v="236.72276022670769"/>
        <n v="269.48971348545967"/>
        <n v="256.61424951943241"/>
        <n v="263.03150038101433"/>
        <n v="266.19957488142342"/>
        <n v="272.97835712198849"/>
        <n v="264.03575950298801"/>
        <n v="269.26526200487052"/>
        <n v="273.08108302886831"/>
        <n v="281.43145894137552"/>
        <n v="275.7629405887792"/>
        <n v="279.39578119763547"/>
        <n v="274.63495795568559"/>
        <n v="276.87722663897432"/>
        <n v="297.03610487652901"/>
        <n v="306.02376832188668"/>
        <n v="288.68493335907812"/>
        <n v="298.81222084245093"/>
        <n v="285.35243225298058"/>
        <n v="295.89150141267879"/>
        <n v="298.04825242283039"/>
        <n v="320.69346469837319"/>
        <n v="310.98198259198239"/>
        <n v="296.01571647933582"/>
        <n v="290.55074457512899"/>
        <n v="304.66319514522922"/>
        <n v="319.61359893227842"/>
        <n v="323.7001351712496"/>
        <n v="330.54225968532472"/>
        <n v="306.74252793415991"/>
        <n v="333.77439682495492"/>
        <n v="330.81815302261577"/>
        <n v="337.92580196917191"/>
        <n v="342.36415954514888"/>
        <n v="362.05721266551791"/>
        <n v="351.64683358173772"/>
        <n v="344.24741737676271"/>
        <n v="350.07999538424372"/>
        <n v="338.62545507363302"/>
        <n v="340.19924299380028"/>
        <n v="334.29680468012202"/>
        <n v="342.02871455648182"/>
      </sharedItems>
    </cacheField>
    <cacheField name="Months (Date)" numFmtId="0" databaseField="0">
      <fieldGroup base="0">
        <rangePr groupBy="months" startDate="2019-01-31T00:00:00" endDate="2024-01-01T00:00:00"/>
        <groupItems count="14">
          <s v="&lt;1/31/2019"/>
          <s v="Jan"/>
          <s v="Feb"/>
          <s v="Mar"/>
          <s v="Apr"/>
          <s v="May"/>
          <s v="Jun"/>
          <s v="Jul"/>
          <s v="Aug"/>
          <s v="Sep"/>
          <s v="Oct"/>
          <s v="Nov"/>
          <s v="Dec"/>
          <s v="&gt;1/1/2024"/>
        </groupItems>
      </fieldGroup>
    </cacheField>
    <cacheField name="Quarters (Date)" numFmtId="0" databaseField="0">
      <fieldGroup base="0">
        <rangePr groupBy="quarters" startDate="2019-01-31T00:00:00" endDate="2024-01-01T00:00:00"/>
        <groupItems count="6">
          <s v="&lt;1/31/2019"/>
          <s v="Qtr1"/>
          <s v="Qtr2"/>
          <s v="Qtr3"/>
          <s v="Qtr4"/>
          <s v="&gt;1/1/2024"/>
        </groupItems>
      </fieldGroup>
    </cacheField>
    <cacheField name="Years (Date)" numFmtId="0" databaseField="0">
      <fieldGroup base="0">
        <rangePr groupBy="years" startDate="2019-01-31T00:00:00" endDate="2024-01-01T00:00:00"/>
        <groupItems count="8">
          <s v="&lt;1/31/2019"/>
          <s v="2019"/>
          <s v="2020"/>
          <s v="2021"/>
          <s v="2022"/>
          <s v="2023"/>
          <s v="2024"/>
          <s v="&gt;1/1/2024"/>
        </groupItems>
      </fieldGroup>
    </cacheField>
  </cacheFields>
  <extLst>
    <ext xmlns:x14="http://schemas.microsoft.com/office/spreadsheetml/2009/9/main" uri="{725AE2AE-9491-48be-B2B4-4EB974FC3084}">
      <x14:pivotCacheDefinition pivotCacheId="200916260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04.942313657404" createdVersion="8" refreshedVersion="8" minRefreshableVersion="3" recordCount="60" xr:uid="{4FF5161A-0B11-41A9-AA0D-FC4C8F94145E}">
  <cacheSource type="worksheet">
    <worksheetSource name="Table7"/>
  </cacheSource>
  <cacheFields count="7">
    <cacheField name="Date" numFmtId="166">
      <sharedItems containsSemiMixedTypes="0" containsNonDate="0" containsDate="1" containsString="0" minDate="2019-01-31T00:00:00" maxDate="2024-01-01T00:00:00" count="60">
        <d v="2019-01-31T00:00:00"/>
        <d v="2019-02-28T00:00:00"/>
        <d v="2019-03-31T00:00:00"/>
        <d v="2019-04-30T00:00:00"/>
        <d v="2019-05-31T00:00:00"/>
        <d v="2019-06-30T00:00:00"/>
        <d v="2019-07-31T00:00:00"/>
        <d v="2019-08-31T00:00:00"/>
        <d v="2019-09-30T00:00:00"/>
        <d v="2019-10-31T00:00:00"/>
        <d v="2019-11-30T00:00:00"/>
        <d v="2019-12-31T00:00:00"/>
        <d v="2020-01-31T00:00:00"/>
        <d v="2020-02-29T00:00:00"/>
        <d v="2020-03-31T00:00:00"/>
        <d v="2020-04-30T00:00:00"/>
        <d v="2020-05-31T00:00:00"/>
        <d v="2020-06-30T00:00:00"/>
        <d v="2020-07-31T00:00:00"/>
        <d v="2020-08-31T00:00:00"/>
        <d v="2020-09-30T00:00:00"/>
        <d v="2020-10-31T00:00:00"/>
        <d v="2020-11-30T00:00:00"/>
        <d v="2020-12-31T00:00:00"/>
        <d v="2021-01-31T00:00:00"/>
        <d v="2021-02-28T00:00:00"/>
        <d v="2021-03-31T00:00:00"/>
        <d v="2021-04-30T00:00:00"/>
        <d v="2021-05-31T00:00:00"/>
        <d v="2021-06-30T00:00:00"/>
        <d v="2021-07-31T00:00:00"/>
        <d v="2021-08-31T00:00:00"/>
        <d v="2021-09-30T00:00:00"/>
        <d v="2021-10-31T00:00:00"/>
        <d v="2021-11-30T00:00:00"/>
        <d v="2021-12-31T00:00:00"/>
        <d v="2022-01-31T00:00:00"/>
        <d v="2022-02-28T00:00:00"/>
        <d v="2022-03-31T00:00:00"/>
        <d v="2022-04-30T00:00:00"/>
        <d v="2022-05-31T00:00:00"/>
        <d v="2022-06-30T00:00:00"/>
        <d v="2022-07-31T00:00:00"/>
        <d v="2022-08-31T00:00:00"/>
        <d v="2022-09-30T00:00:00"/>
        <d v="2022-10-31T00:00:00"/>
        <d v="2022-11-30T00:00:00"/>
        <d v="2022-12-31T00:00:00"/>
        <d v="2023-01-31T00:00:00"/>
        <d v="2023-02-28T00:00:00"/>
        <d v="2023-03-31T00:00:00"/>
        <d v="2023-04-30T00:00:00"/>
        <d v="2023-05-31T00:00:00"/>
        <d v="2023-06-30T00:00:00"/>
        <d v="2023-07-31T00:00:00"/>
        <d v="2023-08-31T00:00:00"/>
        <d v="2023-09-30T00:00:00"/>
        <d v="2023-10-31T00:00:00"/>
        <d v="2023-11-30T00:00:00"/>
        <d v="2023-12-31T00:00:00"/>
      </sharedItems>
      <fieldGroup par="6"/>
    </cacheField>
    <cacheField name="Dawanau Maize" numFmtId="2">
      <sharedItems containsSemiMixedTypes="0" containsString="0" containsNumber="1" minValue="223.00129886137921" maxValue="278.99906839244687"/>
    </cacheField>
    <cacheField name="Kura Maize" numFmtId="2">
      <sharedItems containsSemiMixedTypes="0" containsString="0" containsNumber="1" minValue="211.85123391831019" maxValue="265.0491149728245"/>
    </cacheField>
    <cacheField name="DanbattaMaize" numFmtId="2">
      <sharedItems containsSemiMixedTypes="0" containsString="0" containsNumber="1" minValue="227.4613248386068" maxValue="284.57904976029579"/>
    </cacheField>
    <cacheField name="Months (Date)" numFmtId="0" databaseField="0">
      <fieldGroup base="0">
        <rangePr groupBy="months" startDate="2019-01-31T00:00:00" endDate="2024-01-01T00:00:00"/>
        <groupItems count="14">
          <s v="&lt;1/31/2019"/>
          <s v="Jan"/>
          <s v="Feb"/>
          <s v="Mar"/>
          <s v="Apr"/>
          <s v="May"/>
          <s v="Jun"/>
          <s v="Jul"/>
          <s v="Aug"/>
          <s v="Sep"/>
          <s v="Oct"/>
          <s v="Nov"/>
          <s v="Dec"/>
          <s v="&gt;1/1/2024"/>
        </groupItems>
      </fieldGroup>
    </cacheField>
    <cacheField name="Quarters (Date)" numFmtId="0" databaseField="0">
      <fieldGroup base="0">
        <rangePr groupBy="quarters" startDate="2019-01-31T00:00:00" endDate="2024-01-01T00:00:00"/>
        <groupItems count="6">
          <s v="&lt;1/31/2019"/>
          <s v="Qtr1"/>
          <s v="Qtr2"/>
          <s v="Qtr3"/>
          <s v="Qtr4"/>
          <s v="&gt;1/1/2024"/>
        </groupItems>
      </fieldGroup>
    </cacheField>
    <cacheField name="Years (Date)" numFmtId="0" databaseField="0">
      <fieldGroup base="0">
        <rangePr groupBy="years" startDate="2019-01-31T00:00:00" endDate="2024-01-01T00:00:00"/>
        <groupItems count="8">
          <s v="&lt;1/31/2019"/>
          <s v="2019"/>
          <s v="2020"/>
          <s v="2021"/>
          <s v="2022"/>
          <s v="2023"/>
          <s v="2024"/>
          <s v="&gt;1/1/2024"/>
        </groupItems>
      </fieldGroup>
    </cacheField>
  </cacheFields>
  <extLst>
    <ext xmlns:x14="http://schemas.microsoft.com/office/spreadsheetml/2009/9/main" uri="{725AE2AE-9491-48be-B2B4-4EB974FC3084}">
      <x14:pivotCacheDefinition pivotCacheId="159039198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04.945670370369" createdVersion="8" refreshedVersion="8" minRefreshableVersion="3" recordCount="60" xr:uid="{376D8C15-1CE9-422C-9802-4CD8067AFC85}">
  <cacheSource type="worksheet">
    <worksheetSource name="Table9"/>
  </cacheSource>
  <cacheFields count="7">
    <cacheField name="Date" numFmtId="166">
      <sharedItems containsSemiMixedTypes="0" containsNonDate="0" containsDate="1" containsString="0" minDate="2019-01-31T00:00:00" maxDate="2024-01-01T00:00:00" count="60">
        <d v="2019-01-31T00:00:00"/>
        <d v="2019-02-28T00:00:00"/>
        <d v="2019-03-31T00:00:00"/>
        <d v="2019-04-30T00:00:00"/>
        <d v="2019-05-31T00:00:00"/>
        <d v="2019-06-30T00:00:00"/>
        <d v="2019-07-31T00:00:00"/>
        <d v="2019-08-31T00:00:00"/>
        <d v="2019-09-30T00:00:00"/>
        <d v="2019-10-31T00:00:00"/>
        <d v="2019-11-30T00:00:00"/>
        <d v="2019-12-31T00:00:00"/>
        <d v="2020-01-31T00:00:00"/>
        <d v="2020-02-29T00:00:00"/>
        <d v="2020-03-31T00:00:00"/>
        <d v="2020-04-30T00:00:00"/>
        <d v="2020-05-31T00:00:00"/>
        <d v="2020-06-30T00:00:00"/>
        <d v="2020-07-31T00:00:00"/>
        <d v="2020-08-31T00:00:00"/>
        <d v="2020-09-30T00:00:00"/>
        <d v="2020-10-31T00:00:00"/>
        <d v="2020-11-30T00:00:00"/>
        <d v="2020-12-31T00:00:00"/>
        <d v="2021-01-31T00:00:00"/>
        <d v="2021-02-28T00:00:00"/>
        <d v="2021-03-31T00:00:00"/>
        <d v="2021-04-30T00:00:00"/>
        <d v="2021-05-31T00:00:00"/>
        <d v="2021-06-30T00:00:00"/>
        <d v="2021-07-31T00:00:00"/>
        <d v="2021-08-31T00:00:00"/>
        <d v="2021-09-30T00:00:00"/>
        <d v="2021-10-31T00:00:00"/>
        <d v="2021-11-30T00:00:00"/>
        <d v="2021-12-31T00:00:00"/>
        <d v="2022-01-31T00:00:00"/>
        <d v="2022-02-28T00:00:00"/>
        <d v="2022-03-31T00:00:00"/>
        <d v="2022-04-30T00:00:00"/>
        <d v="2022-05-31T00:00:00"/>
        <d v="2022-06-30T00:00:00"/>
        <d v="2022-07-31T00:00:00"/>
        <d v="2022-08-31T00:00:00"/>
        <d v="2022-09-30T00:00:00"/>
        <d v="2022-10-31T00:00:00"/>
        <d v="2022-11-30T00:00:00"/>
        <d v="2022-12-31T00:00:00"/>
        <d v="2023-01-31T00:00:00"/>
        <d v="2023-02-28T00:00:00"/>
        <d v="2023-03-31T00:00:00"/>
        <d v="2023-04-30T00:00:00"/>
        <d v="2023-05-31T00:00:00"/>
        <d v="2023-06-30T00:00:00"/>
        <d v="2023-07-31T00:00:00"/>
        <d v="2023-08-31T00:00:00"/>
        <d v="2023-09-30T00:00:00"/>
        <d v="2023-10-31T00:00:00"/>
        <d v="2023-11-30T00:00:00"/>
        <d v="2023-12-31T00:00:00"/>
      </sharedItems>
      <fieldGroup par="6"/>
    </cacheField>
    <cacheField name="Dawanau Wheat" numFmtId="2">
      <sharedItems containsSemiMixedTypes="0" containsString="0" containsNumber="1" minValue="421.08462213468579" maxValue="511.99410315081559"/>
    </cacheField>
    <cacheField name="Kura Wheat" numFmtId="2">
      <sharedItems containsSemiMixedTypes="0" containsString="0" containsNumber="1" minValue="400.03039102795151" maxValue="486.39439799327482"/>
    </cacheField>
    <cacheField name="Danbatta Wheat" numFmtId="2">
      <sharedItems containsSemiMixedTypes="0" containsString="0" containsNumber="1" minValue="429.50631457737961" maxValue="522.23398521383194"/>
    </cacheField>
    <cacheField name="Months (Date)" numFmtId="0" databaseField="0">
      <fieldGroup base="0">
        <rangePr groupBy="months" startDate="2019-01-31T00:00:00" endDate="2024-01-01T00:00:00"/>
        <groupItems count="14">
          <s v="&lt;1/31/2019"/>
          <s v="Jan"/>
          <s v="Feb"/>
          <s v="Mar"/>
          <s v="Apr"/>
          <s v="May"/>
          <s v="Jun"/>
          <s v="Jul"/>
          <s v="Aug"/>
          <s v="Sep"/>
          <s v="Oct"/>
          <s v="Nov"/>
          <s v="Dec"/>
          <s v="&gt;1/1/2024"/>
        </groupItems>
      </fieldGroup>
    </cacheField>
    <cacheField name="Quarters (Date)" numFmtId="0" databaseField="0">
      <fieldGroup base="0">
        <rangePr groupBy="quarters" startDate="2019-01-31T00:00:00" endDate="2024-01-01T00:00:00"/>
        <groupItems count="6">
          <s v="&lt;1/31/2019"/>
          <s v="Qtr1"/>
          <s v="Qtr2"/>
          <s v="Qtr3"/>
          <s v="Qtr4"/>
          <s v="&gt;1/1/2024"/>
        </groupItems>
      </fieldGroup>
    </cacheField>
    <cacheField name="Years (Date)" numFmtId="0" databaseField="0">
      <fieldGroup base="0">
        <rangePr groupBy="years" startDate="2019-01-31T00:00:00" endDate="2024-01-01T00:00:00"/>
        <groupItems count="8">
          <s v="&lt;1/31/2019"/>
          <s v="2019"/>
          <s v="2020"/>
          <s v="2021"/>
          <s v="2022"/>
          <s v="2023"/>
          <s v="2024"/>
          <s v="&gt;1/1/2024"/>
        </groupItems>
      </fieldGroup>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04.946762962965" createdVersion="8" refreshedVersion="8" minRefreshableVersion="3" recordCount="60" xr:uid="{A457C9E4-247A-44D0-B422-74FA83A36EBD}">
  <cacheSource type="worksheet">
    <worksheetSource name="Table10"/>
  </cacheSource>
  <cacheFields count="7">
    <cacheField name="Date" numFmtId="166">
      <sharedItems containsSemiMixedTypes="0" containsNonDate="0" containsDate="1" containsString="0" minDate="2019-01-31T00:00:00" maxDate="2024-01-01T00:00:00" count="60">
        <d v="2019-01-31T00:00:00"/>
        <d v="2019-02-28T00:00:00"/>
        <d v="2019-03-31T00:00:00"/>
        <d v="2019-04-30T00:00:00"/>
        <d v="2019-05-31T00:00:00"/>
        <d v="2019-06-30T00:00:00"/>
        <d v="2019-07-31T00:00:00"/>
        <d v="2019-08-31T00:00:00"/>
        <d v="2019-09-30T00:00:00"/>
        <d v="2019-10-31T00:00:00"/>
        <d v="2019-11-30T00:00:00"/>
        <d v="2019-12-31T00:00:00"/>
        <d v="2020-01-31T00:00:00"/>
        <d v="2020-02-29T00:00:00"/>
        <d v="2020-03-31T00:00:00"/>
        <d v="2020-04-30T00:00:00"/>
        <d v="2020-05-31T00:00:00"/>
        <d v="2020-06-30T00:00:00"/>
        <d v="2020-07-31T00:00:00"/>
        <d v="2020-08-31T00:00:00"/>
        <d v="2020-09-30T00:00:00"/>
        <d v="2020-10-31T00:00:00"/>
        <d v="2020-11-30T00:00:00"/>
        <d v="2020-12-31T00:00:00"/>
        <d v="2021-01-31T00:00:00"/>
        <d v="2021-02-28T00:00:00"/>
        <d v="2021-03-31T00:00:00"/>
        <d v="2021-04-30T00:00:00"/>
        <d v="2021-05-31T00:00:00"/>
        <d v="2021-06-30T00:00:00"/>
        <d v="2021-07-31T00:00:00"/>
        <d v="2021-08-31T00:00:00"/>
        <d v="2021-09-30T00:00:00"/>
        <d v="2021-10-31T00:00:00"/>
        <d v="2021-11-30T00:00:00"/>
        <d v="2021-12-31T00:00:00"/>
        <d v="2022-01-31T00:00:00"/>
        <d v="2022-02-28T00:00:00"/>
        <d v="2022-03-31T00:00:00"/>
        <d v="2022-04-30T00:00:00"/>
        <d v="2022-05-31T00:00:00"/>
        <d v="2022-06-30T00:00:00"/>
        <d v="2022-07-31T00:00:00"/>
        <d v="2022-08-31T00:00:00"/>
        <d v="2022-09-30T00:00:00"/>
        <d v="2022-10-31T00:00:00"/>
        <d v="2022-11-30T00:00:00"/>
        <d v="2022-12-31T00:00:00"/>
        <d v="2023-01-31T00:00:00"/>
        <d v="2023-02-28T00:00:00"/>
        <d v="2023-03-31T00:00:00"/>
        <d v="2023-04-30T00:00:00"/>
        <d v="2023-05-31T00:00:00"/>
        <d v="2023-06-30T00:00:00"/>
        <d v="2023-07-31T00:00:00"/>
        <d v="2023-08-31T00:00:00"/>
        <d v="2023-09-30T00:00:00"/>
        <d v="2023-10-31T00:00:00"/>
        <d v="2023-11-30T00:00:00"/>
        <d v="2023-12-31T00:00:00"/>
      </sharedItems>
      <fieldGroup par="6"/>
    </cacheField>
    <cacheField name="Dawanau Sugar" numFmtId="2">
      <sharedItems containsSemiMixedTypes="0" containsString="0" containsNumber="1" minValue="304.258943334489" maxValue="366.03373628654242"/>
    </cacheField>
    <cacheField name="kura Sugar" numFmtId="2">
      <sharedItems containsSemiMixedTypes="0" containsString="0" containsNumber="1" minValue="304.258943334489" maxValue="366.03373628654242"/>
    </cacheField>
    <cacheField name="Danbatta Sugar" numFmtId="2">
      <sharedItems containsSemiMixedTypes="0" containsString="0" containsNumber="1" minValue="310.34412220117878" maxValue="373.3544110122732"/>
    </cacheField>
    <cacheField name="Months (Date)" numFmtId="0" databaseField="0">
      <fieldGroup base="0">
        <rangePr groupBy="months" startDate="2019-01-31T00:00:00" endDate="2024-01-01T00:00:00"/>
        <groupItems count="14">
          <s v="&lt;1/31/2019"/>
          <s v="Jan"/>
          <s v="Feb"/>
          <s v="Mar"/>
          <s v="Apr"/>
          <s v="May"/>
          <s v="Jun"/>
          <s v="Jul"/>
          <s v="Aug"/>
          <s v="Sep"/>
          <s v="Oct"/>
          <s v="Nov"/>
          <s v="Dec"/>
          <s v="&gt;1/1/2024"/>
        </groupItems>
      </fieldGroup>
    </cacheField>
    <cacheField name="Quarters (Date)" numFmtId="0" databaseField="0">
      <fieldGroup base="0">
        <rangePr groupBy="quarters" startDate="2019-01-31T00:00:00" endDate="2024-01-01T00:00:00"/>
        <groupItems count="6">
          <s v="&lt;1/31/2019"/>
          <s v="Qtr1"/>
          <s v="Qtr2"/>
          <s v="Qtr3"/>
          <s v="Qtr4"/>
          <s v="&gt;1/1/2024"/>
        </groupItems>
      </fieldGroup>
    </cacheField>
    <cacheField name="Years (Date)" numFmtId="0" databaseField="0">
      <fieldGroup base="0">
        <rangePr groupBy="years" startDate="2019-01-31T00:00:00" endDate="2024-01-01T00:00:00"/>
        <groupItems count="8">
          <s v="&lt;1/31/2019"/>
          <s v="2019"/>
          <s v="2020"/>
          <s v="2021"/>
          <s v="2022"/>
          <s v="2023"/>
          <s v="2024"/>
          <s v="&gt;1/1/2024"/>
        </groupItems>
      </fieldGroup>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04.953266435186" createdVersion="8" refreshedVersion="8" minRefreshableVersion="3" recordCount="60" xr:uid="{0658D6F1-084D-495E-97F2-B5C1D60C3137}">
  <cacheSource type="worksheet">
    <worksheetSource name="Table8"/>
  </cacheSource>
  <cacheFields count="7">
    <cacheField name="Date" numFmtId="166">
      <sharedItems containsSemiMixedTypes="0" containsNonDate="0" containsDate="1" containsString="0" minDate="2019-01-31T00:00:00" maxDate="2024-01-01T00:00:00" count="60">
        <d v="2019-01-31T00:00:00"/>
        <d v="2019-02-28T00:00:00"/>
        <d v="2019-03-31T00:00:00"/>
        <d v="2019-04-30T00:00:00"/>
        <d v="2019-05-31T00:00:00"/>
        <d v="2019-06-30T00:00:00"/>
        <d v="2019-07-31T00:00:00"/>
        <d v="2019-08-31T00:00:00"/>
        <d v="2019-09-30T00:00:00"/>
        <d v="2019-10-31T00:00:00"/>
        <d v="2019-11-30T00:00:00"/>
        <d v="2019-12-31T00:00:00"/>
        <d v="2020-01-31T00:00:00"/>
        <d v="2020-02-29T00:00:00"/>
        <d v="2020-03-31T00:00:00"/>
        <d v="2020-04-30T00:00:00"/>
        <d v="2020-05-31T00:00:00"/>
        <d v="2020-06-30T00:00:00"/>
        <d v="2020-07-31T00:00:00"/>
        <d v="2020-08-31T00:00:00"/>
        <d v="2020-09-30T00:00:00"/>
        <d v="2020-10-31T00:00:00"/>
        <d v="2020-11-30T00:00:00"/>
        <d v="2020-12-31T00:00:00"/>
        <d v="2021-01-31T00:00:00"/>
        <d v="2021-02-28T00:00:00"/>
        <d v="2021-03-31T00:00:00"/>
        <d v="2021-04-30T00:00:00"/>
        <d v="2021-05-31T00:00:00"/>
        <d v="2021-06-30T00:00:00"/>
        <d v="2021-07-31T00:00:00"/>
        <d v="2021-08-31T00:00:00"/>
        <d v="2021-09-30T00:00:00"/>
        <d v="2021-10-31T00:00:00"/>
        <d v="2021-11-30T00:00:00"/>
        <d v="2021-12-31T00:00:00"/>
        <d v="2022-01-31T00:00:00"/>
        <d v="2022-02-28T00:00:00"/>
        <d v="2022-03-31T00:00:00"/>
        <d v="2022-04-30T00:00:00"/>
        <d v="2022-05-31T00:00:00"/>
        <d v="2022-06-30T00:00:00"/>
        <d v="2022-07-31T00:00:00"/>
        <d v="2022-08-31T00:00:00"/>
        <d v="2022-09-30T00:00:00"/>
        <d v="2022-10-31T00:00:00"/>
        <d v="2022-11-30T00:00:00"/>
        <d v="2022-12-31T00:00:00"/>
        <d v="2023-01-31T00:00:00"/>
        <d v="2023-02-28T00:00:00"/>
        <d v="2023-03-31T00:00:00"/>
        <d v="2023-04-30T00:00:00"/>
        <d v="2023-05-31T00:00:00"/>
        <d v="2023-06-30T00:00:00"/>
        <d v="2023-07-31T00:00:00"/>
        <d v="2023-08-31T00:00:00"/>
        <d v="2023-09-30T00:00:00"/>
        <d v="2023-10-31T00:00:00"/>
        <d v="2023-11-30T00:00:00"/>
        <d v="2023-12-31T00:00:00"/>
      </sharedItems>
      <fieldGroup par="6"/>
    </cacheField>
    <cacheField name="Dawanau Beans" numFmtId="2">
      <sharedItems containsSemiMixedTypes="0" containsString="0" containsNumber="1" minValue="162.01412379774209" maxValue="253.53479682598061"/>
    </cacheField>
    <cacheField name="Kura Beans" numFmtId="2">
      <sharedItems containsSemiMixedTypes="0" containsString="0" containsNumber="1" minValue="162.01412379774209" maxValue="253.53479682598061"/>
    </cacheField>
    <cacheField name="Danbatta Beans" numFmtId="2">
      <sharedItems containsSemiMixedTypes="0" containsString="0" containsNumber="1" minValue="165.25440627369699" maxValue="258.60549276250021"/>
    </cacheField>
    <cacheField name="Months (Date)" numFmtId="0" databaseField="0">
      <fieldGroup base="0">
        <rangePr groupBy="months" startDate="2019-01-31T00:00:00" endDate="2024-01-01T00:00:00"/>
        <groupItems count="14">
          <s v="&lt;1/31/2019"/>
          <s v="Jan"/>
          <s v="Feb"/>
          <s v="Mar"/>
          <s v="Apr"/>
          <s v="May"/>
          <s v="Jun"/>
          <s v="Jul"/>
          <s v="Aug"/>
          <s v="Sep"/>
          <s v="Oct"/>
          <s v="Nov"/>
          <s v="Dec"/>
          <s v="&gt;1/1/2024"/>
        </groupItems>
      </fieldGroup>
    </cacheField>
    <cacheField name="Quarters (Date)" numFmtId="0" databaseField="0">
      <fieldGroup base="0">
        <rangePr groupBy="quarters" startDate="2019-01-31T00:00:00" endDate="2024-01-01T00:00:00"/>
        <groupItems count="6">
          <s v="&lt;1/31/2019"/>
          <s v="Qtr1"/>
          <s v="Qtr2"/>
          <s v="Qtr3"/>
          <s v="Qtr4"/>
          <s v="&gt;1/1/2024"/>
        </groupItems>
      </fieldGroup>
    </cacheField>
    <cacheField name="Years (Date)" numFmtId="0" databaseField="0">
      <fieldGroup base="0">
        <rangePr groupBy="years" startDate="2019-01-31T00:00:00" endDate="2024-01-01T00:00:00"/>
        <groupItems count="8">
          <s v="&lt;1/31/2019"/>
          <s v="2019"/>
          <s v="2020"/>
          <s v="2021"/>
          <s v="2022"/>
          <s v="2023"/>
          <s v="2024"/>
          <s v="&gt;1/1/2024"/>
        </groupItems>
      </fieldGroup>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05.100505902781" createdVersion="8" refreshedVersion="8" minRefreshableVersion="3" recordCount="3" xr:uid="{D96B8DCE-3A68-40B7-8596-1F00BB55F8AC}">
  <cacheSource type="worksheet">
    <worksheetSource name="Table21"/>
  </cacheSource>
  <cacheFields count="6">
    <cacheField name="sales by market" numFmtId="0">
      <sharedItems count="3">
        <s v="dawanau"/>
        <s v="kura"/>
        <s v="danbatta"/>
      </sharedItems>
    </cacheField>
    <cacheField name="rice" numFmtId="0">
      <sharedItems containsSemiMixedTypes="0" containsString="0" containsNumber="1" minValue="15676.555667742374" maxValue="16831.670295891814"/>
    </cacheField>
    <cacheField name="maize" numFmtId="0">
      <sharedItems containsSemiMixedTypes="0" containsString="0" containsNumber="1" minValue="14275.177538457761" maxValue="15327.03272550202"/>
    </cacheField>
    <cacheField name="beans" numFmtId="0">
      <sharedItems containsSemiMixedTypes="0" containsString="0" containsNumber="1" minValue="12915.161623004533" maxValue="13173.464855464623"/>
    </cacheField>
    <cacheField name="wheat" numFmtId="0">
      <sharedItems containsSemiMixedTypes="0" containsString="0" containsNumber="1" minValue="27085.973196982974" maxValue="29081.781748339617"/>
    </cacheField>
    <cacheField name="sugar" numFmtId="0">
      <sharedItems containsSemiMixedTypes="0" containsString="0" containsNumber="1" minValue="20131.676317931564" maxValue="20534.309844290194"/>
    </cacheField>
  </cacheFields>
  <extLst>
    <ext xmlns:x14="http://schemas.microsoft.com/office/spreadsheetml/2009/9/main" uri="{725AE2AE-9491-48be-B2B4-4EB974FC3084}">
      <x14:pivotCacheDefinition pivotCacheId="1751465414"/>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05.102002314816" createdVersion="8" refreshedVersion="8" minRefreshableVersion="3" recordCount="5" xr:uid="{5D353F6A-608C-4BF2-8841-677AC3932BAE}">
  <cacheSource type="worksheet">
    <worksheetSource name="Table11"/>
  </cacheSource>
  <cacheFields count="4">
    <cacheField name="sales by market" numFmtId="0">
      <sharedItems count="5">
        <s v="rice"/>
        <s v="maize"/>
        <s v="beans"/>
        <s v="wheat"/>
        <s v="sugar"/>
      </sharedItems>
    </cacheField>
    <cacheField name="dawanau" numFmtId="0">
      <sharedItems containsSemiMixedTypes="0" containsString="0" containsNumber="1" minValue="12915.161623004533" maxValue="28511.550733666289" count="5">
        <n v="16501.637544991972"/>
        <n v="15026.502672060802"/>
        <n v="12915.161623004533"/>
        <n v="28511.550733666289"/>
        <n v="20131.676317931564"/>
      </sharedItems>
    </cacheField>
    <cacheField name="kura" numFmtId="0">
      <sharedItems containsSemiMixedTypes="0" containsString="0" containsNumber="1" minValue="12915.161623004533" maxValue="27085.973196982974"/>
    </cacheField>
    <cacheField name="danbatta" numFmtId="0">
      <sharedItems containsSemiMixedTypes="0" containsString="0" containsNumber="1" minValue="13173.464855464623" maxValue="29081.781748339617"/>
    </cacheField>
  </cacheFields>
  <extLst>
    <ext xmlns:x14="http://schemas.microsoft.com/office/spreadsheetml/2009/9/main" uri="{725AE2AE-9491-48be-B2B4-4EB974FC3084}">
      <x14:pivotCacheDefinition pivotCacheId="54259989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x v="0"/>
    <x v="0"/>
    <x v="0"/>
  </r>
  <r>
    <x v="1"/>
    <x v="1"/>
    <x v="1"/>
    <x v="1"/>
  </r>
  <r>
    <x v="2"/>
    <x v="2"/>
    <x v="2"/>
    <x v="2"/>
  </r>
  <r>
    <x v="3"/>
    <x v="3"/>
    <x v="3"/>
    <x v="3"/>
  </r>
  <r>
    <x v="4"/>
    <x v="4"/>
    <x v="4"/>
    <x v="4"/>
  </r>
  <r>
    <x v="5"/>
    <x v="5"/>
    <x v="5"/>
    <x v="5"/>
  </r>
  <r>
    <x v="6"/>
    <x v="6"/>
    <x v="6"/>
    <x v="6"/>
  </r>
  <r>
    <x v="7"/>
    <x v="7"/>
    <x v="7"/>
    <x v="7"/>
  </r>
  <r>
    <x v="8"/>
    <x v="8"/>
    <x v="8"/>
    <x v="8"/>
  </r>
  <r>
    <x v="9"/>
    <x v="9"/>
    <x v="9"/>
    <x v="9"/>
  </r>
  <r>
    <x v="10"/>
    <x v="10"/>
    <x v="10"/>
    <x v="10"/>
  </r>
  <r>
    <x v="11"/>
    <x v="11"/>
    <x v="11"/>
    <x v="11"/>
  </r>
  <r>
    <x v="12"/>
    <x v="12"/>
    <x v="12"/>
    <x v="12"/>
  </r>
  <r>
    <x v="13"/>
    <x v="13"/>
    <x v="13"/>
    <x v="13"/>
  </r>
  <r>
    <x v="14"/>
    <x v="14"/>
    <x v="14"/>
    <x v="14"/>
  </r>
  <r>
    <x v="15"/>
    <x v="15"/>
    <x v="15"/>
    <x v="15"/>
  </r>
  <r>
    <x v="16"/>
    <x v="16"/>
    <x v="16"/>
    <x v="16"/>
  </r>
  <r>
    <x v="17"/>
    <x v="17"/>
    <x v="17"/>
    <x v="17"/>
  </r>
  <r>
    <x v="18"/>
    <x v="18"/>
    <x v="18"/>
    <x v="18"/>
  </r>
  <r>
    <x v="19"/>
    <x v="19"/>
    <x v="19"/>
    <x v="19"/>
  </r>
  <r>
    <x v="20"/>
    <x v="20"/>
    <x v="20"/>
    <x v="20"/>
  </r>
  <r>
    <x v="21"/>
    <x v="21"/>
    <x v="21"/>
    <x v="21"/>
  </r>
  <r>
    <x v="22"/>
    <x v="22"/>
    <x v="22"/>
    <x v="22"/>
  </r>
  <r>
    <x v="23"/>
    <x v="23"/>
    <x v="23"/>
    <x v="23"/>
  </r>
  <r>
    <x v="24"/>
    <x v="24"/>
    <x v="24"/>
    <x v="24"/>
  </r>
  <r>
    <x v="25"/>
    <x v="25"/>
    <x v="25"/>
    <x v="25"/>
  </r>
  <r>
    <x v="26"/>
    <x v="26"/>
    <x v="26"/>
    <x v="26"/>
  </r>
  <r>
    <x v="27"/>
    <x v="27"/>
    <x v="27"/>
    <x v="27"/>
  </r>
  <r>
    <x v="28"/>
    <x v="28"/>
    <x v="28"/>
    <x v="28"/>
  </r>
  <r>
    <x v="29"/>
    <x v="29"/>
    <x v="29"/>
    <x v="29"/>
  </r>
  <r>
    <x v="30"/>
    <x v="30"/>
    <x v="30"/>
    <x v="30"/>
  </r>
  <r>
    <x v="31"/>
    <x v="31"/>
    <x v="31"/>
    <x v="31"/>
  </r>
  <r>
    <x v="32"/>
    <x v="32"/>
    <x v="32"/>
    <x v="32"/>
  </r>
  <r>
    <x v="33"/>
    <x v="33"/>
    <x v="33"/>
    <x v="33"/>
  </r>
  <r>
    <x v="34"/>
    <x v="34"/>
    <x v="34"/>
    <x v="34"/>
  </r>
  <r>
    <x v="35"/>
    <x v="35"/>
    <x v="35"/>
    <x v="35"/>
  </r>
  <r>
    <x v="36"/>
    <x v="36"/>
    <x v="36"/>
    <x v="36"/>
  </r>
  <r>
    <x v="37"/>
    <x v="37"/>
    <x v="37"/>
    <x v="37"/>
  </r>
  <r>
    <x v="38"/>
    <x v="38"/>
    <x v="38"/>
    <x v="38"/>
  </r>
  <r>
    <x v="39"/>
    <x v="39"/>
    <x v="39"/>
    <x v="39"/>
  </r>
  <r>
    <x v="40"/>
    <x v="40"/>
    <x v="40"/>
    <x v="40"/>
  </r>
  <r>
    <x v="41"/>
    <x v="41"/>
    <x v="41"/>
    <x v="41"/>
  </r>
  <r>
    <x v="42"/>
    <x v="42"/>
    <x v="42"/>
    <x v="42"/>
  </r>
  <r>
    <x v="43"/>
    <x v="43"/>
    <x v="43"/>
    <x v="43"/>
  </r>
  <r>
    <x v="44"/>
    <x v="44"/>
    <x v="44"/>
    <x v="44"/>
  </r>
  <r>
    <x v="45"/>
    <x v="45"/>
    <x v="45"/>
    <x v="45"/>
  </r>
  <r>
    <x v="46"/>
    <x v="46"/>
    <x v="46"/>
    <x v="46"/>
  </r>
  <r>
    <x v="47"/>
    <x v="47"/>
    <x v="47"/>
    <x v="47"/>
  </r>
  <r>
    <x v="48"/>
    <x v="48"/>
    <x v="48"/>
    <x v="48"/>
  </r>
  <r>
    <x v="49"/>
    <x v="49"/>
    <x v="49"/>
    <x v="49"/>
  </r>
  <r>
    <x v="50"/>
    <x v="50"/>
    <x v="50"/>
    <x v="50"/>
  </r>
  <r>
    <x v="51"/>
    <x v="51"/>
    <x v="51"/>
    <x v="51"/>
  </r>
  <r>
    <x v="52"/>
    <x v="52"/>
    <x v="52"/>
    <x v="52"/>
  </r>
  <r>
    <x v="53"/>
    <x v="53"/>
    <x v="53"/>
    <x v="53"/>
  </r>
  <r>
    <x v="54"/>
    <x v="54"/>
    <x v="54"/>
    <x v="54"/>
  </r>
  <r>
    <x v="55"/>
    <x v="55"/>
    <x v="55"/>
    <x v="55"/>
  </r>
  <r>
    <x v="56"/>
    <x v="56"/>
    <x v="56"/>
    <x v="56"/>
  </r>
  <r>
    <x v="57"/>
    <x v="57"/>
    <x v="57"/>
    <x v="57"/>
  </r>
  <r>
    <x v="58"/>
    <x v="58"/>
    <x v="58"/>
    <x v="58"/>
  </r>
  <r>
    <x v="59"/>
    <x v="59"/>
    <x v="59"/>
    <x v="59"/>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n v="240.82122794713041"/>
    <n v="228.78016654977381"/>
    <n v="245.63765250607301"/>
  </r>
  <r>
    <x v="1"/>
    <n v="244.39128988874259"/>
    <n v="232.17172539430541"/>
    <n v="249.2791156865174"/>
  </r>
  <r>
    <x v="2"/>
    <n v="244.97093388670561"/>
    <n v="232.72238719237029"/>
    <n v="249.87035256443971"/>
  </r>
  <r>
    <x v="3"/>
    <n v="244.0913938508744"/>
    <n v="231.8868241583306"/>
    <n v="248.97322172789191"/>
  </r>
  <r>
    <x v="4"/>
    <n v="234.9835622701903"/>
    <n v="223.23438415668079"/>
    <n v="239.68323351559411"/>
  </r>
  <r>
    <x v="5"/>
    <n v="231.33425251419541"/>
    <n v="219.76753988848569"/>
    <n v="235.96093756447939"/>
  </r>
  <r>
    <x v="6"/>
    <n v="223.00129886137921"/>
    <n v="211.85123391831019"/>
    <n v="227.4613248386068"/>
  </r>
  <r>
    <x v="7"/>
    <n v="249.59310680751119"/>
    <n v="237.11345146713569"/>
    <n v="254.58496894366141"/>
  </r>
  <r>
    <x v="8"/>
    <n v="237.33312112976549"/>
    <n v="225.46646507327719"/>
    <n v="242.07978355236079"/>
  </r>
  <r>
    <x v="9"/>
    <n v="235.52041454841799"/>
    <n v="223.74439382099709"/>
    <n v="240.23082283938641"/>
  </r>
  <r>
    <x v="10"/>
    <n v="251.9352163750971"/>
    <n v="239.33845555634221"/>
    <n v="256.973920702599"/>
  </r>
  <r>
    <x v="11"/>
    <n v="231.66977882634231"/>
    <n v="220.0862898850252"/>
    <n v="236.3031744028691"/>
  </r>
  <r>
    <x v="12"/>
    <n v="249.51361770601241"/>
    <n v="237.03793682071171"/>
    <n v="254.50389006013259"/>
  </r>
  <r>
    <x v="13"/>
    <n v="244.6450826498068"/>
    <n v="232.4128285173164"/>
    <n v="249.5379843028029"/>
  </r>
  <r>
    <x v="14"/>
    <n v="231.81497533417129"/>
    <n v="220.22422656746269"/>
    <n v="236.45127484085469"/>
  </r>
  <r>
    <x v="15"/>
    <n v="241.94904194185321"/>
    <n v="229.85158984476061"/>
    <n v="246.78802278069031"/>
  </r>
  <r>
    <x v="16"/>
    <n v="252.95052002250199"/>
    <n v="240.30299402137689"/>
    <n v="258.00953042295203"/>
  </r>
  <r>
    <x v="17"/>
    <n v="251.69064461671249"/>
    <n v="239.10611238587691"/>
    <n v="256.72445750904677"/>
  </r>
  <r>
    <x v="18"/>
    <n v="259.20283779939678"/>
    <n v="246.242695909427"/>
    <n v="264.3868945553848"/>
  </r>
  <r>
    <x v="19"/>
    <n v="248.14411308330429"/>
    <n v="235.73690742913911"/>
    <n v="253.10699534497039"/>
  </r>
  <r>
    <x v="20"/>
    <n v="278.99906839244687"/>
    <n v="265.0491149728245"/>
    <n v="284.57904976029579"/>
  </r>
  <r>
    <x v="21"/>
    <n v="236.58600309831539"/>
    <n v="224.7567029433996"/>
    <n v="241.3177231602817"/>
  </r>
  <r>
    <x v="22"/>
    <n v="242.3173325416461"/>
    <n v="230.20146591456381"/>
    <n v="247.16367919247901"/>
  </r>
  <r>
    <x v="23"/>
    <n v="246.2088808598597"/>
    <n v="233.89843681686671"/>
    <n v="251.13305847705689"/>
  </r>
  <r>
    <x v="24"/>
    <n v="233.1438224415021"/>
    <n v="221.486631319427"/>
    <n v="237.80669889033209"/>
  </r>
  <r>
    <x v="25"/>
    <n v="258.27004849361941"/>
    <n v="245.3565460689384"/>
    <n v="263.43544946349181"/>
  </r>
  <r>
    <x v="26"/>
    <n v="257.39426251929262"/>
    <n v="244.5245493933279"/>
    <n v="262.54214776967842"/>
  </r>
  <r>
    <x v="27"/>
    <n v="249.06274621646469"/>
    <n v="236.60960890564141"/>
    <n v="254.04400114079399"/>
  </r>
  <r>
    <x v="28"/>
    <n v="244.04238366191711"/>
    <n v="231.84026447882121"/>
    <n v="248.92323133515549"/>
  </r>
  <r>
    <x v="29"/>
    <n v="234.94981478331781"/>
    <n v="223.20232404415191"/>
    <n v="239.64881107898421"/>
  </r>
  <r>
    <x v="30"/>
    <n v="242.521575497291"/>
    <n v="230.3954967224264"/>
    <n v="247.37200700723679"/>
  </r>
  <r>
    <x v="31"/>
    <n v="258.36507691479147"/>
    <n v="245.4468230690519"/>
    <n v="263.53237845308729"/>
  </r>
  <r>
    <x v="32"/>
    <n v="249.32015515277189"/>
    <n v="236.85414739513331"/>
    <n v="254.30655825582741"/>
  </r>
  <r>
    <x v="33"/>
    <n v="247.68688672229999"/>
    <n v="235.30254238618491"/>
    <n v="252.640624456746"/>
  </r>
  <r>
    <x v="34"/>
    <n v="257.48386327075428"/>
    <n v="244.60967010721649"/>
    <n v="262.63354053616939"/>
  </r>
  <r>
    <x v="35"/>
    <n v="264.56505177763552"/>
    <n v="251.3367991887537"/>
    <n v="269.85635281318821"/>
  </r>
  <r>
    <x v="36"/>
    <n v="256.068159241687"/>
    <n v="243.26475127960259"/>
    <n v="261.18952242652068"/>
  </r>
  <r>
    <x v="37"/>
    <n v="257.15592479256497"/>
    <n v="244.2981285529367"/>
    <n v="262.29904328841633"/>
  </r>
  <r>
    <x v="38"/>
    <n v="268.24322246224"/>
    <n v="254.83106133912801"/>
    <n v="273.6080869114848"/>
  </r>
  <r>
    <x v="39"/>
    <n v="256.79393935909962"/>
    <n v="243.95424239114459"/>
    <n v="261.92981814628149"/>
  </r>
  <r>
    <x v="40"/>
    <n v="252.4593262479145"/>
    <n v="239.83635993551869"/>
    <n v="257.50851277287279"/>
  </r>
  <r>
    <x v="41"/>
    <n v="262.79727203290901"/>
    <n v="249.65740843126349"/>
    <n v="268.0532174735672"/>
  </r>
  <r>
    <x v="42"/>
    <n v="254.01352047105269"/>
    <n v="241.31284444750011"/>
    <n v="259.09379088047382"/>
  </r>
  <r>
    <x v="43"/>
    <n v="253.41537034945969"/>
    <n v="240.7446018319867"/>
    <n v="258.48367775644891"/>
  </r>
  <r>
    <x v="44"/>
    <n v="270.34476908499192"/>
    <n v="256.82753063074227"/>
    <n v="275.75166446669169"/>
  </r>
  <r>
    <x v="45"/>
    <n v="255.20171146814911"/>
    <n v="242.44162589474161"/>
    <n v="260.30574569751212"/>
  </r>
  <r>
    <x v="46"/>
    <n v="232.08328299357959"/>
    <n v="220.47911884390061"/>
    <n v="236.72494865345121"/>
  </r>
  <r>
    <x v="47"/>
    <n v="262.60402820091099"/>
    <n v="249.47382679086539"/>
    <n v="267.85610876492922"/>
  </r>
  <r>
    <x v="48"/>
    <n v="255.70748953902941"/>
    <n v="242.92211506207789"/>
    <n v="260.82163932981001"/>
  </r>
  <r>
    <x v="49"/>
    <n v="257.28509078294189"/>
    <n v="244.42083624379481"/>
    <n v="262.43079259860082"/>
  </r>
  <r>
    <x v="50"/>
    <n v="265.21962790578539"/>
    <n v="251.95864651049621"/>
    <n v="270.52402046390108"/>
  </r>
  <r>
    <x v="51"/>
    <n v="259.54346084974861"/>
    <n v="246.5662878072612"/>
    <n v="264.73433006674361"/>
  </r>
  <r>
    <x v="52"/>
    <n v="263.86726352701589"/>
    <n v="250.67390035066509"/>
    <n v="269.1446087975562"/>
  </r>
  <r>
    <x v="53"/>
    <n v="242.00853118692001"/>
    <n v="229.90810462757401"/>
    <n v="246.84870181065841"/>
  </r>
  <r>
    <x v="54"/>
    <n v="253.31491772701369"/>
    <n v="240.649171840663"/>
    <n v="258.38121608155399"/>
  </r>
  <r>
    <x v="55"/>
    <n v="277.29887849108832"/>
    <n v="263.43393456653382"/>
    <n v="282.84485606090999"/>
  </r>
  <r>
    <x v="56"/>
    <n v="263.58758835218788"/>
    <n v="250.40820893457851"/>
    <n v="268.85934011923172"/>
  </r>
  <r>
    <x v="57"/>
    <n v="247.55185547021111"/>
    <n v="235.17426269670051"/>
    <n v="252.50289257961529"/>
  </r>
  <r>
    <x v="58"/>
    <n v="254.07538863856581"/>
    <n v="241.37161920663749"/>
    <n v="259.15689641133707"/>
  </r>
  <r>
    <x v="59"/>
    <n v="255.3886504816995"/>
    <n v="242.6192179576145"/>
    <n v="260.49642349133347"/>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n v="421.08462213468579"/>
    <n v="400.03039102795151"/>
    <n v="429.50631457737961"/>
  </r>
  <r>
    <x v="1"/>
    <n v="446.38588706962969"/>
    <n v="424.06659271614819"/>
    <n v="455.31360481102229"/>
  </r>
  <r>
    <x v="2"/>
    <n v="437.83840238617961"/>
    <n v="415.94648226687059"/>
    <n v="446.59517043390321"/>
  </r>
  <r>
    <x v="3"/>
    <n v="452.14511524812502"/>
    <n v="429.53785948571868"/>
    <n v="461.18801755308749"/>
  </r>
  <r>
    <x v="4"/>
    <n v="445.02607649358822"/>
    <n v="422.77477266890878"/>
    <n v="453.92659802345997"/>
  </r>
  <r>
    <x v="5"/>
    <n v="451.81508658362611"/>
    <n v="429.22433225444468"/>
    <n v="460.85138831529861"/>
  </r>
  <r>
    <x v="6"/>
    <n v="443.83975228691969"/>
    <n v="421.64776467257371"/>
    <n v="452.71654733265808"/>
  </r>
  <r>
    <x v="7"/>
    <n v="453.25962478324442"/>
    <n v="430.5966435440821"/>
    <n v="462.32481727890928"/>
  </r>
  <r>
    <x v="8"/>
    <n v="466.64272510479981"/>
    <n v="443.31058884955979"/>
    <n v="475.97557960689579"/>
  </r>
  <r>
    <x v="9"/>
    <n v="443.73829129705592"/>
    <n v="421.55137673220298"/>
    <n v="452.61305712299702"/>
  </r>
  <r>
    <x v="10"/>
    <n v="451.18433926128529"/>
    <n v="428.62512229822102"/>
    <n v="460.20802604651101"/>
  </r>
  <r>
    <x v="11"/>
    <n v="448.51973955665511"/>
    <n v="426.09375257882232"/>
    <n v="457.49013434778823"/>
  </r>
  <r>
    <x v="12"/>
    <n v="470.43735875807062"/>
    <n v="446.91549082016701"/>
    <n v="479.84610593323202"/>
  </r>
  <r>
    <x v="13"/>
    <n v="451.29375322666499"/>
    <n v="428.72906556533178"/>
    <n v="460.31962829119828"/>
  </r>
  <r>
    <x v="14"/>
    <n v="449.43187560501678"/>
    <n v="426.96028182476601"/>
    <n v="458.4205131171172"/>
  </r>
  <r>
    <x v="15"/>
    <n v="452.10165687970351"/>
    <n v="429.49657403571831"/>
    <n v="461.14369001729762"/>
  </r>
  <r>
    <x v="16"/>
    <n v="457.65288059745222"/>
    <n v="434.77023656757962"/>
    <n v="466.80593820940129"/>
  </r>
  <r>
    <x v="17"/>
    <n v="452.20063264519808"/>
    <n v="429.59060101293818"/>
    <n v="461.24464529810211"/>
  </r>
  <r>
    <x v="18"/>
    <n v="457.57681133234689"/>
    <n v="434.69797076572951"/>
    <n v="466.72834755899379"/>
  </r>
  <r>
    <x v="19"/>
    <n v="463.95895817547432"/>
    <n v="440.76101026670062"/>
    <n v="473.23813733898379"/>
  </r>
  <r>
    <x v="20"/>
    <n v="462.35783392655588"/>
    <n v="439.23994223022811"/>
    <n v="471.60499060508698"/>
  </r>
  <r>
    <x v="21"/>
    <n v="472.95528219684132"/>
    <n v="449.30751808699921"/>
    <n v="482.41438784077809"/>
  </r>
  <r>
    <x v="22"/>
    <n v="462.57027405022478"/>
    <n v="439.44176034771351"/>
    <n v="471.82167953122928"/>
  </r>
  <r>
    <x v="23"/>
    <n v="464.84328817488631"/>
    <n v="441.601123766142"/>
    <n v="474.14015393838412"/>
  </r>
  <r>
    <x v="24"/>
    <n v="470.72569911837451"/>
    <n v="447.18941416245571"/>
    <n v="480.14021310074202"/>
  </r>
  <r>
    <x v="25"/>
    <n v="491.58877609234708"/>
    <n v="467.00933728772969"/>
    <n v="501.4205516141941"/>
  </r>
  <r>
    <x v="26"/>
    <n v="462.39031932994237"/>
    <n v="439.27080336344528"/>
    <n v="471.63812571654131"/>
  </r>
  <r>
    <x v="27"/>
    <n v="490.62821095627362"/>
    <n v="466.0968004084599"/>
    <n v="500.4407751753991"/>
  </r>
  <r>
    <x v="28"/>
    <n v="460.68186355666512"/>
    <n v="437.64777037883192"/>
    <n v="469.89550082779851"/>
  </r>
  <r>
    <x v="29"/>
    <n v="475.9329279597045"/>
    <n v="452.13628156171927"/>
    <n v="485.45158651889858"/>
  </r>
  <r>
    <x v="30"/>
    <n v="471.37498910690778"/>
    <n v="447.80623965156241"/>
    <n v="480.802488889046"/>
  </r>
  <r>
    <x v="31"/>
    <n v="467.74177107476021"/>
    <n v="444.3546825210222"/>
    <n v="477.09660649625539"/>
  </r>
  <r>
    <x v="32"/>
    <n v="484.01103265986899"/>
    <n v="459.81048102687549"/>
    <n v="493.6912533130664"/>
  </r>
  <r>
    <x v="33"/>
    <n v="484.14470357966883"/>
    <n v="459.93746840068542"/>
    <n v="493.82759765126218"/>
  </r>
  <r>
    <x v="34"/>
    <n v="474.45888430561342"/>
    <n v="450.73594009033269"/>
    <n v="483.94806199172558"/>
  </r>
  <r>
    <x v="35"/>
    <n v="459.4590540047875"/>
    <n v="436.48610130454807"/>
    <n v="468.64823508488331"/>
  </r>
  <r>
    <x v="36"/>
    <n v="477.32214780015261"/>
    <n v="453.45604041014502"/>
    <n v="486.86859075615558"/>
  </r>
  <r>
    <x v="37"/>
    <n v="484.04029195728549"/>
    <n v="459.83827735942123"/>
    <n v="493.72109779643131"/>
  </r>
  <r>
    <x v="38"/>
    <n v="483.79201536095388"/>
    <n v="459.60241459290609"/>
    <n v="493.46785566817289"/>
  </r>
  <r>
    <x v="39"/>
    <n v="492.45886046821329"/>
    <n v="467.83591744480259"/>
    <n v="502.30803767757749"/>
  </r>
  <r>
    <x v="40"/>
    <n v="505.36056234588631"/>
    <n v="480.09253422859189"/>
    <n v="515.46777359280406"/>
  </r>
  <r>
    <x v="41"/>
    <n v="491.28951282538412"/>
    <n v="466.72503718411491"/>
    <n v="501.1153030818918"/>
  </r>
  <r>
    <x v="42"/>
    <n v="493.95407653174192"/>
    <n v="469.25637270515477"/>
    <n v="503.83315806237681"/>
  </r>
  <r>
    <x v="43"/>
    <n v="490.8838385692469"/>
    <n v="466.33964664078462"/>
    <n v="500.70151534063177"/>
  </r>
  <r>
    <x v="44"/>
    <n v="502.25200748066749"/>
    <n v="477.13940710663411"/>
    <n v="512.29704763028087"/>
  </r>
  <r>
    <x v="45"/>
    <n v="496.96727816763803"/>
    <n v="472.11891425925597"/>
    <n v="506.90662373099082"/>
  </r>
  <r>
    <x v="46"/>
    <n v="500.26996322896758"/>
    <n v="475.25646506751917"/>
    <n v="510.27536249354699"/>
  </r>
  <r>
    <x v="47"/>
    <n v="511.99410315081559"/>
    <n v="486.39439799327482"/>
    <n v="522.23398521383194"/>
  </r>
  <r>
    <x v="48"/>
    <n v="497.3000062740972"/>
    <n v="472.43500596039229"/>
    <n v="507.24600639957907"/>
  </r>
  <r>
    <x v="49"/>
    <n v="493.44616904151587"/>
    <n v="468.77386058944012"/>
    <n v="503.31509242234631"/>
  </r>
  <r>
    <x v="50"/>
    <n v="501.74431354450218"/>
    <n v="476.65709786727712"/>
    <n v="511.77919981539219"/>
  </r>
  <r>
    <x v="51"/>
    <n v="509.76947163696531"/>
    <n v="484.28099805511698"/>
    <n v="519.96486106970463"/>
  </r>
  <r>
    <x v="52"/>
    <n v="504.54694443732308"/>
    <n v="479.31959721545701"/>
    <n v="514.63788332606964"/>
  </r>
  <r>
    <x v="53"/>
    <n v="511.26469105656611"/>
    <n v="485.70145650373769"/>
    <n v="521.48998487769734"/>
  </r>
  <r>
    <x v="54"/>
    <n v="495.09418539647481"/>
    <n v="470.33947612665099"/>
    <n v="504.99606910440428"/>
  </r>
  <r>
    <x v="55"/>
    <n v="494.22871981688638"/>
    <n v="469.5172838260421"/>
    <n v="504.11329421322421"/>
  </r>
  <r>
    <x v="56"/>
    <n v="498.58481431874998"/>
    <n v="473.65557360281252"/>
    <n v="508.55651060512503"/>
  </r>
  <r>
    <x v="57"/>
    <n v="492.48699585838727"/>
    <n v="467.86264606546791"/>
    <n v="502.33673577555498"/>
  </r>
  <r>
    <x v="58"/>
    <n v="507.38944306113439"/>
    <n v="482.01997090807771"/>
    <n v="517.53723192235714"/>
  </r>
  <r>
    <x v="59"/>
    <n v="503.11182181759079"/>
    <n v="477.95623072671123"/>
    <n v="513.17405825394258"/>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n v="322.84990467186668"/>
    <n v="322.84990467186668"/>
    <n v="329.30690276530402"/>
  </r>
  <r>
    <x v="1"/>
    <n v="310.03267413470093"/>
    <n v="310.03267413470093"/>
    <n v="316.23332761739488"/>
  </r>
  <r>
    <x v="2"/>
    <n v="309.13357159323829"/>
    <n v="309.13357159323829"/>
    <n v="315.31624302510312"/>
  </r>
  <r>
    <x v="3"/>
    <n v="312.47902845428808"/>
    <n v="312.47902845428808"/>
    <n v="318.72860902337391"/>
  </r>
  <r>
    <x v="4"/>
    <n v="326.23199742306917"/>
    <n v="326.23199742306917"/>
    <n v="332.75663737153059"/>
  </r>
  <r>
    <x v="5"/>
    <n v="331.91536058037661"/>
    <n v="331.91536058037661"/>
    <n v="338.55366779198408"/>
  </r>
  <r>
    <x v="6"/>
    <n v="321.68796884632809"/>
    <n v="321.68796884632809"/>
    <n v="328.12172822325471"/>
  </r>
  <r>
    <x v="7"/>
    <n v="324.55894268841121"/>
    <n v="324.55894268841121"/>
    <n v="331.05012154217951"/>
  </r>
  <r>
    <x v="8"/>
    <n v="313.12676439655348"/>
    <n v="313.12676439655348"/>
    <n v="319.38929968448463"/>
  </r>
  <r>
    <x v="9"/>
    <n v="328.8692910898784"/>
    <n v="328.8692910898784"/>
    <n v="335.44667691167598"/>
  </r>
  <r>
    <x v="10"/>
    <n v="326.29708631615648"/>
    <n v="326.29708631615648"/>
    <n v="332.82302804247962"/>
  </r>
  <r>
    <x v="11"/>
    <n v="314.35640825338152"/>
    <n v="314.35640825338152"/>
    <n v="320.64353641844912"/>
  </r>
  <r>
    <x v="12"/>
    <n v="304.258943334489"/>
    <n v="304.258943334489"/>
    <n v="310.34412220117878"/>
  </r>
  <r>
    <x v="13"/>
    <n v="310.60793003213888"/>
    <n v="310.60793003213888"/>
    <n v="316.82008863278168"/>
  </r>
  <r>
    <x v="14"/>
    <n v="316.79957541429587"/>
    <n v="316.79957541429587"/>
    <n v="323.1355669225818"/>
  </r>
  <r>
    <x v="15"/>
    <n v="335.78894749472641"/>
    <n v="335.78894749472641"/>
    <n v="342.50472644462093"/>
  </r>
  <r>
    <x v="16"/>
    <n v="340.37614369680239"/>
    <n v="340.37614369680239"/>
    <n v="347.18366657073852"/>
  </r>
  <r>
    <x v="17"/>
    <n v="321.13033880481692"/>
    <n v="321.13033880481692"/>
    <n v="327.55294558091327"/>
  </r>
  <r>
    <x v="18"/>
    <n v="322.12433565299727"/>
    <n v="322.12433565299727"/>
    <n v="328.56682236605729"/>
  </r>
  <r>
    <x v="19"/>
    <n v="329.49769136158562"/>
    <n v="329.49769136158562"/>
    <n v="336.08764518881731"/>
  </r>
  <r>
    <x v="20"/>
    <n v="327.68089751374367"/>
    <n v="327.68089751374367"/>
    <n v="334.23451546401861"/>
  </r>
  <r>
    <x v="21"/>
    <n v="337.54674488390282"/>
    <n v="337.54674488390282"/>
    <n v="344.29767978158088"/>
  </r>
  <r>
    <x v="22"/>
    <n v="323.68349472944152"/>
    <n v="323.68349472944152"/>
    <n v="330.15716462403032"/>
  </r>
  <r>
    <x v="23"/>
    <n v="339.08477716427308"/>
    <n v="339.08477716427308"/>
    <n v="345.86647270755861"/>
  </r>
  <r>
    <x v="24"/>
    <n v="327.87907092891618"/>
    <n v="327.87907092891618"/>
    <n v="334.43665234749449"/>
  </r>
  <r>
    <x v="25"/>
    <n v="339.48903763944293"/>
    <n v="339.48903763944293"/>
    <n v="346.27881839223181"/>
  </r>
  <r>
    <x v="26"/>
    <n v="328.91685752702938"/>
    <n v="328.91685752702938"/>
    <n v="335.49519467757011"/>
  </r>
  <r>
    <x v="27"/>
    <n v="326.17428694198168"/>
    <n v="326.17428694198168"/>
    <n v="332.69777268082129"/>
  </r>
  <r>
    <x v="28"/>
    <n v="352.10638179061573"/>
    <n v="352.10638179061573"/>
    <n v="359.14850942642812"/>
  </r>
  <r>
    <x v="29"/>
    <n v="344.31344783883583"/>
    <n v="344.31344783883583"/>
    <n v="351.19971679561257"/>
  </r>
  <r>
    <x v="30"/>
    <n v="316.41869763316498"/>
    <n v="316.41869763316498"/>
    <n v="322.74707158582828"/>
  </r>
  <r>
    <x v="31"/>
    <n v="330.5493851377687"/>
    <n v="330.5493851377687"/>
    <n v="337.16037284052408"/>
  </r>
  <r>
    <x v="32"/>
    <n v="347.74432109460412"/>
    <n v="347.74432109460412"/>
    <n v="354.69920751649607"/>
  </r>
  <r>
    <x v="33"/>
    <n v="324.40645880583372"/>
    <n v="324.40645880583372"/>
    <n v="330.89458798195028"/>
  </r>
  <r>
    <x v="34"/>
    <n v="344.75781841435048"/>
    <n v="344.75781841435048"/>
    <n v="351.65297478263761"/>
  </r>
  <r>
    <x v="35"/>
    <n v="344.39956777496798"/>
    <n v="344.39956777496798"/>
    <n v="351.28755913046729"/>
  </r>
  <r>
    <x v="36"/>
    <n v="331.41551258050151"/>
    <n v="331.41551258050151"/>
    <n v="338.04382283211152"/>
  </r>
  <r>
    <x v="37"/>
    <n v="338.99677952011308"/>
    <n v="338.99677952011308"/>
    <n v="345.77671511051528"/>
  </r>
  <r>
    <x v="38"/>
    <n v="318.86274411741903"/>
    <n v="318.86274411741903"/>
    <n v="325.23999899976741"/>
  </r>
  <r>
    <x v="39"/>
    <n v="358.14520839053949"/>
    <n v="358.14520839053949"/>
    <n v="365.30811255835027"/>
  </r>
  <r>
    <x v="40"/>
    <n v="338.0279397540537"/>
    <n v="338.0279397540537"/>
    <n v="344.78849854913477"/>
  </r>
  <r>
    <x v="41"/>
    <n v="349.83496698093609"/>
    <n v="349.83496698093609"/>
    <n v="356.8316663205548"/>
  </r>
  <r>
    <x v="42"/>
    <n v="348.61322150307831"/>
    <n v="348.61322150307831"/>
    <n v="355.58548593313992"/>
  </r>
  <r>
    <x v="43"/>
    <n v="356.73158759047448"/>
    <n v="356.73158759047448"/>
    <n v="363.86621934228401"/>
  </r>
  <r>
    <x v="44"/>
    <n v="339.49771726159958"/>
    <n v="339.49771726159958"/>
    <n v="346.28767160683162"/>
  </r>
  <r>
    <x v="45"/>
    <n v="346.54695022705039"/>
    <n v="346.54695022705039"/>
    <n v="353.47788923159152"/>
  </r>
  <r>
    <x v="46"/>
    <n v="350.77778659907159"/>
    <n v="350.77778659907159"/>
    <n v="357.79334233105311"/>
  </r>
  <r>
    <x v="47"/>
    <n v="354.59008210838169"/>
    <n v="354.59008210838169"/>
    <n v="361.68188375054928"/>
  </r>
  <r>
    <x v="48"/>
    <n v="358.08618119931668"/>
    <n v="358.08618119931668"/>
    <n v="365.24790482330297"/>
  </r>
  <r>
    <x v="49"/>
    <n v="342.44679213062477"/>
    <n v="342.44679213062477"/>
    <n v="349.29572797323732"/>
  </r>
  <r>
    <x v="50"/>
    <n v="341.25630662448441"/>
    <n v="341.25630662448441"/>
    <n v="348.0814327569741"/>
  </r>
  <r>
    <x v="51"/>
    <n v="362.17766634116089"/>
    <n v="362.17766634116089"/>
    <n v="369.42121966798419"/>
  </r>
  <r>
    <x v="52"/>
    <n v="328.8837649501084"/>
    <n v="328.8837649501084"/>
    <n v="335.46144024911058"/>
  </r>
  <r>
    <x v="53"/>
    <n v="365.63281872640698"/>
    <n v="365.63281872640698"/>
    <n v="372.9454751009352"/>
  </r>
  <r>
    <x v="54"/>
    <n v="347.58722512136779"/>
    <n v="347.58722512136779"/>
    <n v="354.53896962379508"/>
  </r>
  <r>
    <x v="55"/>
    <n v="351.24281087337857"/>
    <n v="351.24281087337857"/>
    <n v="358.26766709084609"/>
  </r>
  <r>
    <x v="56"/>
    <n v="345.14298477323052"/>
    <n v="345.14298477323052"/>
    <n v="352.04584446869512"/>
  </r>
  <r>
    <x v="57"/>
    <n v="352.16242755022449"/>
    <n v="352.16242755022449"/>
    <n v="359.20567610122902"/>
  </r>
  <r>
    <x v="58"/>
    <n v="366.03373628654242"/>
    <n v="366.03373628654242"/>
    <n v="373.3544110122732"/>
  </r>
  <r>
    <x v="59"/>
    <n v="361.70895666252409"/>
    <n v="361.70895666252409"/>
    <n v="368.94313579577471"/>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x v="0"/>
    <n v="179.35621949199029"/>
    <n v="179.35621949199029"/>
    <n v="182.94334388183009"/>
  </r>
  <r>
    <x v="1"/>
    <n v="184.61597588613549"/>
    <n v="184.61597588613549"/>
    <n v="188.30829540385821"/>
  </r>
  <r>
    <x v="2"/>
    <n v="181.53303171785149"/>
    <n v="181.53303171785149"/>
    <n v="185.16369235220861"/>
  </r>
  <r>
    <x v="3"/>
    <n v="181.08705629062251"/>
    <n v="181.08705629062251"/>
    <n v="184.708797416435"/>
  </r>
  <r>
    <x v="4"/>
    <n v="199.00296501565211"/>
    <n v="199.00296501565211"/>
    <n v="202.98302431596511"/>
  </r>
  <r>
    <x v="5"/>
    <n v="196.4926997639341"/>
    <n v="196.4926997639341"/>
    <n v="200.4225537592128"/>
  </r>
  <r>
    <x v="6"/>
    <n v="162.01412379774209"/>
    <n v="162.01412379774209"/>
    <n v="165.25440627369699"/>
  </r>
  <r>
    <x v="7"/>
    <n v="202.97195336153911"/>
    <n v="202.97195336153911"/>
    <n v="207.03139242876989"/>
  </r>
  <r>
    <x v="8"/>
    <n v="210.92290551913669"/>
    <n v="210.92290551913669"/>
    <n v="215.1413636295195"/>
  </r>
  <r>
    <x v="9"/>
    <n v="202.820356588355"/>
    <n v="202.820356588355"/>
    <n v="206.87676372012211"/>
  </r>
  <r>
    <x v="10"/>
    <n v="189.52628052432021"/>
    <n v="189.52628052432021"/>
    <n v="193.3168061348066"/>
  </r>
  <r>
    <x v="11"/>
    <n v="185.94453578792789"/>
    <n v="185.94453578792789"/>
    <n v="189.66342650368651"/>
  </r>
  <r>
    <x v="12"/>
    <n v="201.28176156991719"/>
    <n v="201.28176156991719"/>
    <n v="205.3073968013156"/>
  </r>
  <r>
    <x v="13"/>
    <n v="188.9796893603972"/>
    <n v="188.9796893603972"/>
    <n v="192.75928314760509"/>
  </r>
  <r>
    <x v="14"/>
    <n v="199.89893380352879"/>
    <n v="199.89893380352879"/>
    <n v="203.89691247959931"/>
  </r>
  <r>
    <x v="15"/>
    <n v="197.2854792919355"/>
    <n v="197.2854792919355"/>
    <n v="201.23118887777429"/>
  </r>
  <r>
    <x v="16"/>
    <n v="210.85174494857651"/>
    <n v="210.85174494857651"/>
    <n v="215.06877984754809"/>
  </r>
  <r>
    <x v="17"/>
    <n v="195.94361286366481"/>
    <n v="195.94361286366481"/>
    <n v="199.86248512093809"/>
  </r>
  <r>
    <x v="18"/>
    <n v="196.57712219333141"/>
    <n v="196.57712219333141"/>
    <n v="200.508664637198"/>
  </r>
  <r>
    <x v="19"/>
    <n v="205.95436432548459"/>
    <n v="205.95436432548459"/>
    <n v="210.07345161199419"/>
  </r>
  <r>
    <x v="20"/>
    <n v="222.67744872304539"/>
    <n v="222.67744872304539"/>
    <n v="227.1309976975063"/>
  </r>
  <r>
    <x v="21"/>
    <n v="205.31571130889819"/>
    <n v="205.31571130889819"/>
    <n v="209.4220255350761"/>
  </r>
  <r>
    <x v="22"/>
    <n v="201.5083921496269"/>
    <n v="201.5083921496269"/>
    <n v="205.5385599926195"/>
  </r>
  <r>
    <x v="23"/>
    <n v="215.41494083671"/>
    <n v="215.41494083671"/>
    <n v="219.72323965344421"/>
  </r>
  <r>
    <x v="24"/>
    <n v="215.18814365476419"/>
    <n v="215.18814365476419"/>
    <n v="219.4919065278595"/>
  </r>
  <r>
    <x v="25"/>
    <n v="199.65909588572489"/>
    <n v="199.65909588572489"/>
    <n v="203.6522778034394"/>
  </r>
  <r>
    <x v="26"/>
    <n v="204.97916492610329"/>
    <n v="204.97916492610329"/>
    <n v="209.0787482246254"/>
  </r>
  <r>
    <x v="27"/>
    <n v="222.47300702853059"/>
    <n v="222.47300702853059"/>
    <n v="226.9224671691012"/>
  </r>
  <r>
    <x v="28"/>
    <n v="216.9547994091642"/>
    <n v="216.9547994091642"/>
    <n v="221.29389539734751"/>
  </r>
  <r>
    <x v="29"/>
    <n v="189.1446348842822"/>
    <n v="189.1446348842822"/>
    <n v="192.92752758196781"/>
  </r>
  <r>
    <x v="30"/>
    <n v="219.82836746067531"/>
    <n v="219.82836746067531"/>
    <n v="224.22493480988879"/>
  </r>
  <r>
    <x v="31"/>
    <n v="225.4400921925378"/>
    <n v="225.4400921925378"/>
    <n v="229.94889403638859"/>
  </r>
  <r>
    <x v="32"/>
    <n v="208.96666722439161"/>
    <n v="208.96666722439161"/>
    <n v="213.14600056887949"/>
  </r>
  <r>
    <x v="33"/>
    <n v="225.281294333532"/>
    <n v="225.281294333532"/>
    <n v="229.78692022020269"/>
  </r>
  <r>
    <x v="34"/>
    <n v="238.39957738660641"/>
    <n v="238.39957738660641"/>
    <n v="243.1675689343385"/>
  </r>
  <r>
    <x v="35"/>
    <n v="224.80707814973181"/>
    <n v="224.80707814973181"/>
    <n v="229.3032197127265"/>
  </r>
  <r>
    <x v="36"/>
    <n v="215.7541283324463"/>
    <n v="215.7541283324463"/>
    <n v="220.06921089909531"/>
  </r>
  <r>
    <x v="37"/>
    <n v="217.95262902513801"/>
    <n v="217.95262902513801"/>
    <n v="222.31168160564081"/>
  </r>
  <r>
    <x v="38"/>
    <n v="224.4745353538176"/>
    <n v="224.4745353538176"/>
    <n v="228.96402606089401"/>
  </r>
  <r>
    <x v="39"/>
    <n v="229.28884481157121"/>
    <n v="229.28884481157121"/>
    <n v="233.87462170780259"/>
  </r>
  <r>
    <x v="40"/>
    <n v="227.30634742486029"/>
    <n v="227.30634742486029"/>
    <n v="231.8524743733575"/>
  </r>
  <r>
    <x v="41"/>
    <n v="232.86101761667851"/>
    <n v="232.86101761667851"/>
    <n v="237.51823796901201"/>
  </r>
  <r>
    <x v="42"/>
    <n v="227.5425525697012"/>
    <n v="227.5425525697012"/>
    <n v="232.09340362109521"/>
  </r>
  <r>
    <x v="43"/>
    <n v="231.9851887719953"/>
    <n v="231.9851887719953"/>
    <n v="236.62489254743519"/>
  </r>
  <r>
    <x v="44"/>
    <n v="240.99401739356571"/>
    <n v="240.99401739356571"/>
    <n v="245.81389774143699"/>
  </r>
  <r>
    <x v="45"/>
    <n v="221.86455257733951"/>
    <n v="221.86455257733951"/>
    <n v="226.3018436288863"/>
  </r>
  <r>
    <x v="46"/>
    <n v="234.7669346379316"/>
    <n v="234.7669346379316"/>
    <n v="239.46227333069029"/>
  </r>
  <r>
    <x v="47"/>
    <n v="235.90440564762361"/>
    <n v="235.90440564762361"/>
    <n v="240.62249376057599"/>
  </r>
  <r>
    <x v="48"/>
    <n v="245.2203888701649"/>
    <n v="245.2203888701649"/>
    <n v="250.12479664756819"/>
  </r>
  <r>
    <x v="49"/>
    <n v="234.91344969322881"/>
    <n v="234.91344969322881"/>
    <n v="239.6117186870934"/>
  </r>
  <r>
    <x v="50"/>
    <n v="244.87810989490819"/>
    <n v="244.87810989490819"/>
    <n v="249.77567209280639"/>
  </r>
  <r>
    <x v="51"/>
    <n v="250.54145397472601"/>
    <n v="250.54145397472601"/>
    <n v="255.55228305422051"/>
  </r>
  <r>
    <x v="52"/>
    <n v="222.18350248414481"/>
    <n v="222.18350248414481"/>
    <n v="226.62717253382769"/>
  </r>
  <r>
    <x v="53"/>
    <n v="253.53479682598061"/>
    <n v="253.53479682598061"/>
    <n v="258.60549276250021"/>
  </r>
  <r>
    <x v="54"/>
    <n v="233.16161895590659"/>
    <n v="233.16161895590659"/>
    <n v="237.8248513350247"/>
  </r>
  <r>
    <x v="55"/>
    <n v="233.24298537216691"/>
    <n v="233.24298537216691"/>
    <n v="237.9078450796103"/>
  </r>
  <r>
    <x v="56"/>
    <n v="216.5547730638161"/>
    <n v="216.5547730638161"/>
    <n v="220.88586852509249"/>
  </r>
  <r>
    <x v="57"/>
    <n v="238.48451788410159"/>
    <n v="238.48451788410159"/>
    <n v="243.25420824178369"/>
  </r>
  <r>
    <x v="58"/>
    <n v="247.63467762340599"/>
    <n v="247.63467762340599"/>
    <n v="252.58737117587421"/>
  </r>
  <r>
    <x v="59"/>
    <n v="245.01696654294551"/>
    <n v="245.01696654294551"/>
    <n v="249.91730587380439"/>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n v="16501.637544991972"/>
    <n v="15026.502672060802"/>
    <n v="12915.161623004533"/>
    <n v="28511.550733666289"/>
    <n v="20131.676317931564"/>
  </r>
  <r>
    <x v="1"/>
    <n v="15676.555667742374"/>
    <n v="14275.177538457761"/>
    <n v="12915.161623004533"/>
    <n v="27085.973196982974"/>
    <n v="20131.676317931564"/>
  </r>
  <r>
    <x v="2"/>
    <n v="16831.670295891814"/>
    <n v="15327.03272550202"/>
    <n v="13173.464855464623"/>
    <n v="29081.781748339617"/>
    <n v="20534.309844290194"/>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x v="0"/>
    <n v="15676.555667742374"/>
    <n v="16831.670295891814"/>
  </r>
  <r>
    <x v="1"/>
    <x v="1"/>
    <n v="14275.177538457761"/>
    <n v="15327.03272550202"/>
  </r>
  <r>
    <x v="2"/>
    <x v="2"/>
    <n v="12915.161623004533"/>
    <n v="13173.464855464623"/>
  </r>
  <r>
    <x v="3"/>
    <x v="3"/>
    <n v="27085.973196982974"/>
    <n v="29081.781748339617"/>
  </r>
  <r>
    <x v="4"/>
    <x v="4"/>
    <n v="20131.676317931564"/>
    <n v="20534.3098442901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A2ABC7-F26D-480D-8A76-8FD90A12C91C}" name="PivotTable32" cacheId="8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5" firstHeaderRow="0" firstDataRow="1" firstDataCol="1"/>
  <pivotFields count="6">
    <pivotField axis="axisRow" showAll="0">
      <items count="4">
        <item h="1" x="2"/>
        <item h="1" x="0"/>
        <item x="1"/>
        <item t="default"/>
      </items>
    </pivotField>
    <pivotField dataField="1" showAll="0"/>
    <pivotField dataField="1" showAll="0"/>
    <pivotField dataField="1" showAll="0"/>
    <pivotField dataField="1" showAll="0"/>
    <pivotField dataField="1" showAll="0"/>
  </pivotFields>
  <rowFields count="1">
    <field x="0"/>
  </rowFields>
  <rowItems count="2">
    <i>
      <x v="2"/>
    </i>
    <i t="grand">
      <x/>
    </i>
  </rowItems>
  <colFields count="1">
    <field x="-2"/>
  </colFields>
  <colItems count="5">
    <i>
      <x/>
    </i>
    <i i="1">
      <x v="1"/>
    </i>
    <i i="2">
      <x v="2"/>
    </i>
    <i i="3">
      <x v="3"/>
    </i>
    <i i="4">
      <x v="4"/>
    </i>
  </colItems>
  <dataFields count="5">
    <dataField name="Sum of rice" fld="1" baseField="0" baseItem="0"/>
    <dataField name="Sum of maize" fld="2" baseField="0" baseItem="0"/>
    <dataField name="Sum of wheat" fld="4" baseField="0" baseItem="0"/>
    <dataField name="Sum of sugar" fld="5" baseField="0" baseItem="0"/>
    <dataField name="Sum of bean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962C59-F93B-4AD8-BF20-4140FA805A1D}" name="PivotTable33" cacheId="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5" firstHeaderRow="0" firstDataRow="1" firstDataCol="1"/>
  <pivotFields count="4">
    <pivotField axis="axisRow" showAll="0">
      <items count="6">
        <item h="1" x="2"/>
        <item h="1" x="1"/>
        <item h="1" x="0"/>
        <item h="1" x="4"/>
        <item x="3"/>
        <item t="default"/>
      </items>
    </pivotField>
    <pivotField dataField="1" showAll="0">
      <items count="6">
        <item x="2"/>
        <item x="1"/>
        <item x="0"/>
        <item x="4"/>
        <item x="3"/>
        <item t="default"/>
      </items>
    </pivotField>
    <pivotField dataField="1" showAll="0"/>
    <pivotField dataField="1" showAll="0"/>
  </pivotFields>
  <rowFields count="1">
    <field x="0"/>
  </rowFields>
  <rowItems count="2">
    <i>
      <x v="4"/>
    </i>
    <i t="grand">
      <x/>
    </i>
  </rowItems>
  <colFields count="1">
    <field x="-2"/>
  </colFields>
  <colItems count="3">
    <i>
      <x/>
    </i>
    <i i="1">
      <x v="1"/>
    </i>
    <i i="2">
      <x v="2"/>
    </i>
  </colItems>
  <dataFields count="3">
    <dataField name="Sum of dawanau" fld="1" baseField="0" baseItem="0"/>
    <dataField name="Sum of kura" fld="2" baseField="0" baseItem="0"/>
    <dataField name="Sum of danbatta"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FA8464-0FD4-492F-B5C0-77918F656816}" name="PivotTable13" cacheId="4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X64:AA90" firstHeaderRow="0" firstDataRow="1" firstDataCol="1"/>
  <pivotFields count="7">
    <pivotField axis="axisRow" numFmtId="166"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dataField="1" numFmtId="2" showAll="0"/>
    <pivotField dataField="1" numFmtId="2" showAll="0"/>
    <pivotField dataField="1" numFmtId="2"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x="1"/>
        <item x="2"/>
        <item x="3"/>
        <item x="4"/>
        <item x="5"/>
        <item sd="0" x="6"/>
        <item sd="0" x="7"/>
        <item t="default"/>
      </items>
    </pivotField>
  </pivotFields>
  <rowFields count="4">
    <field x="6"/>
    <field x="5"/>
    <field x="4"/>
    <field x="0"/>
  </rowFields>
  <rowItems count="26">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t="grand">
      <x/>
    </i>
  </rowItems>
  <colFields count="1">
    <field x="-2"/>
  </colFields>
  <colItems count="3">
    <i>
      <x/>
    </i>
    <i i="1">
      <x v="1"/>
    </i>
    <i i="2">
      <x v="2"/>
    </i>
  </colItems>
  <dataFields count="3">
    <dataField name="Sum of Dawanau Sugar" fld="1" baseField="0" baseItem="0" numFmtId="2"/>
    <dataField name="Sum of kura Sugar" fld="2" baseField="0" baseItem="0" numFmtId="2"/>
    <dataField name="Sum of Danbatta Sugar" fld="3" baseField="0" baseItem="0" numFmtId="2"/>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22F8B1A-3DA2-4F92-9A6C-5ECB8A379129}" name="PivotTable12"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S64:V90" firstHeaderRow="0" firstDataRow="1" firstDataCol="1"/>
  <pivotFields count="7">
    <pivotField axis="axisRow" numFmtId="166"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dataField="1" numFmtId="2" showAll="0"/>
    <pivotField dataField="1" numFmtId="2" showAll="0"/>
    <pivotField dataField="1" numFmtId="2"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x="1"/>
        <item x="2"/>
        <item x="3"/>
        <item x="4"/>
        <item x="5"/>
        <item sd="0" x="6"/>
        <item sd="0" x="7"/>
        <item t="default"/>
      </items>
    </pivotField>
  </pivotFields>
  <rowFields count="4">
    <field x="6"/>
    <field x="5"/>
    <field x="4"/>
    <field x="0"/>
  </rowFields>
  <rowItems count="26">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t="grand">
      <x/>
    </i>
  </rowItems>
  <colFields count="1">
    <field x="-2"/>
  </colFields>
  <colItems count="3">
    <i>
      <x/>
    </i>
    <i i="1">
      <x v="1"/>
    </i>
    <i i="2">
      <x v="2"/>
    </i>
  </colItems>
  <dataFields count="3">
    <dataField name="Sum of Dawanau Wheat" fld="1" baseField="0" baseItem="0" numFmtId="2"/>
    <dataField name="Sum of Kura Wheat" fld="2" baseField="0" baseItem="0" numFmtId="2"/>
    <dataField name="Sum of Danbatta Wheat" fld="3" baseField="0" baseItem="0" numFmtId="2"/>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F0F4A4B-0788-44F9-BDE7-4BA6B304FF2E}" name="PivotTable11" cacheId="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N64:Q90" firstHeaderRow="0" firstDataRow="1" firstDataCol="1"/>
  <pivotFields count="7">
    <pivotField axis="axisRow" numFmtId="166"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dataField="1" numFmtId="2" showAll="0"/>
    <pivotField dataField="1" numFmtId="2" showAll="0"/>
    <pivotField dataField="1" numFmtId="2"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x="1"/>
        <item x="2"/>
        <item x="3"/>
        <item x="4"/>
        <item x="5"/>
        <item sd="0" x="6"/>
        <item sd="0" x="7"/>
        <item t="default"/>
      </items>
    </pivotField>
  </pivotFields>
  <rowFields count="4">
    <field x="6"/>
    <field x="5"/>
    <field x="4"/>
    <field x="0"/>
  </rowFields>
  <rowItems count="26">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t="grand">
      <x/>
    </i>
  </rowItems>
  <colFields count="1">
    <field x="-2"/>
  </colFields>
  <colItems count="3">
    <i>
      <x/>
    </i>
    <i i="1">
      <x v="1"/>
    </i>
    <i i="2">
      <x v="2"/>
    </i>
  </colItems>
  <dataFields count="3">
    <dataField name="Sum of Dawanau Beans" fld="1" baseField="0" baseItem="0" numFmtId="2"/>
    <dataField name="Sum of Kura Beans" fld="2" baseField="0" baseItem="0" numFmtId="2"/>
    <dataField name="Sum of Danbatta Beans" fld="3" baseField="0" baseItem="0" numFmtId="2"/>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2B71102-4A46-493D-AF56-69938AE212B6}" name="PivotTable10" cacheId="3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I64:L67" firstHeaderRow="0" firstDataRow="1" firstDataCol="1"/>
  <pivotFields count="7">
    <pivotField axis="axisRow" numFmtId="166" showAll="0">
      <items count="61">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x="37"/>
        <item h="1" x="38"/>
        <item h="1" x="39"/>
        <item h="1" x="40"/>
        <item h="1" x="41"/>
        <item h="1" x="42"/>
        <item h="1" x="43"/>
        <item h="1" x="44"/>
        <item h="1" x="45"/>
        <item h="1" x="46"/>
        <item h="1" x="47"/>
        <item h="1" x="48"/>
        <item h="1" x="49"/>
        <item h="1" x="50"/>
        <item h="1" x="51"/>
        <item h="1" x="52"/>
        <item h="1" x="53"/>
        <item h="1" x="54"/>
        <item h="1" x="55"/>
        <item h="1" x="56"/>
        <item h="1" x="57"/>
        <item h="1" x="58"/>
        <item h="1" x="59"/>
        <item t="default"/>
      </items>
    </pivotField>
    <pivotField dataField="1" numFmtId="2" showAll="0"/>
    <pivotField dataField="1" numFmtId="2" showAll="0"/>
    <pivotField dataField="1" numFmtId="2"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x="1"/>
        <item x="2"/>
        <item x="3"/>
        <item x="4"/>
        <item x="5"/>
        <item sd="0" x="6"/>
        <item sd="0" x="7"/>
        <item t="default"/>
      </items>
    </pivotField>
  </pivotFields>
  <rowFields count="4">
    <field x="6"/>
    <field x="5"/>
    <field x="4"/>
    <field x="0"/>
  </rowFields>
  <rowItems count="3">
    <i>
      <x v="4"/>
    </i>
    <i r="1">
      <x v="1"/>
    </i>
    <i t="grand">
      <x/>
    </i>
  </rowItems>
  <colFields count="1">
    <field x="-2"/>
  </colFields>
  <colItems count="3">
    <i>
      <x/>
    </i>
    <i i="1">
      <x v="1"/>
    </i>
    <i i="2">
      <x v="2"/>
    </i>
  </colItems>
  <dataFields count="3">
    <dataField name="Sum of Dawanau Maize" fld="1" baseField="0" baseItem="0" numFmtId="2"/>
    <dataField name="Sum of Kura Maize" fld="2" baseField="0" baseItem="0" numFmtId="2"/>
    <dataField name="Sum of DanbattaMaize" fld="3" baseField="0" baseItem="0" numFmtId="2"/>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B94EA90-3E0F-4606-B3E3-CAFF376C1BA0}" name="Rice chart" cacheId="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E63:H89" firstHeaderRow="0" firstDataRow="1" firstDataCol="1"/>
  <pivotFields count="7">
    <pivotField axis="axisRow" numFmtId="166" showAll="0">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t="default"/>
      </items>
    </pivotField>
    <pivotField dataField="1" numFmtId="2" showAll="0">
      <items count="61">
        <item x="2"/>
        <item x="1"/>
        <item x="5"/>
        <item x="0"/>
        <item x="6"/>
        <item x="4"/>
        <item x="14"/>
        <item x="7"/>
        <item x="8"/>
        <item x="9"/>
        <item x="10"/>
        <item x="11"/>
        <item x="3"/>
        <item x="18"/>
        <item x="16"/>
        <item x="17"/>
        <item x="15"/>
        <item x="12"/>
        <item x="13"/>
        <item x="20"/>
        <item x="21"/>
        <item x="24"/>
        <item x="22"/>
        <item x="25"/>
        <item x="19"/>
        <item x="23"/>
        <item x="26"/>
        <item x="30"/>
        <item x="28"/>
        <item x="31"/>
        <item x="29"/>
        <item x="27"/>
        <item x="36"/>
        <item x="34"/>
        <item x="42"/>
        <item x="37"/>
        <item x="41"/>
        <item x="32"/>
        <item x="38"/>
        <item x="35"/>
        <item x="43"/>
        <item x="33"/>
        <item x="47"/>
        <item x="40"/>
        <item x="44"/>
        <item x="39"/>
        <item x="45"/>
        <item x="46"/>
        <item x="49"/>
        <item x="48"/>
        <item x="58"/>
        <item x="50"/>
        <item x="56"/>
        <item x="57"/>
        <item x="59"/>
        <item x="51"/>
        <item x="54"/>
        <item x="55"/>
        <item x="53"/>
        <item x="52"/>
        <item t="default"/>
      </items>
    </pivotField>
    <pivotField dataField="1" numFmtId="2" showAll="0"/>
    <pivotField dataField="1" numFmtId="2"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9">
        <item sd="0" x="0"/>
        <item x="1"/>
        <item x="2"/>
        <item x="3"/>
        <item x="4"/>
        <item x="5"/>
        <item sd="0" x="6"/>
        <item sd="0" x="7"/>
        <item t="default"/>
      </items>
    </pivotField>
  </pivotFields>
  <rowFields count="4">
    <field x="6"/>
    <field x="5"/>
    <field x="4"/>
    <field x="0"/>
  </rowFields>
  <rowItems count="26">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t="grand">
      <x/>
    </i>
  </rowItems>
  <colFields count="1">
    <field x="-2"/>
  </colFields>
  <colItems count="3">
    <i>
      <x/>
    </i>
    <i i="1">
      <x v="1"/>
    </i>
    <i i="2">
      <x v="2"/>
    </i>
  </colItems>
  <dataFields count="3">
    <dataField name="Sum of Dawanau Rice" fld="1" baseField="0" baseItem="0" numFmtId="2"/>
    <dataField name="Sum of Kura Rice" fld="2" baseField="0" baseItem="0" numFmtId="2"/>
    <dataField name="Sum of Danbatta Rice" fld="3" baseField="0" baseItem="0" numFmtId="2"/>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by_market" xr10:uid="{6DD03E26-AA2D-4B22-8769-7EE2D7B8B6CE}" sourceName="sales by market">
  <pivotTables>
    <pivotTable tabId="11" name="PivotTable32"/>
  </pivotTables>
  <data>
    <tabular pivotCacheId="1751465414">
      <items count="3">
        <i x="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by market" xr10:uid="{4FE61163-5838-4F41-9E27-09255C707040}" cache="Slicer_sales_by_market" caption="sales by marke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3C16B1-418C-4F2D-9263-EC91D1884608}" name="Table3" displayName="Table3_2" ref="A1:K61" totalsRowShown="0" headerRowDxfId="36" headerRowBorderDxfId="38" tableBorderDxfId="39">
  <autoFilter ref="A1:K61" xr:uid="{5E3C16B1-418C-4F2D-9263-EC91D1884608}"/>
  <tableColumns count="11">
    <tableColumn id="1" xr3:uid="{40751EB2-0684-4D52-844C-732033BBBC23}" name="Date" dataDxfId="37"/>
    <tableColumn id="2" xr3:uid="{77AB9CF6-3713-41F1-B6B5-45DE38FBB738}" name="Rice"/>
    <tableColumn id="3" xr3:uid="{AB9148BA-9246-44E0-B410-BEFF8FFF0940}" name="Maize"/>
    <tableColumn id="4" xr3:uid="{5ED1401B-FE58-4718-9E74-9486DEAA35EF}" name="Beans"/>
    <tableColumn id="5" xr3:uid="{6EA86257-9F06-483C-BF7A-E8E0CFD0AD6A}" name="Garri"/>
    <tableColumn id="6" xr3:uid="{555F1E55-9847-4D9A-9247-A6B62B9503D4}" name="Wheat"/>
    <tableColumn id="7" xr3:uid="{F7B5B026-55D4-4DA0-97D6-6BAC71793FE2}" name="Sugar"/>
    <tableColumn id="8" xr3:uid="{0EE433E5-E116-4D00-AC13-7424998A8489}" name="Palm Oil"/>
    <tableColumn id="9" xr3:uid="{9216884F-FFC1-439F-81CA-457F69D8D47C}" name="Tomatoes"/>
    <tableColumn id="10" xr3:uid="{68E12E04-D145-455C-AEDB-BDBF22ED32C1}" name="Onions"/>
    <tableColumn id="11" xr3:uid="{84D983BF-F488-4290-849E-1DA774556071}" name="Milk Powder"/>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FACBCA-4EE7-4F53-A3EE-996ED1F72CEB}" name="Table3" displayName="Table3_1" ref="A1:K61" totalsRowShown="0" headerRowDxfId="40" headerRowBorderDxfId="42" tableBorderDxfId="43">
  <autoFilter ref="A1:K61" xr:uid="{A3FACBCA-4EE7-4F53-A3EE-996ED1F72CEB}"/>
  <tableColumns count="11">
    <tableColumn id="1" xr3:uid="{F65771E6-6DA0-4E62-8D3F-867F1AC8872F}" name="Date" dataDxfId="41"/>
    <tableColumn id="2" xr3:uid="{72D659A1-0BE8-4364-9E62-B66234F35CFE}" name="Rice"/>
    <tableColumn id="3" xr3:uid="{077BBC05-2C73-43E7-9E11-109C3C80F6E0}" name="Maize"/>
    <tableColumn id="4" xr3:uid="{26EAA9B0-9CF6-43C1-824A-60086182601F}" name="Beans"/>
    <tableColumn id="5" xr3:uid="{E71F937C-701A-4AFC-A746-B32DD811A1BA}" name="Garri"/>
    <tableColumn id="6" xr3:uid="{02CD9F25-D44C-462C-A3B8-21CB58C84AFB}" name="Wheat"/>
    <tableColumn id="7" xr3:uid="{24D8BB7F-AB27-455A-94ED-DB04C341E679}" name="Sugar"/>
    <tableColumn id="8" xr3:uid="{5A2CD25B-AB82-4840-904F-1F1679339C47}" name="Palm Oil"/>
    <tableColumn id="9" xr3:uid="{889D356D-F375-42D2-AAA1-B0A599C7086E}" name="Tomatoes"/>
    <tableColumn id="10" xr3:uid="{5220341D-085D-431F-B5CF-2E6A60A5B6BC}" name="Onions"/>
    <tableColumn id="11" xr3:uid="{A6FD18BB-CEE7-488B-ACC0-9DF28ADD992F}" name="Milk Powder"/>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DB350CB-E96B-468B-B65E-B698ED4C38B4}" name="Table3" displayName="Table3" ref="A1:K61" totalsRowShown="0" headerRowDxfId="44" headerRowBorderDxfId="46" tableBorderDxfId="47">
  <autoFilter ref="A1:K61" xr:uid="{4DB350CB-E96B-468B-B65E-B698ED4C38B4}"/>
  <tableColumns count="11">
    <tableColumn id="1" xr3:uid="{59E562B2-8E9F-4C72-A3B6-3596F8F7DE8D}" name="Date" dataDxfId="45"/>
    <tableColumn id="2" xr3:uid="{4B46B613-C35E-486B-A80C-75C96585D313}" name="Rice"/>
    <tableColumn id="3" xr3:uid="{2049BD52-8507-47AF-85FD-1E1F62C0FB3D}" name="Maize"/>
    <tableColumn id="4" xr3:uid="{B41BFA50-D688-4B48-B773-28451C73CEC2}" name="Beans"/>
    <tableColumn id="5" xr3:uid="{5BF4F5A1-6123-4AEE-90C3-0D5B76274DA8}" name="Garri"/>
    <tableColumn id="6" xr3:uid="{C77B08F3-EC86-4961-95FD-1AB6CC086CCA}" name="Wheat"/>
    <tableColumn id="7" xr3:uid="{83C3D6D4-9664-4F39-9685-F72F1DE967DB}" name="Sugar"/>
    <tableColumn id="8" xr3:uid="{150F60DB-D359-45C3-8783-7F6D3B49C6FC}" name="Palm Oil"/>
    <tableColumn id="9" xr3:uid="{9720BCF0-1E3B-43C9-8878-D6D56C31F6A7}" name="Tomatoes"/>
    <tableColumn id="10" xr3:uid="{F26C3563-8DBE-4555-B296-E3DDC3D9554E}" name="Onions"/>
    <tableColumn id="11" xr3:uid="{B17E1AB4-4294-4E93-84DD-ED47B845504E}" name="Milk Powder"/>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84F1A11-D191-4C9E-AD12-A7C7CE53E120}" name="Table18" displayName="Table18" ref="A1:E76" totalsRowShown="0">
  <autoFilter ref="A1:E76" xr:uid="{984F1A11-D191-4C9E-AD12-A7C7CE53E120}"/>
  <tableColumns count="5">
    <tableColumn id="1" xr3:uid="{8F24418A-6EC0-4751-9468-0E60BBD4FF33}" name="Timeline" dataDxfId="3"/>
    <tableColumn id="2" xr3:uid="{7885587E-2B4C-43D4-A529-25982EC4FD48}" name="Values"/>
    <tableColumn id="3" xr3:uid="{2966A165-C33D-4ECA-A0E1-7711CBDDCE33}" name="Forecast" dataDxfId="2">
      <calculatedColumnFormula>_xlfn.FORECAST.ETS(A2,$B$2:$B$61,$A$2:$A$61,1,1)</calculatedColumnFormula>
    </tableColumn>
    <tableColumn id="4" xr3:uid="{8F5EE508-D33D-464B-A4D9-81A0DC9CFA34}" name="Lower Confidence Bound" dataDxfId="1">
      <calculatedColumnFormula>C2-_xlfn.FORECAST.ETS.CONFINT(A2,$B$2:$B$61,$A$2:$A$61,0.95,1,1)</calculatedColumnFormula>
    </tableColumn>
    <tableColumn id="5" xr3:uid="{790F826F-E1F9-49DF-A1FA-FAE057D9D584}" name="Upper Confidence Bound" dataDxfId="0">
      <calculatedColumnFormula>C2+_xlfn.FORECAST.ETS.CONFINT(A2,$B$2:$B$61,$A$2:$A$61,0.95,1,1)</calculatedColumnFormula>
    </tableColumn>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172133D-FF1B-4869-A5BC-8FE49D65BFA7}" name="Table6" displayName="Table6" ref="D1:G61" totalsRowShown="0" headerRowDxfId="30" headerRowBorderDxfId="35">
  <autoFilter ref="D1:G61" xr:uid="{8172133D-FF1B-4869-A5BC-8FE49D65BFA7}"/>
  <tableColumns count="4">
    <tableColumn id="1" xr3:uid="{01655D97-7331-4DB5-A332-3708CAF26337}" name="Date" dataDxfId="34"/>
    <tableColumn id="2" xr3:uid="{96FCF84F-DBB1-461F-93E7-FDADD8E2E051}" name="Dawanau Rice" dataDxfId="33"/>
    <tableColumn id="3" xr3:uid="{C622B793-4104-4751-A3D1-2134C33F636E}" name="Kura Rice" dataDxfId="32"/>
    <tableColumn id="4" xr3:uid="{9B1AAE83-8E42-4BAC-A5E6-67383C7A36EA}" name="Danbatta Rice" dataDxfId="31"/>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B79CD27-6F3A-486D-B622-E74931EDD29C}" name="Table7" displayName="Table7" ref="I1:L61" totalsRowShown="0" headerRowDxfId="24" headerRowBorderDxfId="29">
  <autoFilter ref="I1:L61" xr:uid="{0B79CD27-6F3A-486D-B622-E74931EDD29C}"/>
  <tableColumns count="4">
    <tableColumn id="1" xr3:uid="{7154C9FF-803A-48E4-8177-115EB24CC2A0}" name="Date" dataDxfId="28"/>
    <tableColumn id="2" xr3:uid="{C873A0A4-BD3C-4BBF-945B-8DB12DBD5865}" name="Dawanau Maize" dataDxfId="27"/>
    <tableColumn id="3" xr3:uid="{78378194-7211-4C93-B9CA-BF8737CBA1C7}" name="Kura Maize" dataDxfId="26"/>
    <tableColumn id="4" xr3:uid="{9E8AC7C8-677A-4C49-9491-46F4B9C5CC91}" name="DanbattaMaize" dataDxfId="25"/>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6E0FC17-B355-43FC-B0F7-D3C230CEB923}" name="Table8" displayName="Table8" ref="N1:Q61" totalsRowShown="0" headerRowDxfId="18" headerRowBorderDxfId="23">
  <autoFilter ref="N1:Q61" xr:uid="{76E0FC17-B355-43FC-B0F7-D3C230CEB923}"/>
  <tableColumns count="4">
    <tableColumn id="1" xr3:uid="{40FC2912-B4A6-4C4B-A2B4-FA6C66ACAF29}" name="Date" dataDxfId="22"/>
    <tableColumn id="2" xr3:uid="{02710C44-54B5-411C-BA03-60E659517393}" name="Dawanau Beans" dataDxfId="21"/>
    <tableColumn id="3" xr3:uid="{C6131CF8-DB81-424D-95CF-79C521987100}" name="Kura Beans" dataDxfId="20"/>
    <tableColumn id="4" xr3:uid="{7B39D93B-5757-49C7-A0EF-6F0667C433A4}" name="Danbatta Beans" dataDxfId="19"/>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06BE0AC-5363-41FD-8DD0-F246F2C68D3E}" name="Table9" displayName="Table9" ref="S1:V61" totalsRowShown="0" headerRowDxfId="12" headerRowBorderDxfId="17">
  <autoFilter ref="S1:V61" xr:uid="{B06BE0AC-5363-41FD-8DD0-F246F2C68D3E}"/>
  <tableColumns count="4">
    <tableColumn id="1" xr3:uid="{BCC6DB7E-94B6-4430-B05C-BBED94225475}" name="Date" dataDxfId="16"/>
    <tableColumn id="2" xr3:uid="{4AF21CFB-5D39-4634-A4AF-A6C746E0BF12}" name="Dawanau Wheat" dataDxfId="15"/>
    <tableColumn id="3" xr3:uid="{A5B1A39D-A4EB-47EB-82F7-015587449D47}" name="Kura Wheat" dataDxfId="14"/>
    <tableColumn id="4" xr3:uid="{BA6C043F-1AAD-4940-929D-E8535139A9D6}" name="Danbatta Wheat" dataDxfId="13"/>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09E00FB-390B-460A-9DA1-27A2BB95B4EF}" name="Table10" displayName="Table10" ref="X1:AA61" totalsRowShown="0" headerRowDxfId="6" headerRowBorderDxfId="11">
  <autoFilter ref="X1:AA61" xr:uid="{A09E00FB-390B-460A-9DA1-27A2BB95B4EF}"/>
  <tableColumns count="4">
    <tableColumn id="1" xr3:uid="{95F69CE3-E70F-4882-88B3-B5764E2E41DE}" name="Date" dataDxfId="10"/>
    <tableColumn id="2" xr3:uid="{A9AB5703-2EE0-4081-91FA-614B43FABAB3}" name="Dawanau Sugar" dataDxfId="9"/>
    <tableColumn id="3" xr3:uid="{9F94E930-7C4A-4E40-A9F8-25243A133DBE}" name="kura Sugar" dataDxfId="8"/>
    <tableColumn id="4" xr3:uid="{D25BE98B-9D3F-4D22-9EA5-E45C3E3ADF05}" name="Danbatta Sugar" dataDxfId="7"/>
  </tableColumns>
  <tableStyleInfo name="TableStyleMedium9"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F7292D1-EA36-4C31-B0ED-F117D444EEE1}" name="Table11" displayName="Table11" ref="AE22:AH27" totalsRowShown="0" headerRowDxfId="5">
  <autoFilter ref="AE22:AH27" xr:uid="{9F7292D1-EA36-4C31-B0ED-F117D444EEE1}"/>
  <tableColumns count="4">
    <tableColumn id="1" xr3:uid="{716F6511-1A89-424A-8C5A-D22D2FD14A9D}" name="sales by market" dataDxfId="4"/>
    <tableColumn id="2" xr3:uid="{7683F2A2-FE47-4518-8DDE-C883DE7552E6}" name="dawanau"/>
    <tableColumn id="3" xr3:uid="{8EA3128D-BFA4-49C1-86F6-328A6565D533}" name="kura"/>
    <tableColumn id="4" xr3:uid="{1E72ED70-2896-42E4-AA5E-7531BDB33728}" name="danbatta"/>
  </tableColumns>
  <tableStyleInfo name="TableStyleMedium9"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6C32FFC-9338-42F8-A9B6-0E54B009DFF8}" name="Table21" displayName="Table21" ref="AE49:AJ52" totalsRowShown="0">
  <autoFilter ref="AE49:AJ52" xr:uid="{A6C32FFC-9338-42F8-A9B6-0E54B009DFF8}"/>
  <tableColumns count="6">
    <tableColumn id="1" xr3:uid="{9357CC2D-78C8-47DD-989B-96FF66682A46}" name="sales by market"/>
    <tableColumn id="2" xr3:uid="{1714F896-0944-426C-B472-FA390E009B04}" name="rice"/>
    <tableColumn id="3" xr3:uid="{1CA20629-E1AB-4CD7-95FD-653009BE5F5D}" name="maize"/>
    <tableColumn id="4" xr3:uid="{B3A3B0AE-1223-4186-8FDB-366841F4611F}" name="beans"/>
    <tableColumn id="5" xr3:uid="{601016AC-AB5C-46D0-BB87-916655E20FCD}" name="wheat"/>
    <tableColumn id="6" xr3:uid="{E0F6FA39-4B9D-498F-BCA0-E664EC20DFCA}" name="sugar"/>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9">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916C19C-74E4-447D-999B-C734F878B6B0}">
  <we:reference id="wa104382047" version="1.0.2.7" store="en-US" storeType="OMEX"/>
  <we:alternateReferences>
    <we:reference id="wa104382047" version="1.0.2.7" store="WA104382047" storeType="OMEX"/>
  </we:alternateReferences>
  <we:properties/>
  <we:bindings>
    <we:binding id="1" type="matrix" appref="{BE251A2D-6773-4246-BCEC-7BA2305BA413}"/>
    <we:binding id="2" type="matrix" appref="{C986D575-B0DD-4BD4-9F70-D08AA1AB8455}"/>
  </we:bindings>
  <we:snapshot xmlns:r="http://schemas.openxmlformats.org/officeDocument/2006/relationships"/>
  <we:extLst>
    <a:ext xmlns:a="http://schemas.openxmlformats.org/drawingml/2006/main" uri="{7C84B067-C214-45C3-A712-C9D94CD141B2}">
      <we:customFunctionIdList>
        <we:customFunctionIds>_xldudf_MAPCITE_DISTANCETO</we:customFunctionIds>
        <we:customFunctionIds>_xldudf_MAPCITE_DISTANCETOFURTHEST</we:customFunctionIds>
        <we:customFunctionIds>_xldudf_MAPCITE_DISTANCETONEAREST</we:customFunctionIds>
        <we:customFunctionIds>_xldudf_MAPCITE_FINDFURTHEST</we:customFunctionIds>
        <we:customFunctionIds>_xldudf_MAPCITE_FINDNEAREST</we:customFunctionIds>
        <we:customFunctionIds>_xldudf_MAPCITE_AVERAGEINRADIUS</we:customFunctionIds>
        <we:customFunctionIds>_xldudf_MAPCITE_COUNTINRADIUS</we:customFunctionIds>
        <we:customFunctionIds>_xldudf_MAPCITE_MAXINRADIUS</we:customFunctionIds>
        <we:customFunctionIds>_xldudf_MAPCITE_MININRADIUS</we:customFunctionIds>
        <we:customFunctionIds>_xldudf_MAPCITE_SUMINRADIUS</we:customFunctionIds>
        <we:customFunctionIds>_xldudf_MAPCITE_CO2EFREIGHT</we:customFunctionIds>
        <we:customFunctionIds>_xldudf_MAPCITE_CO2EBUSINESSTRAVEL</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pivotTable" Target="../pivotTables/pivotTable5.xml"/><Relationship Id="rId7" Type="http://schemas.openxmlformats.org/officeDocument/2006/relationships/table" Target="../tables/table5.xml"/><Relationship Id="rId12" Type="http://schemas.openxmlformats.org/officeDocument/2006/relationships/table" Target="../tables/table10.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drawing" Target="../drawings/drawing3.xml"/><Relationship Id="rId11" Type="http://schemas.openxmlformats.org/officeDocument/2006/relationships/table" Target="../tables/table9.xml"/><Relationship Id="rId5" Type="http://schemas.openxmlformats.org/officeDocument/2006/relationships/pivotTable" Target="../pivotTables/pivotTable7.xml"/><Relationship Id="rId10" Type="http://schemas.openxmlformats.org/officeDocument/2006/relationships/table" Target="../tables/table8.xml"/><Relationship Id="rId4" Type="http://schemas.openxmlformats.org/officeDocument/2006/relationships/pivotTable" Target="../pivotTables/pivotTable6.xml"/><Relationship Id="rId9"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mailto:danguguwabashir@gmail.com"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61"/>
  <sheetViews>
    <sheetView topLeftCell="A61" workbookViewId="0">
      <selection activeCell="G1" sqref="G1:G1048576"/>
    </sheetView>
  </sheetViews>
  <sheetFormatPr defaultRowHeight="14.5" x14ac:dyDescent="0.35"/>
  <cols>
    <col min="1" max="1" width="10.453125" style="1" bestFit="1" customWidth="1"/>
    <col min="2" max="7" width="11.81640625" bestFit="1" customWidth="1"/>
    <col min="8" max="8" width="12.26953125" bestFit="1" customWidth="1"/>
    <col min="9" max="9" width="13.7265625" bestFit="1" customWidth="1"/>
    <col min="10" max="10" width="11.81640625" bestFit="1" customWidth="1"/>
    <col min="11" max="11" width="15.90625" bestFit="1" customWidth="1"/>
  </cols>
  <sheetData>
    <row r="1" spans="1:11" x14ac:dyDescent="0.35">
      <c r="A1" s="6" t="s">
        <v>10</v>
      </c>
      <c r="B1" s="7" t="s">
        <v>0</v>
      </c>
      <c r="C1" s="7" t="s">
        <v>1</v>
      </c>
      <c r="D1" s="7" t="s">
        <v>2</v>
      </c>
      <c r="E1" s="7" t="s">
        <v>3</v>
      </c>
      <c r="F1" s="7" t="s">
        <v>4</v>
      </c>
      <c r="G1" s="7" t="s">
        <v>5</v>
      </c>
      <c r="H1" s="7" t="s">
        <v>6</v>
      </c>
      <c r="I1" s="7" t="s">
        <v>7</v>
      </c>
      <c r="J1" s="7" t="s">
        <v>8</v>
      </c>
      <c r="K1" s="7" t="s">
        <v>9</v>
      </c>
    </row>
    <row r="2" spans="1:11" x14ac:dyDescent="0.35">
      <c r="A2" s="5">
        <v>43496</v>
      </c>
      <c r="B2">
        <v>207.43743160481301</v>
      </c>
      <c r="C2">
        <v>240.82122794713041</v>
      </c>
      <c r="D2">
        <v>179.35621949199029</v>
      </c>
      <c r="E2">
        <v>412.63376129244318</v>
      </c>
      <c r="F2">
        <v>421.08462213468579</v>
      </c>
      <c r="G2">
        <v>322.84990467186668</v>
      </c>
      <c r="H2">
        <v>432.54390027527921</v>
      </c>
      <c r="I2">
        <v>492.13712799952083</v>
      </c>
      <c r="J2">
        <v>139.84808937801449</v>
      </c>
      <c r="K2">
        <v>246.81929910383241</v>
      </c>
    </row>
    <row r="3" spans="1:11" x14ac:dyDescent="0.35">
      <c r="A3" s="5">
        <v>43524</v>
      </c>
      <c r="B3">
        <v>198.33705977116719</v>
      </c>
      <c r="C3">
        <v>244.39128988874259</v>
      </c>
      <c r="D3">
        <v>184.61597588613549</v>
      </c>
      <c r="E3">
        <v>409.49403778215998</v>
      </c>
      <c r="F3">
        <v>446.38588706962969</v>
      </c>
      <c r="G3">
        <v>310.03267413470093</v>
      </c>
      <c r="H3">
        <v>441.46406223600889</v>
      </c>
      <c r="I3">
        <v>502.1419056014733</v>
      </c>
      <c r="J3">
        <v>170.38005013742281</v>
      </c>
      <c r="K3">
        <v>223.98131446596491</v>
      </c>
    </row>
    <row r="4" spans="1:11" x14ac:dyDescent="0.35">
      <c r="A4" s="5">
        <v>43555</v>
      </c>
      <c r="B4">
        <v>195.0046506687616</v>
      </c>
      <c r="C4">
        <v>244.97093388670561</v>
      </c>
      <c r="D4">
        <v>181.53303171785149</v>
      </c>
      <c r="E4">
        <v>415.95305862553499</v>
      </c>
      <c r="F4">
        <v>437.83840238617961</v>
      </c>
      <c r="G4">
        <v>309.13357159323829</v>
      </c>
      <c r="H4">
        <v>449.37885037606111</v>
      </c>
      <c r="I4">
        <v>463.35416101998447</v>
      </c>
      <c r="J4">
        <v>174.87229206096799</v>
      </c>
      <c r="K4">
        <v>236.1803718130198</v>
      </c>
    </row>
    <row r="5" spans="1:11" x14ac:dyDescent="0.35">
      <c r="A5" s="5">
        <v>43585</v>
      </c>
      <c r="B5">
        <v>230.89065672361789</v>
      </c>
      <c r="C5">
        <v>244.0913938508744</v>
      </c>
      <c r="D5">
        <v>181.08705629062251</v>
      </c>
      <c r="E5">
        <v>429.06661536492459</v>
      </c>
      <c r="F5">
        <v>452.14511524812502</v>
      </c>
      <c r="G5">
        <v>312.47902845428808</v>
      </c>
      <c r="H5">
        <v>460.29305865784738</v>
      </c>
      <c r="I5">
        <v>483.61220883700162</v>
      </c>
      <c r="J5">
        <v>157.64356199336891</v>
      </c>
      <c r="K5">
        <v>225.10210441883379</v>
      </c>
    </row>
    <row r="6" spans="1:11" x14ac:dyDescent="0.35">
      <c r="A6" s="5">
        <v>43616</v>
      </c>
      <c r="B6">
        <v>211.0192198496226</v>
      </c>
      <c r="C6">
        <v>234.9835622701903</v>
      </c>
      <c r="D6">
        <v>199.00296501565211</v>
      </c>
      <c r="E6">
        <v>410.01103289115161</v>
      </c>
      <c r="F6">
        <v>445.02607649358822</v>
      </c>
      <c r="G6">
        <v>326.23199742306917</v>
      </c>
      <c r="H6">
        <v>459.31825212993419</v>
      </c>
      <c r="I6">
        <v>496.82150399206859</v>
      </c>
      <c r="J6">
        <v>167.61079948246791</v>
      </c>
      <c r="K6">
        <v>269.29022499099881</v>
      </c>
    </row>
    <row r="7" spans="1:11" x14ac:dyDescent="0.35">
      <c r="A7" s="5">
        <v>43646</v>
      </c>
      <c r="B7">
        <v>205.16850633541361</v>
      </c>
      <c r="C7">
        <v>231.33425251419541</v>
      </c>
      <c r="D7">
        <v>196.4926997639341</v>
      </c>
      <c r="E7">
        <v>407.29378092040042</v>
      </c>
      <c r="F7">
        <v>451.81508658362611</v>
      </c>
      <c r="G7">
        <v>331.91536058037661</v>
      </c>
      <c r="H7">
        <v>471.3621999195164</v>
      </c>
      <c r="I7">
        <v>503.73325352889742</v>
      </c>
      <c r="J7">
        <v>166.6690388603231</v>
      </c>
      <c r="K7">
        <v>271.99010055506102</v>
      </c>
    </row>
    <row r="8" spans="1:11" x14ac:dyDescent="0.35">
      <c r="A8" s="5">
        <v>43677</v>
      </c>
      <c r="B8">
        <v>208.09584134598759</v>
      </c>
      <c r="C8">
        <v>223.00129886137921</v>
      </c>
      <c r="D8">
        <v>162.01412379774209</v>
      </c>
      <c r="E8">
        <v>408.30222678051513</v>
      </c>
      <c r="F8">
        <v>443.83975228691969</v>
      </c>
      <c r="G8">
        <v>321.68796884632809</v>
      </c>
      <c r="H8">
        <v>469.16886210439378</v>
      </c>
      <c r="I8">
        <v>494.35725882994973</v>
      </c>
      <c r="J8">
        <v>196.05665286241771</v>
      </c>
      <c r="K8">
        <v>261.24637580918392</v>
      </c>
    </row>
    <row r="9" spans="1:11" x14ac:dyDescent="0.35">
      <c r="A9" s="5">
        <v>43708</v>
      </c>
      <c r="B9">
        <v>215.3176174653326</v>
      </c>
      <c r="C9">
        <v>249.59310680751119</v>
      </c>
      <c r="D9">
        <v>202.97195336153911</v>
      </c>
      <c r="E9">
        <v>411.40549673991097</v>
      </c>
      <c r="F9">
        <v>453.25962478324442</v>
      </c>
      <c r="G9">
        <v>324.55894268841121</v>
      </c>
      <c r="H9">
        <v>467.8815253776902</v>
      </c>
      <c r="I9">
        <v>493.54287120189292</v>
      </c>
      <c r="J9">
        <v>178.17490135518861</v>
      </c>
      <c r="K9">
        <v>247.684070280366</v>
      </c>
    </row>
    <row r="10" spans="1:11" x14ac:dyDescent="0.35">
      <c r="A10" s="5">
        <v>43738</v>
      </c>
      <c r="B10">
        <v>217.1046717727246</v>
      </c>
      <c r="C10">
        <v>237.33312112976549</v>
      </c>
      <c r="D10">
        <v>210.92290551913669</v>
      </c>
      <c r="E10">
        <v>421.15881100821952</v>
      </c>
      <c r="F10">
        <v>466.64272510479981</v>
      </c>
      <c r="G10">
        <v>313.12676439655348</v>
      </c>
      <c r="H10">
        <v>493.00106394516291</v>
      </c>
      <c r="I10">
        <v>509.87394909954588</v>
      </c>
      <c r="J10">
        <v>167.4112837890128</v>
      </c>
      <c r="K10">
        <v>284.53906956732192</v>
      </c>
    </row>
    <row r="11" spans="1:11" x14ac:dyDescent="0.35">
      <c r="A11" s="5">
        <v>43769</v>
      </c>
      <c r="B11">
        <v>226.06386540276259</v>
      </c>
      <c r="C11">
        <v>235.52041454841799</v>
      </c>
      <c r="D11">
        <v>202.820356588355</v>
      </c>
      <c r="E11">
        <v>427.70757636332189</v>
      </c>
      <c r="F11">
        <v>443.73829129705592</v>
      </c>
      <c r="G11">
        <v>328.8692910898784</v>
      </c>
      <c r="H11">
        <v>477.21114919117639</v>
      </c>
      <c r="I11">
        <v>507.22911893161518</v>
      </c>
      <c r="J11">
        <v>160.84636276079371</v>
      </c>
      <c r="K11">
        <v>257.4261779194639</v>
      </c>
    </row>
    <row r="12" spans="1:11" x14ac:dyDescent="0.35">
      <c r="A12" s="5">
        <v>43799</v>
      </c>
      <c r="B12">
        <v>229.24452706210329</v>
      </c>
      <c r="C12">
        <v>251.9352163750971</v>
      </c>
      <c r="D12">
        <v>189.52628052432021</v>
      </c>
      <c r="E12">
        <v>429.42919312125082</v>
      </c>
      <c r="F12">
        <v>451.18433926128529</v>
      </c>
      <c r="G12">
        <v>326.29708631615648</v>
      </c>
      <c r="H12">
        <v>471.73489169577982</v>
      </c>
      <c r="I12">
        <v>486.52438621366417</v>
      </c>
      <c r="J12">
        <v>156.0486114271998</v>
      </c>
      <c r="K12">
        <v>264.1682872873717</v>
      </c>
    </row>
    <row r="13" spans="1:11" x14ac:dyDescent="0.35">
      <c r="A13" s="5">
        <v>43830</v>
      </c>
      <c r="B13">
        <v>230.58487826209139</v>
      </c>
      <c r="C13">
        <v>231.66977882634231</v>
      </c>
      <c r="D13">
        <v>185.94453578792789</v>
      </c>
      <c r="E13">
        <v>437.30034613110593</v>
      </c>
      <c r="F13">
        <v>448.51973955665511</v>
      </c>
      <c r="G13">
        <v>314.35640825338152</v>
      </c>
      <c r="H13">
        <v>497.5594151479192</v>
      </c>
      <c r="I13">
        <v>497.09533594376279</v>
      </c>
      <c r="J13">
        <v>175.8590184514253</v>
      </c>
      <c r="K13">
        <v>270.72572846937288</v>
      </c>
    </row>
    <row r="14" spans="1:11" x14ac:dyDescent="0.35">
      <c r="A14" s="5">
        <v>43861</v>
      </c>
      <c r="B14">
        <v>246.5200708092672</v>
      </c>
      <c r="C14">
        <v>249.51361770601241</v>
      </c>
      <c r="D14">
        <v>201.28176156991719</v>
      </c>
      <c r="E14">
        <v>431.52476107231979</v>
      </c>
      <c r="F14">
        <v>470.43735875807062</v>
      </c>
      <c r="G14">
        <v>304.258943334489</v>
      </c>
      <c r="H14">
        <v>493.86929193837022</v>
      </c>
      <c r="I14">
        <v>500.25393672232451</v>
      </c>
      <c r="J14">
        <v>167.97218210288759</v>
      </c>
      <c r="K14">
        <v>276.47558968789781</v>
      </c>
    </row>
    <row r="15" spans="1:11" x14ac:dyDescent="0.35">
      <c r="A15" s="5">
        <v>43890</v>
      </c>
      <c r="B15">
        <v>249.77479674910359</v>
      </c>
      <c r="C15">
        <v>244.6450826498068</v>
      </c>
      <c r="D15">
        <v>188.9796893603972</v>
      </c>
      <c r="E15">
        <v>448.29631143790891</v>
      </c>
      <c r="F15">
        <v>451.29375322666499</v>
      </c>
      <c r="G15">
        <v>310.60793003213888</v>
      </c>
      <c r="H15">
        <v>502.93148572786072</v>
      </c>
      <c r="I15">
        <v>514.55926099952035</v>
      </c>
      <c r="J15">
        <v>163.02445992273141</v>
      </c>
      <c r="K15">
        <v>281.22849214039348</v>
      </c>
    </row>
    <row r="16" spans="1:11" x14ac:dyDescent="0.35">
      <c r="A16" s="5">
        <v>43921</v>
      </c>
      <c r="B16">
        <v>212.48794638954789</v>
      </c>
      <c r="C16">
        <v>231.81497533417129</v>
      </c>
      <c r="D16">
        <v>199.89893380352879</v>
      </c>
      <c r="E16">
        <v>433.4806308467513</v>
      </c>
      <c r="F16">
        <v>449.43187560501678</v>
      </c>
      <c r="G16">
        <v>316.79957541429587</v>
      </c>
      <c r="H16">
        <v>486.56671984031391</v>
      </c>
      <c r="I16">
        <v>506.75499297822557</v>
      </c>
      <c r="J16">
        <v>172.49257563926051</v>
      </c>
      <c r="K16">
        <v>284.46011835373719</v>
      </c>
    </row>
    <row r="17" spans="1:11" x14ac:dyDescent="0.35">
      <c r="A17" s="5">
        <v>43951</v>
      </c>
      <c r="B17">
        <v>245.40477425764001</v>
      </c>
      <c r="C17">
        <v>241.94904194185321</v>
      </c>
      <c r="D17">
        <v>197.2854792919355</v>
      </c>
      <c r="E17">
        <v>465.69511935782208</v>
      </c>
      <c r="F17">
        <v>452.10165687970351</v>
      </c>
      <c r="G17">
        <v>335.78894749472641</v>
      </c>
      <c r="H17">
        <v>500.34456183260642</v>
      </c>
      <c r="I17">
        <v>497.77954737719551</v>
      </c>
      <c r="J17">
        <v>169.85413190851929</v>
      </c>
      <c r="K17">
        <v>279.00529698109602</v>
      </c>
    </row>
    <row r="18" spans="1:11" x14ac:dyDescent="0.35">
      <c r="A18" s="5">
        <v>43982</v>
      </c>
      <c r="B18">
        <v>239.35127979355161</v>
      </c>
      <c r="C18">
        <v>252.95052002250199</v>
      </c>
      <c r="D18">
        <v>210.85174494857651</v>
      </c>
      <c r="E18">
        <v>447.11632968237097</v>
      </c>
      <c r="F18">
        <v>457.65288059745222</v>
      </c>
      <c r="G18">
        <v>340.37614369680239</v>
      </c>
      <c r="H18">
        <v>478.95840734825799</v>
      </c>
      <c r="I18">
        <v>501.73707222266211</v>
      </c>
      <c r="J18">
        <v>199.25233575836651</v>
      </c>
      <c r="K18">
        <v>289.96158320784451</v>
      </c>
    </row>
    <row r="19" spans="1:11" x14ac:dyDescent="0.35">
      <c r="A19" s="5">
        <v>44012</v>
      </c>
      <c r="B19">
        <v>242.71440577661221</v>
      </c>
      <c r="C19">
        <v>251.69064461671249</v>
      </c>
      <c r="D19">
        <v>195.94361286366481</v>
      </c>
      <c r="E19">
        <v>434.65430915335321</v>
      </c>
      <c r="F19">
        <v>452.20063264519808</v>
      </c>
      <c r="G19">
        <v>321.13033880481692</v>
      </c>
      <c r="H19">
        <v>504.23239741930968</v>
      </c>
      <c r="I19">
        <v>481.41851460070097</v>
      </c>
      <c r="J19">
        <v>192.9086244401129</v>
      </c>
      <c r="K19">
        <v>284.21853295096292</v>
      </c>
    </row>
    <row r="20" spans="1:11" x14ac:dyDescent="0.35">
      <c r="A20" s="5">
        <v>44043</v>
      </c>
      <c r="B20">
        <v>232.08113747716439</v>
      </c>
      <c r="C20">
        <v>259.20283779939678</v>
      </c>
      <c r="D20">
        <v>196.57712219333141</v>
      </c>
      <c r="E20">
        <v>434.88318824970003</v>
      </c>
      <c r="F20">
        <v>457.57681133234689</v>
      </c>
      <c r="G20">
        <v>322.12433565299727</v>
      </c>
      <c r="H20">
        <v>497.72052509881331</v>
      </c>
      <c r="I20">
        <v>510.66465489772747</v>
      </c>
      <c r="J20">
        <v>185.72380792042981</v>
      </c>
      <c r="K20">
        <v>294.73367977028431</v>
      </c>
    </row>
    <row r="21" spans="1:11" x14ac:dyDescent="0.35">
      <c r="A21" s="5">
        <v>44074</v>
      </c>
      <c r="B21">
        <v>264.20560145633311</v>
      </c>
      <c r="C21">
        <v>248.14411308330429</v>
      </c>
      <c r="D21">
        <v>205.95436432548459</v>
      </c>
      <c r="E21">
        <v>452.78306589553802</v>
      </c>
      <c r="F21">
        <v>463.95895817547432</v>
      </c>
      <c r="G21">
        <v>329.49769136158562</v>
      </c>
      <c r="H21">
        <v>488.65261649736152</v>
      </c>
      <c r="I21">
        <v>508.15671849710071</v>
      </c>
      <c r="J21">
        <v>202.31428318547381</v>
      </c>
      <c r="K21">
        <v>296.74359903551209</v>
      </c>
    </row>
    <row r="22" spans="1:11" x14ac:dyDescent="0.35">
      <c r="A22" s="5">
        <v>44104</v>
      </c>
      <c r="B22">
        <v>251.58259756807101</v>
      </c>
      <c r="C22">
        <v>278.99906839244687</v>
      </c>
      <c r="D22">
        <v>222.67744872304539</v>
      </c>
      <c r="E22">
        <v>448.08994240264269</v>
      </c>
      <c r="F22">
        <v>462.35783392655588</v>
      </c>
      <c r="G22">
        <v>327.68089751374367</v>
      </c>
      <c r="H22">
        <v>515.43463146390684</v>
      </c>
      <c r="I22">
        <v>514.54197550053334</v>
      </c>
      <c r="J22">
        <v>189.9998323360272</v>
      </c>
      <c r="K22">
        <v>302.22919002082801</v>
      </c>
    </row>
    <row r="23" spans="1:11" x14ac:dyDescent="0.35">
      <c r="A23" s="5">
        <v>44135</v>
      </c>
      <c r="B23">
        <v>257.87401998138648</v>
      </c>
      <c r="C23">
        <v>236.58600309831539</v>
      </c>
      <c r="D23">
        <v>205.31571130889819</v>
      </c>
      <c r="E23">
        <v>459.83080370961721</v>
      </c>
      <c r="F23">
        <v>472.95528219684132</v>
      </c>
      <c r="G23">
        <v>337.54674488390282</v>
      </c>
      <c r="H23">
        <v>489.91274554495328</v>
      </c>
      <c r="I23">
        <v>501.70093874395133</v>
      </c>
      <c r="J23">
        <v>182.32461470924599</v>
      </c>
      <c r="K23">
        <v>303.81041995869867</v>
      </c>
    </row>
    <row r="24" spans="1:11" x14ac:dyDescent="0.35">
      <c r="A24" s="5">
        <v>44165</v>
      </c>
      <c r="B24">
        <v>260.97997537394451</v>
      </c>
      <c r="C24">
        <v>242.3173325416461</v>
      </c>
      <c r="D24">
        <v>201.5083921496269</v>
      </c>
      <c r="E24">
        <v>459.7894035272268</v>
      </c>
      <c r="F24">
        <v>462.57027405022478</v>
      </c>
      <c r="G24">
        <v>323.68349472944152</v>
      </c>
      <c r="H24">
        <v>491.79242499545762</v>
      </c>
      <c r="I24">
        <v>505.14286297069521</v>
      </c>
      <c r="J24">
        <v>207.8800049582027</v>
      </c>
      <c r="K24">
        <v>295.8364650750184</v>
      </c>
    </row>
    <row r="25" spans="1:11" x14ac:dyDescent="0.35">
      <c r="A25" s="5">
        <v>44196</v>
      </c>
      <c r="B25">
        <v>267.62584031567502</v>
      </c>
      <c r="C25">
        <v>246.2088808598597</v>
      </c>
      <c r="D25">
        <v>215.41494083671</v>
      </c>
      <c r="E25">
        <v>456.69496666771772</v>
      </c>
      <c r="F25">
        <v>464.84328817488631</v>
      </c>
      <c r="G25">
        <v>339.08477716427308</v>
      </c>
      <c r="H25">
        <v>517.44968612533921</v>
      </c>
      <c r="I25">
        <v>499.77008935072752</v>
      </c>
      <c r="J25">
        <v>199.74917208533029</v>
      </c>
      <c r="K25">
        <v>307.67792639536378</v>
      </c>
    </row>
    <row r="26" spans="1:11" x14ac:dyDescent="0.35">
      <c r="A26" s="5">
        <v>44227</v>
      </c>
      <c r="B26">
        <v>258.85858774802739</v>
      </c>
      <c r="C26">
        <v>233.1438224415021</v>
      </c>
      <c r="D26">
        <v>215.18814365476419</v>
      </c>
      <c r="E26">
        <v>451.32154712639738</v>
      </c>
      <c r="F26">
        <v>470.72569911837451</v>
      </c>
      <c r="G26">
        <v>327.87907092891618</v>
      </c>
      <c r="H26">
        <v>522.44382801174038</v>
      </c>
      <c r="I26">
        <v>493.82394434038127</v>
      </c>
      <c r="J26">
        <v>185.69891756819669</v>
      </c>
      <c r="K26">
        <v>312.45485791456491</v>
      </c>
    </row>
    <row r="27" spans="1:11" x14ac:dyDescent="0.35">
      <c r="A27" s="5">
        <v>44255</v>
      </c>
      <c r="B27">
        <v>263.98555098516709</v>
      </c>
      <c r="C27">
        <v>258.27004849361941</v>
      </c>
      <c r="D27">
        <v>199.65909588572489</v>
      </c>
      <c r="E27">
        <v>447.00724057301778</v>
      </c>
      <c r="F27">
        <v>491.58877609234708</v>
      </c>
      <c r="G27">
        <v>339.48903763944293</v>
      </c>
      <c r="H27">
        <v>529.34102247979104</v>
      </c>
      <c r="I27">
        <v>500.00295193153107</v>
      </c>
      <c r="J27">
        <v>195.87929979360271</v>
      </c>
      <c r="K27">
        <v>295.83965250157132</v>
      </c>
    </row>
    <row r="28" spans="1:11" x14ac:dyDescent="0.35">
      <c r="A28" s="5">
        <v>44286</v>
      </c>
      <c r="B28">
        <v>267.72655198908649</v>
      </c>
      <c r="C28">
        <v>257.39426251929262</v>
      </c>
      <c r="D28">
        <v>204.97916492610329</v>
      </c>
      <c r="E28">
        <v>460.05679181200139</v>
      </c>
      <c r="F28">
        <v>462.39031932994237</v>
      </c>
      <c r="G28">
        <v>328.91685752702938</v>
      </c>
      <c r="H28">
        <v>529.96084581613979</v>
      </c>
      <c r="I28">
        <v>488.55353002346772</v>
      </c>
      <c r="J28">
        <v>190.73781150356879</v>
      </c>
      <c r="K28">
        <v>308.84048867439037</v>
      </c>
    </row>
    <row r="29" spans="1:11" x14ac:dyDescent="0.35">
      <c r="A29" s="5">
        <v>44316</v>
      </c>
      <c r="B29">
        <v>275.91319504056418</v>
      </c>
      <c r="C29">
        <v>249.06274621646469</v>
      </c>
      <c r="D29">
        <v>222.47300702853059</v>
      </c>
      <c r="E29">
        <v>475.45215778870141</v>
      </c>
      <c r="F29">
        <v>490.62821095627362</v>
      </c>
      <c r="G29">
        <v>326.17428694198168</v>
      </c>
      <c r="H29">
        <v>540.21323327632786</v>
      </c>
      <c r="I29">
        <v>516.61361023312202</v>
      </c>
      <c r="J29">
        <v>187.37730419075061</v>
      </c>
      <c r="K29">
        <v>320.49210701452643</v>
      </c>
    </row>
    <row r="30" spans="1:11" x14ac:dyDescent="0.35">
      <c r="A30" s="5">
        <v>44347</v>
      </c>
      <c r="B30">
        <v>270.35582410664631</v>
      </c>
      <c r="C30">
        <v>244.04238366191711</v>
      </c>
      <c r="D30">
        <v>216.9547994091642</v>
      </c>
      <c r="E30">
        <v>471.39533579956372</v>
      </c>
      <c r="F30">
        <v>460.68186355666512</v>
      </c>
      <c r="G30">
        <v>352.10638179061573</v>
      </c>
      <c r="H30">
        <v>535.35450792684207</v>
      </c>
      <c r="I30">
        <v>486.43975060906428</v>
      </c>
      <c r="J30">
        <v>212.17838443868791</v>
      </c>
      <c r="K30">
        <v>334.33392890528171</v>
      </c>
    </row>
    <row r="31" spans="1:11" x14ac:dyDescent="0.35">
      <c r="A31" s="5">
        <v>44377</v>
      </c>
      <c r="B31">
        <v>273.91743254670138</v>
      </c>
      <c r="C31">
        <v>234.94981478331781</v>
      </c>
      <c r="D31">
        <v>189.1446348842822</v>
      </c>
      <c r="E31">
        <v>459.16323908393679</v>
      </c>
      <c r="F31">
        <v>475.9329279597045</v>
      </c>
      <c r="G31">
        <v>344.31344783883583</v>
      </c>
      <c r="H31">
        <v>529.93451532497966</v>
      </c>
      <c r="I31">
        <v>529.23102145360156</v>
      </c>
      <c r="J31">
        <v>223.7220828310503</v>
      </c>
      <c r="K31">
        <v>328.3200416749151</v>
      </c>
    </row>
    <row r="32" spans="1:11" x14ac:dyDescent="0.35">
      <c r="A32" s="5">
        <v>44408</v>
      </c>
      <c r="B32">
        <v>269.24995878008389</v>
      </c>
      <c r="C32">
        <v>242.521575497291</v>
      </c>
      <c r="D32">
        <v>219.82836746067531</v>
      </c>
      <c r="E32">
        <v>475.71866464236359</v>
      </c>
      <c r="F32">
        <v>471.37498910690778</v>
      </c>
      <c r="G32">
        <v>316.41869763316498</v>
      </c>
      <c r="H32">
        <v>533.42682997767167</v>
      </c>
      <c r="I32">
        <v>491.98934775942269</v>
      </c>
      <c r="J32">
        <v>192.35354815113519</v>
      </c>
      <c r="K32">
        <v>340.62485553904611</v>
      </c>
    </row>
    <row r="33" spans="1:11" x14ac:dyDescent="0.35">
      <c r="A33" s="5">
        <v>44439</v>
      </c>
      <c r="B33">
        <v>271.44826141075907</v>
      </c>
      <c r="C33">
        <v>258.36507691479147</v>
      </c>
      <c r="D33">
        <v>225.4400921925378</v>
      </c>
      <c r="E33">
        <v>480.20625769393519</v>
      </c>
      <c r="F33">
        <v>467.74177107476021</v>
      </c>
      <c r="G33">
        <v>330.5493851377687</v>
      </c>
      <c r="H33">
        <v>534.24616061690483</v>
      </c>
      <c r="I33">
        <v>525.3505240675895</v>
      </c>
      <c r="J33">
        <v>213.68022371920989</v>
      </c>
      <c r="K33">
        <v>321.74737762314288</v>
      </c>
    </row>
    <row r="34" spans="1:11" x14ac:dyDescent="0.35">
      <c r="A34" s="5">
        <v>44469</v>
      </c>
      <c r="B34">
        <v>291.2118675260088</v>
      </c>
      <c r="C34">
        <v>249.32015515277189</v>
      </c>
      <c r="D34">
        <v>208.96666722439161</v>
      </c>
      <c r="E34">
        <v>469.88073804743061</v>
      </c>
      <c r="F34">
        <v>484.01103265986899</v>
      </c>
      <c r="G34">
        <v>347.74432109460412</v>
      </c>
      <c r="H34">
        <v>542.92857912219517</v>
      </c>
      <c r="I34">
        <v>501.99211743354732</v>
      </c>
      <c r="J34">
        <v>203.25541312406341</v>
      </c>
      <c r="K34">
        <v>331.06305230303121</v>
      </c>
    </row>
    <row r="35" spans="1:11" x14ac:dyDescent="0.35">
      <c r="A35" s="5">
        <v>44500</v>
      </c>
      <c r="B35">
        <v>300.02330227635952</v>
      </c>
      <c r="C35">
        <v>247.68688672229999</v>
      </c>
      <c r="D35">
        <v>225.281294333532</v>
      </c>
      <c r="E35">
        <v>482.62279198169227</v>
      </c>
      <c r="F35">
        <v>484.14470357966883</v>
      </c>
      <c r="G35">
        <v>324.40645880583372</v>
      </c>
      <c r="H35">
        <v>531.90577656348307</v>
      </c>
      <c r="I35">
        <v>517.40400910237645</v>
      </c>
      <c r="J35">
        <v>206.60189244061229</v>
      </c>
      <c r="K35">
        <v>339.44853623145832</v>
      </c>
    </row>
    <row r="36" spans="1:11" x14ac:dyDescent="0.35">
      <c r="A36" s="5">
        <v>44530</v>
      </c>
      <c r="B36">
        <v>283.0244444696844</v>
      </c>
      <c r="C36">
        <v>257.48386327075428</v>
      </c>
      <c r="D36">
        <v>238.39957738660641</v>
      </c>
      <c r="E36">
        <v>484.03385661949198</v>
      </c>
      <c r="F36">
        <v>474.45888430561342</v>
      </c>
      <c r="G36">
        <v>344.75781841435048</v>
      </c>
      <c r="H36">
        <v>549.19388860592562</v>
      </c>
      <c r="I36">
        <v>504.99023198281122</v>
      </c>
      <c r="J36">
        <v>207.2605144988481</v>
      </c>
      <c r="K36">
        <v>310.95770195684167</v>
      </c>
    </row>
    <row r="37" spans="1:11" x14ac:dyDescent="0.35">
      <c r="A37" s="5">
        <v>44561</v>
      </c>
      <c r="B37">
        <v>292.95315768867732</v>
      </c>
      <c r="C37">
        <v>264.56505177763552</v>
      </c>
      <c r="D37">
        <v>224.80707814973181</v>
      </c>
      <c r="E37">
        <v>474.38829496952093</v>
      </c>
      <c r="F37">
        <v>459.4590540047875</v>
      </c>
      <c r="G37">
        <v>344.39956777496798</v>
      </c>
      <c r="H37">
        <v>547.82596292320625</v>
      </c>
      <c r="I37">
        <v>529.97320113840783</v>
      </c>
      <c r="J37">
        <v>206.25585350741619</v>
      </c>
      <c r="K37">
        <v>352.15928712862711</v>
      </c>
    </row>
    <row r="38" spans="1:11" x14ac:dyDescent="0.35">
      <c r="A38" s="5">
        <v>44592</v>
      </c>
      <c r="B38">
        <v>279.75728652253002</v>
      </c>
      <c r="C38">
        <v>256.068159241687</v>
      </c>
      <c r="D38">
        <v>215.7541283324463</v>
      </c>
      <c r="E38">
        <v>491.76210006410503</v>
      </c>
      <c r="F38">
        <v>477.32214780015261</v>
      </c>
      <c r="G38">
        <v>331.41551258050151</v>
      </c>
      <c r="H38">
        <v>554.35188094158275</v>
      </c>
      <c r="I38">
        <v>514.39376678375095</v>
      </c>
      <c r="J38">
        <v>217.09228494664021</v>
      </c>
      <c r="K38">
        <v>321.27219199457761</v>
      </c>
    </row>
    <row r="39" spans="1:11" x14ac:dyDescent="0.35">
      <c r="A39" s="5">
        <v>44620</v>
      </c>
      <c r="B39">
        <v>290.08970726733219</v>
      </c>
      <c r="C39">
        <v>257.15592479256497</v>
      </c>
      <c r="D39">
        <v>217.95262902513801</v>
      </c>
      <c r="E39">
        <v>496.15830023709958</v>
      </c>
      <c r="F39">
        <v>484.04029195728549</v>
      </c>
      <c r="G39">
        <v>338.99677952011308</v>
      </c>
      <c r="H39">
        <v>557.28819108360176</v>
      </c>
      <c r="I39">
        <v>525.41458078230983</v>
      </c>
      <c r="J39">
        <v>210.0088749660591</v>
      </c>
      <c r="K39">
        <v>352.68072734155049</v>
      </c>
    </row>
    <row r="40" spans="1:11" x14ac:dyDescent="0.35">
      <c r="A40" s="5">
        <v>44651</v>
      </c>
      <c r="B40">
        <v>292.20416904199061</v>
      </c>
      <c r="C40">
        <v>268.24322246224</v>
      </c>
      <c r="D40">
        <v>224.4745353538176</v>
      </c>
      <c r="E40">
        <v>503.74719591796497</v>
      </c>
      <c r="F40">
        <v>483.79201536095388</v>
      </c>
      <c r="G40">
        <v>318.86274411741903</v>
      </c>
      <c r="H40">
        <v>532.88374609192419</v>
      </c>
      <c r="I40">
        <v>516.15926161870027</v>
      </c>
      <c r="J40">
        <v>222.73425185094541</v>
      </c>
      <c r="K40">
        <v>352.40968041983518</v>
      </c>
    </row>
    <row r="41" spans="1:11" x14ac:dyDescent="0.35">
      <c r="A41" s="5">
        <v>44681</v>
      </c>
      <c r="B41">
        <v>314.40535754742473</v>
      </c>
      <c r="C41">
        <v>256.79393935909962</v>
      </c>
      <c r="D41">
        <v>229.28884481157121</v>
      </c>
      <c r="E41">
        <v>505.8209325193564</v>
      </c>
      <c r="F41">
        <v>492.45886046821329</v>
      </c>
      <c r="G41">
        <v>358.14520839053949</v>
      </c>
      <c r="H41">
        <v>551.29888528962113</v>
      </c>
      <c r="I41">
        <v>519.6494015335395</v>
      </c>
      <c r="J41">
        <v>221.23860996163319</v>
      </c>
      <c r="K41">
        <v>324.97546834490231</v>
      </c>
    </row>
    <row r="42" spans="1:11" x14ac:dyDescent="0.35">
      <c r="A42" s="5">
        <v>44712</v>
      </c>
      <c r="B42">
        <v>304.88429665880619</v>
      </c>
      <c r="C42">
        <v>252.4593262479145</v>
      </c>
      <c r="D42">
        <v>227.30634742486029</v>
      </c>
      <c r="E42">
        <v>483.8724468322315</v>
      </c>
      <c r="F42">
        <v>505.36056234588631</v>
      </c>
      <c r="G42">
        <v>338.0279397540537</v>
      </c>
      <c r="H42">
        <v>562.13096820656563</v>
      </c>
      <c r="I42">
        <v>523.00188887676211</v>
      </c>
      <c r="J42">
        <v>221.06281805043801</v>
      </c>
      <c r="K42">
        <v>328.31082165636349</v>
      </c>
    </row>
    <row r="43" spans="1:11" x14ac:dyDescent="0.35">
      <c r="A43" s="5">
        <v>44742</v>
      </c>
      <c r="B43">
        <v>290.2114867444468</v>
      </c>
      <c r="C43">
        <v>262.79727203290901</v>
      </c>
      <c r="D43">
        <v>232.86101761667851</v>
      </c>
      <c r="E43">
        <v>490.63711862544619</v>
      </c>
      <c r="F43">
        <v>491.28951282538412</v>
      </c>
      <c r="G43">
        <v>349.83496698093609</v>
      </c>
      <c r="H43">
        <v>565.56783663566375</v>
      </c>
      <c r="I43">
        <v>512.27460303998168</v>
      </c>
      <c r="J43">
        <v>216.08796936166371</v>
      </c>
      <c r="K43">
        <v>368.35628925586082</v>
      </c>
    </row>
    <row r="44" spans="1:11" x14ac:dyDescent="0.35">
      <c r="A44" s="5">
        <v>44773</v>
      </c>
      <c r="B44">
        <v>284.85367115208732</v>
      </c>
      <c r="C44">
        <v>254.01352047105269</v>
      </c>
      <c r="D44">
        <v>227.5425525697012</v>
      </c>
      <c r="E44">
        <v>507.53195020947908</v>
      </c>
      <c r="F44">
        <v>493.95407653174192</v>
      </c>
      <c r="G44">
        <v>348.61322150307831</v>
      </c>
      <c r="H44">
        <v>571.62201067982392</v>
      </c>
      <c r="I44">
        <v>505.47995217104028</v>
      </c>
      <c r="J44">
        <v>221.1072001393739</v>
      </c>
      <c r="K44">
        <v>369.00872653384351</v>
      </c>
    </row>
    <row r="45" spans="1:11" x14ac:dyDescent="0.35">
      <c r="A45" s="5">
        <v>44804</v>
      </c>
      <c r="B45">
        <v>298.68940700512672</v>
      </c>
      <c r="C45">
        <v>253.41537034945969</v>
      </c>
      <c r="D45">
        <v>231.9851887719953</v>
      </c>
      <c r="E45">
        <v>509.88568555930971</v>
      </c>
      <c r="F45">
        <v>490.8838385692469</v>
      </c>
      <c r="G45">
        <v>356.73158759047448</v>
      </c>
      <c r="H45">
        <v>574.95703186432968</v>
      </c>
      <c r="I45">
        <v>505.98785075438701</v>
      </c>
      <c r="J45">
        <v>236.14013316629229</v>
      </c>
      <c r="K45">
        <v>350.88290534773779</v>
      </c>
    </row>
    <row r="46" spans="1:11" x14ac:dyDescent="0.35">
      <c r="A46" s="5">
        <v>44834</v>
      </c>
      <c r="B46">
        <v>313.34666561988081</v>
      </c>
      <c r="C46">
        <v>270.34476908499192</v>
      </c>
      <c r="D46">
        <v>240.99401739356571</v>
      </c>
      <c r="E46">
        <v>512.26453142604316</v>
      </c>
      <c r="F46">
        <v>502.25200748066749</v>
      </c>
      <c r="G46">
        <v>339.49771726159958</v>
      </c>
      <c r="H46">
        <v>590.00131356153861</v>
      </c>
      <c r="I46">
        <v>520.23333026158275</v>
      </c>
      <c r="J46">
        <v>235.30670024725609</v>
      </c>
      <c r="K46">
        <v>353.70278869782209</v>
      </c>
    </row>
    <row r="47" spans="1:11" x14ac:dyDescent="0.35">
      <c r="A47" s="5">
        <v>44865</v>
      </c>
      <c r="B47">
        <v>317.3530736973035</v>
      </c>
      <c r="C47">
        <v>255.20171146814911</v>
      </c>
      <c r="D47">
        <v>221.86455257733951</v>
      </c>
      <c r="E47">
        <v>548.00759798232491</v>
      </c>
      <c r="F47">
        <v>496.96727816763803</v>
      </c>
      <c r="G47">
        <v>346.54695022705039</v>
      </c>
      <c r="H47">
        <v>580.86899651436545</v>
      </c>
      <c r="I47">
        <v>515.55952427475449</v>
      </c>
      <c r="J47">
        <v>222.23328338600439</v>
      </c>
      <c r="K47">
        <v>370.47766322766728</v>
      </c>
    </row>
    <row r="48" spans="1:11" x14ac:dyDescent="0.35">
      <c r="A48" s="5">
        <v>44895</v>
      </c>
      <c r="B48">
        <v>324.06103890718111</v>
      </c>
      <c r="C48">
        <v>232.08328299357959</v>
      </c>
      <c r="D48">
        <v>234.7669346379316</v>
      </c>
      <c r="E48">
        <v>517.55541669550439</v>
      </c>
      <c r="F48">
        <v>500.26996322896758</v>
      </c>
      <c r="G48">
        <v>350.77778659907159</v>
      </c>
      <c r="H48">
        <v>577.51960599240795</v>
      </c>
      <c r="I48">
        <v>499.70837808854998</v>
      </c>
      <c r="J48">
        <v>234.71346635125971</v>
      </c>
      <c r="K48">
        <v>368.05420785466379</v>
      </c>
    </row>
    <row r="49" spans="1:11" x14ac:dyDescent="0.35">
      <c r="A49" s="5">
        <v>44926</v>
      </c>
      <c r="B49">
        <v>300.72796856290182</v>
      </c>
      <c r="C49">
        <v>262.60402820091099</v>
      </c>
      <c r="D49">
        <v>235.90440564762361</v>
      </c>
      <c r="E49">
        <v>525.56839650317374</v>
      </c>
      <c r="F49">
        <v>511.99410315081559</v>
      </c>
      <c r="G49">
        <v>354.59008210838169</v>
      </c>
      <c r="H49">
        <v>567.56403972038379</v>
      </c>
      <c r="I49">
        <v>527.01737875337847</v>
      </c>
      <c r="J49">
        <v>242.9453219936629</v>
      </c>
      <c r="K49">
        <v>381.55563737368101</v>
      </c>
    </row>
    <row r="50" spans="1:11" x14ac:dyDescent="0.35">
      <c r="A50" s="5">
        <v>44957</v>
      </c>
      <c r="B50">
        <v>327.22980080877932</v>
      </c>
      <c r="C50">
        <v>255.70748953902941</v>
      </c>
      <c r="D50">
        <v>245.2203888701649</v>
      </c>
      <c r="E50">
        <v>526.11898624909497</v>
      </c>
      <c r="F50">
        <v>497.3000062740972</v>
      </c>
      <c r="G50">
        <v>358.08618119931668</v>
      </c>
      <c r="H50">
        <v>572.77480466152645</v>
      </c>
      <c r="I50">
        <v>510.4240903910117</v>
      </c>
      <c r="J50">
        <v>220.44870541170889</v>
      </c>
      <c r="K50">
        <v>378.63753031516302</v>
      </c>
    </row>
    <row r="51" spans="1:11" x14ac:dyDescent="0.35">
      <c r="A51" s="5">
        <v>44985</v>
      </c>
      <c r="B51">
        <v>324.33152257119201</v>
      </c>
      <c r="C51">
        <v>257.28509078294189</v>
      </c>
      <c r="D51">
        <v>234.91344969322881</v>
      </c>
      <c r="E51">
        <v>525.45910964001598</v>
      </c>
      <c r="F51">
        <v>493.44616904151587</v>
      </c>
      <c r="G51">
        <v>342.44679213062477</v>
      </c>
      <c r="H51">
        <v>594.72105528788336</v>
      </c>
      <c r="I51">
        <v>511.72675710959862</v>
      </c>
      <c r="J51">
        <v>244.2876676096995</v>
      </c>
      <c r="K51">
        <v>392.50206486603969</v>
      </c>
    </row>
    <row r="52" spans="1:11" x14ac:dyDescent="0.35">
      <c r="A52" s="5">
        <v>45016</v>
      </c>
      <c r="B52">
        <v>331.29980585212928</v>
      </c>
      <c r="C52">
        <v>265.21962790578539</v>
      </c>
      <c r="D52">
        <v>244.87810989490819</v>
      </c>
      <c r="E52">
        <v>518.15873319334958</v>
      </c>
      <c r="F52">
        <v>501.74431354450218</v>
      </c>
      <c r="G52">
        <v>341.25630662448441</v>
      </c>
      <c r="H52">
        <v>602.87603670042245</v>
      </c>
      <c r="I52">
        <v>523.63476757783656</v>
      </c>
      <c r="J52">
        <v>233.93913555941921</v>
      </c>
      <c r="K52">
        <v>389.20257056125399</v>
      </c>
    </row>
    <row r="53" spans="1:11" x14ac:dyDescent="0.35">
      <c r="A53" s="5">
        <v>45046</v>
      </c>
      <c r="B53">
        <v>335.65113680896951</v>
      </c>
      <c r="C53">
        <v>259.54346084974861</v>
      </c>
      <c r="D53">
        <v>250.54145397472601</v>
      </c>
      <c r="E53">
        <v>531.26734635748073</v>
      </c>
      <c r="F53">
        <v>509.76947163696531</v>
      </c>
      <c r="G53">
        <v>362.17766634116089</v>
      </c>
      <c r="H53">
        <v>610.59070989968586</v>
      </c>
      <c r="I53">
        <v>515.7708918983808</v>
      </c>
      <c r="J53">
        <v>247.9826672977868</v>
      </c>
      <c r="K53">
        <v>389.53955912916479</v>
      </c>
    </row>
    <row r="54" spans="1:11" x14ac:dyDescent="0.35">
      <c r="A54" s="5">
        <v>45077</v>
      </c>
      <c r="B54">
        <v>354.9580516328607</v>
      </c>
      <c r="C54">
        <v>263.86726352701589</v>
      </c>
      <c r="D54">
        <v>222.18350248414481</v>
      </c>
      <c r="E54">
        <v>518.3156305199675</v>
      </c>
      <c r="F54">
        <v>504.54694443732308</v>
      </c>
      <c r="G54">
        <v>328.8837649501084</v>
      </c>
      <c r="H54">
        <v>589.80350051253333</v>
      </c>
      <c r="I54">
        <v>526.71812402092928</v>
      </c>
      <c r="J54">
        <v>236.3553965094076</v>
      </c>
      <c r="K54">
        <v>381.64061729036467</v>
      </c>
    </row>
    <row r="55" spans="1:11" x14ac:dyDescent="0.35">
      <c r="A55" s="5">
        <v>45107</v>
      </c>
      <c r="B55">
        <v>344.75179762915462</v>
      </c>
      <c r="C55">
        <v>242.00853118692001</v>
      </c>
      <c r="D55">
        <v>253.53479682598061</v>
      </c>
      <c r="E55">
        <v>526.04192511073813</v>
      </c>
      <c r="F55">
        <v>511.26469105656611</v>
      </c>
      <c r="G55">
        <v>365.63281872640698</v>
      </c>
      <c r="H55">
        <v>597.94921831856743</v>
      </c>
      <c r="I55">
        <v>545.9486985119737</v>
      </c>
      <c r="J55">
        <v>227.65047453116509</v>
      </c>
      <c r="K55">
        <v>383.73868800742531</v>
      </c>
    </row>
    <row r="56" spans="1:11" x14ac:dyDescent="0.35">
      <c r="A56" s="5">
        <v>45138</v>
      </c>
      <c r="B56">
        <v>337.49746801643403</v>
      </c>
      <c r="C56">
        <v>253.31491772701369</v>
      </c>
      <c r="D56">
        <v>233.16161895590659</v>
      </c>
      <c r="E56">
        <v>525.9227042126422</v>
      </c>
      <c r="F56">
        <v>495.09418539647481</v>
      </c>
      <c r="G56">
        <v>347.58722512136779</v>
      </c>
      <c r="H56">
        <v>606.31663090489428</v>
      </c>
      <c r="I56">
        <v>523.14453369253908</v>
      </c>
      <c r="J56">
        <v>231.1351786219563</v>
      </c>
      <c r="K56">
        <v>390.30434635763311</v>
      </c>
    </row>
    <row r="57" spans="1:11" x14ac:dyDescent="0.35">
      <c r="A57" s="5">
        <v>45169</v>
      </c>
      <c r="B57">
        <v>343.21568174925852</v>
      </c>
      <c r="C57">
        <v>277.29887849108832</v>
      </c>
      <c r="D57">
        <v>233.24298537216691</v>
      </c>
      <c r="E57">
        <v>533.96130959759148</v>
      </c>
      <c r="F57">
        <v>494.22871981688638</v>
      </c>
      <c r="G57">
        <v>351.24281087337857</v>
      </c>
      <c r="H57">
        <v>627.27271462655187</v>
      </c>
      <c r="I57">
        <v>517.0603392506099</v>
      </c>
      <c r="J57">
        <v>249.60275993037919</v>
      </c>
      <c r="K57">
        <v>412.06140275970051</v>
      </c>
    </row>
    <row r="58" spans="1:11" x14ac:dyDescent="0.35">
      <c r="A58" s="5">
        <v>45199</v>
      </c>
      <c r="B58">
        <v>331.98574026826759</v>
      </c>
      <c r="C58">
        <v>263.58758835218788</v>
      </c>
      <c r="D58">
        <v>216.5547730638161</v>
      </c>
      <c r="E58">
        <v>558.65538238325848</v>
      </c>
      <c r="F58">
        <v>498.58481431874998</v>
      </c>
      <c r="G58">
        <v>345.14298477323052</v>
      </c>
      <c r="H58">
        <v>610.85277146857482</v>
      </c>
      <c r="I58">
        <v>530.19222104746359</v>
      </c>
      <c r="J58">
        <v>253.43044294395779</v>
      </c>
      <c r="K58">
        <v>392.4192606220729</v>
      </c>
    </row>
    <row r="59" spans="1:11" x14ac:dyDescent="0.35">
      <c r="A59" s="5">
        <v>45230</v>
      </c>
      <c r="B59">
        <v>333.52866960176499</v>
      </c>
      <c r="C59">
        <v>247.55185547021111</v>
      </c>
      <c r="D59">
        <v>238.48451788410159</v>
      </c>
      <c r="E59">
        <v>519.20237330340092</v>
      </c>
      <c r="F59">
        <v>492.48699585838727</v>
      </c>
      <c r="G59">
        <v>352.16242755022449</v>
      </c>
      <c r="H59">
        <v>628.12221670495194</v>
      </c>
      <c r="I59">
        <v>521.34585389292783</v>
      </c>
      <c r="J59">
        <v>243.50135913867649</v>
      </c>
      <c r="K59">
        <v>401.91733364235319</v>
      </c>
    </row>
    <row r="60" spans="1:11" x14ac:dyDescent="0.35">
      <c r="A60" s="5">
        <v>45260</v>
      </c>
      <c r="B60">
        <v>327.74196537266857</v>
      </c>
      <c r="C60">
        <v>254.07538863856581</v>
      </c>
      <c r="D60">
        <v>247.63467762340599</v>
      </c>
      <c r="E60">
        <v>547.10385564585863</v>
      </c>
      <c r="F60">
        <v>507.38944306113439</v>
      </c>
      <c r="G60">
        <v>366.03373628654242</v>
      </c>
      <c r="H60">
        <v>617.21474855788165</v>
      </c>
      <c r="I60">
        <v>530.05670720799628</v>
      </c>
      <c r="J60">
        <v>260.64175744047179</v>
      </c>
      <c r="K60">
        <v>379.69405055018228</v>
      </c>
    </row>
    <row r="61" spans="1:11" x14ac:dyDescent="0.35">
      <c r="A61" s="5">
        <v>45291</v>
      </c>
      <c r="B61">
        <v>335.32226917302143</v>
      </c>
      <c r="C61">
        <v>255.3886504816995</v>
      </c>
      <c r="D61">
        <v>245.01696654294551</v>
      </c>
      <c r="E61">
        <v>526.48032354301199</v>
      </c>
      <c r="F61">
        <v>503.11182181759079</v>
      </c>
      <c r="G61">
        <v>361.70895666252409</v>
      </c>
      <c r="H61">
        <v>629.95290276427943</v>
      </c>
      <c r="I61">
        <v>533.69657271324536</v>
      </c>
      <c r="J61">
        <v>239.35193969298601</v>
      </c>
      <c r="K61">
        <v>411.7302027833386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61"/>
  <sheetViews>
    <sheetView workbookViewId="0">
      <selection activeCell="G1" sqref="G1:G1048576"/>
    </sheetView>
  </sheetViews>
  <sheetFormatPr defaultRowHeight="14.5" x14ac:dyDescent="0.35"/>
  <cols>
    <col min="1" max="1" width="10.453125" style="1" bestFit="1" customWidth="1"/>
    <col min="3" max="3" width="11.81640625" bestFit="1" customWidth="1"/>
    <col min="8" max="8" width="9.7265625" customWidth="1"/>
    <col min="9" max="9" width="11.1796875" customWidth="1"/>
    <col min="11" max="11" width="13.36328125" customWidth="1"/>
  </cols>
  <sheetData>
    <row r="1" spans="1:11" x14ac:dyDescent="0.35">
      <c r="A1" s="6" t="s">
        <v>10</v>
      </c>
      <c r="B1" s="7" t="s">
        <v>0</v>
      </c>
      <c r="C1" s="7" t="s">
        <v>1</v>
      </c>
      <c r="D1" s="7" t="s">
        <v>2</v>
      </c>
      <c r="E1" s="7" t="s">
        <v>3</v>
      </c>
      <c r="F1" s="7" t="s">
        <v>4</v>
      </c>
      <c r="G1" s="7" t="s">
        <v>5</v>
      </c>
      <c r="H1" s="7" t="s">
        <v>6</v>
      </c>
      <c r="I1" s="7" t="s">
        <v>7</v>
      </c>
      <c r="J1" s="7" t="s">
        <v>8</v>
      </c>
      <c r="K1" s="7" t="s">
        <v>9</v>
      </c>
    </row>
    <row r="2" spans="1:11" x14ac:dyDescent="0.35">
      <c r="A2" s="5">
        <v>43496</v>
      </c>
      <c r="B2">
        <v>197.06556002457231</v>
      </c>
      <c r="C2">
        <v>228.78016654977381</v>
      </c>
      <c r="D2">
        <v>179.35621949199029</v>
      </c>
      <c r="E2">
        <v>412.63376129244318</v>
      </c>
      <c r="F2">
        <v>400.03039102795151</v>
      </c>
      <c r="G2">
        <v>322.84990467186668</v>
      </c>
      <c r="H2">
        <v>432.54390027527921</v>
      </c>
      <c r="I2">
        <v>492.13712799952083</v>
      </c>
      <c r="J2">
        <v>139.84808937801449</v>
      </c>
      <c r="K2">
        <v>246.81929910383241</v>
      </c>
    </row>
    <row r="3" spans="1:11" x14ac:dyDescent="0.35">
      <c r="A3" s="5">
        <v>43524</v>
      </c>
      <c r="B3">
        <v>188.42020678260889</v>
      </c>
      <c r="C3">
        <v>232.17172539430541</v>
      </c>
      <c r="D3">
        <v>184.61597588613549</v>
      </c>
      <c r="E3">
        <v>409.49403778215998</v>
      </c>
      <c r="F3">
        <v>424.06659271614819</v>
      </c>
      <c r="G3">
        <v>310.03267413470093</v>
      </c>
      <c r="H3">
        <v>441.46406223600889</v>
      </c>
      <c r="I3">
        <v>502.1419056014733</v>
      </c>
      <c r="J3">
        <v>170.38005013742281</v>
      </c>
      <c r="K3">
        <v>223.98131446596491</v>
      </c>
    </row>
    <row r="4" spans="1:11" x14ac:dyDescent="0.35">
      <c r="A4" s="5">
        <v>43555</v>
      </c>
      <c r="B4">
        <v>185.2544181353235</v>
      </c>
      <c r="C4">
        <v>232.72238719237029</v>
      </c>
      <c r="D4">
        <v>181.53303171785149</v>
      </c>
      <c r="E4">
        <v>415.95305862553499</v>
      </c>
      <c r="F4">
        <v>415.94648226687059</v>
      </c>
      <c r="G4">
        <v>309.13357159323829</v>
      </c>
      <c r="H4">
        <v>449.37885037606111</v>
      </c>
      <c r="I4">
        <v>463.35416101998447</v>
      </c>
      <c r="J4">
        <v>174.87229206096799</v>
      </c>
      <c r="K4">
        <v>236.1803718130198</v>
      </c>
    </row>
    <row r="5" spans="1:11" x14ac:dyDescent="0.35">
      <c r="A5" s="5">
        <v>43585</v>
      </c>
      <c r="B5">
        <v>219.34612388743699</v>
      </c>
      <c r="C5">
        <v>231.8868241583306</v>
      </c>
      <c r="D5">
        <v>181.08705629062251</v>
      </c>
      <c r="E5">
        <v>429.06661536492459</v>
      </c>
      <c r="F5">
        <v>429.53785948571868</v>
      </c>
      <c r="G5">
        <v>312.47902845428808</v>
      </c>
      <c r="H5">
        <v>460.29305865784738</v>
      </c>
      <c r="I5">
        <v>483.61220883700162</v>
      </c>
      <c r="J5">
        <v>157.64356199336891</v>
      </c>
      <c r="K5">
        <v>225.10210441883379</v>
      </c>
    </row>
    <row r="6" spans="1:11" x14ac:dyDescent="0.35">
      <c r="A6" s="5">
        <v>43616</v>
      </c>
      <c r="B6">
        <v>200.46825885714139</v>
      </c>
      <c r="C6">
        <v>223.23438415668079</v>
      </c>
      <c r="D6">
        <v>199.00296501565211</v>
      </c>
      <c r="E6">
        <v>410.01103289115161</v>
      </c>
      <c r="F6">
        <v>422.77477266890878</v>
      </c>
      <c r="G6">
        <v>326.23199742306917</v>
      </c>
      <c r="H6">
        <v>459.31825212993419</v>
      </c>
      <c r="I6">
        <v>496.82150399206859</v>
      </c>
      <c r="J6">
        <v>167.61079948246791</v>
      </c>
      <c r="K6">
        <v>269.29022499099881</v>
      </c>
    </row>
    <row r="7" spans="1:11" x14ac:dyDescent="0.35">
      <c r="A7" s="5">
        <v>43646</v>
      </c>
      <c r="B7">
        <v>194.9100810186429</v>
      </c>
      <c r="C7">
        <v>219.76753988848569</v>
      </c>
      <c r="D7">
        <v>196.4926997639341</v>
      </c>
      <c r="E7">
        <v>407.29378092040042</v>
      </c>
      <c r="F7">
        <v>429.22433225444468</v>
      </c>
      <c r="G7">
        <v>331.91536058037661</v>
      </c>
      <c r="H7">
        <v>471.3621999195164</v>
      </c>
      <c r="I7">
        <v>503.73325352889742</v>
      </c>
      <c r="J7">
        <v>166.6690388603231</v>
      </c>
      <c r="K7">
        <v>271.99010055506102</v>
      </c>
    </row>
    <row r="8" spans="1:11" x14ac:dyDescent="0.35">
      <c r="A8" s="5">
        <v>43677</v>
      </c>
      <c r="B8">
        <v>197.69104927868821</v>
      </c>
      <c r="C8">
        <v>211.85123391831019</v>
      </c>
      <c r="D8">
        <v>162.01412379774209</v>
      </c>
      <c r="E8">
        <v>408.30222678051513</v>
      </c>
      <c r="F8">
        <v>421.64776467257371</v>
      </c>
      <c r="G8">
        <v>321.68796884632809</v>
      </c>
      <c r="H8">
        <v>469.16886210439378</v>
      </c>
      <c r="I8">
        <v>494.35725882994973</v>
      </c>
      <c r="J8">
        <v>196.05665286241771</v>
      </c>
      <c r="K8">
        <v>261.24637580918392</v>
      </c>
    </row>
    <row r="9" spans="1:11" x14ac:dyDescent="0.35">
      <c r="A9" s="5">
        <v>43708</v>
      </c>
      <c r="B9">
        <v>204.55173659206591</v>
      </c>
      <c r="C9">
        <v>237.11345146713569</v>
      </c>
      <c r="D9">
        <v>202.97195336153911</v>
      </c>
      <c r="E9">
        <v>411.40549673991097</v>
      </c>
      <c r="F9">
        <v>430.5966435440821</v>
      </c>
      <c r="G9">
        <v>324.55894268841121</v>
      </c>
      <c r="H9">
        <v>467.8815253776902</v>
      </c>
      <c r="I9">
        <v>493.54287120189292</v>
      </c>
      <c r="J9">
        <v>178.17490135518861</v>
      </c>
      <c r="K9">
        <v>247.684070280366</v>
      </c>
    </row>
    <row r="10" spans="1:11" x14ac:dyDescent="0.35">
      <c r="A10" s="5">
        <v>43738</v>
      </c>
      <c r="B10">
        <v>206.24943818408829</v>
      </c>
      <c r="C10">
        <v>225.46646507327719</v>
      </c>
      <c r="D10">
        <v>210.92290551913669</v>
      </c>
      <c r="E10">
        <v>421.15881100821952</v>
      </c>
      <c r="F10">
        <v>443.31058884955979</v>
      </c>
      <c r="G10">
        <v>313.12676439655348</v>
      </c>
      <c r="H10">
        <v>493.00106394516291</v>
      </c>
      <c r="I10">
        <v>509.87394909954588</v>
      </c>
      <c r="J10">
        <v>167.4112837890128</v>
      </c>
      <c r="K10">
        <v>284.53906956732192</v>
      </c>
    </row>
    <row r="11" spans="1:11" x14ac:dyDescent="0.35">
      <c r="A11" s="5">
        <v>43769</v>
      </c>
      <c r="B11">
        <v>214.76067213262439</v>
      </c>
      <c r="C11">
        <v>223.74439382099709</v>
      </c>
      <c r="D11">
        <v>202.820356588355</v>
      </c>
      <c r="E11">
        <v>427.70757636332189</v>
      </c>
      <c r="F11">
        <v>421.55137673220298</v>
      </c>
      <c r="G11">
        <v>328.8692910898784</v>
      </c>
      <c r="H11">
        <v>477.21114919117639</v>
      </c>
      <c r="I11">
        <v>507.22911893161518</v>
      </c>
      <c r="J11">
        <v>160.84636276079371</v>
      </c>
      <c r="K11">
        <v>257.4261779194639</v>
      </c>
    </row>
    <row r="12" spans="1:11" x14ac:dyDescent="0.35">
      <c r="A12" s="5">
        <v>43799</v>
      </c>
      <c r="B12">
        <v>217.78230070899809</v>
      </c>
      <c r="C12">
        <v>239.33845555634221</v>
      </c>
      <c r="D12">
        <v>189.52628052432021</v>
      </c>
      <c r="E12">
        <v>429.42919312125082</v>
      </c>
      <c r="F12">
        <v>428.62512229822102</v>
      </c>
      <c r="G12">
        <v>326.29708631615648</v>
      </c>
      <c r="H12">
        <v>471.73489169577982</v>
      </c>
      <c r="I12">
        <v>486.52438621366417</v>
      </c>
      <c r="J12">
        <v>156.0486114271998</v>
      </c>
      <c r="K12">
        <v>264.1682872873717</v>
      </c>
    </row>
    <row r="13" spans="1:11" x14ac:dyDescent="0.35">
      <c r="A13" s="5">
        <v>43830</v>
      </c>
      <c r="B13">
        <v>219.05563434898681</v>
      </c>
      <c r="C13">
        <v>220.0862898850252</v>
      </c>
      <c r="D13">
        <v>185.94453578792789</v>
      </c>
      <c r="E13">
        <v>437.30034613110593</v>
      </c>
      <c r="F13">
        <v>426.09375257882232</v>
      </c>
      <c r="G13">
        <v>314.35640825338152</v>
      </c>
      <c r="H13">
        <v>497.5594151479192</v>
      </c>
      <c r="I13">
        <v>497.09533594376279</v>
      </c>
      <c r="J13">
        <v>175.8590184514253</v>
      </c>
      <c r="K13">
        <v>270.72572846937288</v>
      </c>
    </row>
    <row r="14" spans="1:11" x14ac:dyDescent="0.35">
      <c r="A14" s="5">
        <v>43861</v>
      </c>
      <c r="B14">
        <v>234.19406726880379</v>
      </c>
      <c r="C14">
        <v>237.03793682071171</v>
      </c>
      <c r="D14">
        <v>201.28176156991719</v>
      </c>
      <c r="E14">
        <v>431.52476107231979</v>
      </c>
      <c r="F14">
        <v>446.91549082016701</v>
      </c>
      <c r="G14">
        <v>304.258943334489</v>
      </c>
      <c r="H14">
        <v>493.86929193837022</v>
      </c>
      <c r="I14">
        <v>500.25393672232451</v>
      </c>
      <c r="J14">
        <v>167.97218210288759</v>
      </c>
      <c r="K14">
        <v>276.47558968789781</v>
      </c>
    </row>
    <row r="15" spans="1:11" x14ac:dyDescent="0.35">
      <c r="A15" s="5">
        <v>43890</v>
      </c>
      <c r="B15">
        <v>237.28605691164839</v>
      </c>
      <c r="C15">
        <v>232.4128285173164</v>
      </c>
      <c r="D15">
        <v>188.9796893603972</v>
      </c>
      <c r="E15">
        <v>448.29631143790891</v>
      </c>
      <c r="F15">
        <v>428.72906556533178</v>
      </c>
      <c r="G15">
        <v>310.60793003213888</v>
      </c>
      <c r="H15">
        <v>502.93148572786072</v>
      </c>
      <c r="I15">
        <v>514.55926099952035</v>
      </c>
      <c r="J15">
        <v>163.02445992273141</v>
      </c>
      <c r="K15">
        <v>281.22849214039348</v>
      </c>
    </row>
    <row r="16" spans="1:11" x14ac:dyDescent="0.35">
      <c r="A16" s="5">
        <v>43921</v>
      </c>
      <c r="B16">
        <v>201.86354907007049</v>
      </c>
      <c r="C16">
        <v>220.22422656746269</v>
      </c>
      <c r="D16">
        <v>199.89893380352879</v>
      </c>
      <c r="E16">
        <v>433.4806308467513</v>
      </c>
      <c r="F16">
        <v>426.96028182476601</v>
      </c>
      <c r="G16">
        <v>316.79957541429587</v>
      </c>
      <c r="H16">
        <v>486.56671984031391</v>
      </c>
      <c r="I16">
        <v>506.75499297822557</v>
      </c>
      <c r="J16">
        <v>172.49257563926051</v>
      </c>
      <c r="K16">
        <v>284.46011835373719</v>
      </c>
    </row>
    <row r="17" spans="1:11" x14ac:dyDescent="0.35">
      <c r="A17" s="5">
        <v>43951</v>
      </c>
      <c r="B17">
        <v>233.13453554475799</v>
      </c>
      <c r="C17">
        <v>229.85158984476061</v>
      </c>
      <c r="D17">
        <v>197.2854792919355</v>
      </c>
      <c r="E17">
        <v>465.69511935782208</v>
      </c>
      <c r="F17">
        <v>429.49657403571831</v>
      </c>
      <c r="G17">
        <v>335.78894749472641</v>
      </c>
      <c r="H17">
        <v>500.34456183260642</v>
      </c>
      <c r="I17">
        <v>497.77954737719551</v>
      </c>
      <c r="J17">
        <v>169.85413190851929</v>
      </c>
      <c r="K17">
        <v>279.00529698109602</v>
      </c>
    </row>
    <row r="18" spans="1:11" x14ac:dyDescent="0.35">
      <c r="A18" s="5">
        <v>43982</v>
      </c>
      <c r="B18">
        <v>227.383715803874</v>
      </c>
      <c r="C18">
        <v>240.30299402137689</v>
      </c>
      <c r="D18">
        <v>210.85174494857651</v>
      </c>
      <c r="E18">
        <v>447.11632968237097</v>
      </c>
      <c r="F18">
        <v>434.77023656757962</v>
      </c>
      <c r="G18">
        <v>340.37614369680239</v>
      </c>
      <c r="H18">
        <v>478.95840734825799</v>
      </c>
      <c r="I18">
        <v>501.73707222266211</v>
      </c>
      <c r="J18">
        <v>199.25233575836651</v>
      </c>
      <c r="K18">
        <v>289.96158320784451</v>
      </c>
    </row>
    <row r="19" spans="1:11" x14ac:dyDescent="0.35">
      <c r="A19" s="5">
        <v>44012</v>
      </c>
      <c r="B19">
        <v>230.5786854877816</v>
      </c>
      <c r="C19">
        <v>239.10611238587691</v>
      </c>
      <c r="D19">
        <v>195.94361286366481</v>
      </c>
      <c r="E19">
        <v>434.65430915335321</v>
      </c>
      <c r="F19">
        <v>429.59060101293818</v>
      </c>
      <c r="G19">
        <v>321.13033880481692</v>
      </c>
      <c r="H19">
        <v>504.23239741930968</v>
      </c>
      <c r="I19">
        <v>481.41851460070097</v>
      </c>
      <c r="J19">
        <v>192.9086244401129</v>
      </c>
      <c r="K19">
        <v>284.21853295096292</v>
      </c>
    </row>
    <row r="20" spans="1:11" x14ac:dyDescent="0.35">
      <c r="A20" s="5">
        <v>44043</v>
      </c>
      <c r="B20">
        <v>220.47708060330621</v>
      </c>
      <c r="C20">
        <v>246.242695909427</v>
      </c>
      <c r="D20">
        <v>196.57712219333141</v>
      </c>
      <c r="E20">
        <v>434.88318824970003</v>
      </c>
      <c r="F20">
        <v>434.69797076572951</v>
      </c>
      <c r="G20">
        <v>322.12433565299727</v>
      </c>
      <c r="H20">
        <v>497.72052509881331</v>
      </c>
      <c r="I20">
        <v>510.66465489772747</v>
      </c>
      <c r="J20">
        <v>185.72380792042981</v>
      </c>
      <c r="K20">
        <v>294.73367977028431</v>
      </c>
    </row>
    <row r="21" spans="1:11" x14ac:dyDescent="0.35">
      <c r="A21" s="5">
        <v>44074</v>
      </c>
      <c r="B21">
        <v>250.9953213835164</v>
      </c>
      <c r="C21">
        <v>235.73690742913911</v>
      </c>
      <c r="D21">
        <v>205.95436432548459</v>
      </c>
      <c r="E21">
        <v>452.78306589553802</v>
      </c>
      <c r="F21">
        <v>440.76101026670062</v>
      </c>
      <c r="G21">
        <v>329.49769136158562</v>
      </c>
      <c r="H21">
        <v>488.65261649736152</v>
      </c>
      <c r="I21">
        <v>508.15671849710071</v>
      </c>
      <c r="J21">
        <v>202.31428318547381</v>
      </c>
      <c r="K21">
        <v>296.74359903551209</v>
      </c>
    </row>
    <row r="22" spans="1:11" x14ac:dyDescent="0.35">
      <c r="A22" s="5">
        <v>44104</v>
      </c>
      <c r="B22">
        <v>239.00346768966739</v>
      </c>
      <c r="C22">
        <v>265.0491149728245</v>
      </c>
      <c r="D22">
        <v>222.67744872304539</v>
      </c>
      <c r="E22">
        <v>448.08994240264269</v>
      </c>
      <c r="F22">
        <v>439.23994223022811</v>
      </c>
      <c r="G22">
        <v>327.68089751374367</v>
      </c>
      <c r="H22">
        <v>515.43463146390684</v>
      </c>
      <c r="I22">
        <v>514.54197550053334</v>
      </c>
      <c r="J22">
        <v>189.9998323360272</v>
      </c>
      <c r="K22">
        <v>302.22919002082801</v>
      </c>
    </row>
    <row r="23" spans="1:11" x14ac:dyDescent="0.35">
      <c r="A23" s="5">
        <v>44135</v>
      </c>
      <c r="B23">
        <v>244.98031898231719</v>
      </c>
      <c r="C23">
        <v>224.7567029433996</v>
      </c>
      <c r="D23">
        <v>205.31571130889819</v>
      </c>
      <c r="E23">
        <v>459.83080370961721</v>
      </c>
      <c r="F23">
        <v>449.30751808699921</v>
      </c>
      <c r="G23">
        <v>337.54674488390282</v>
      </c>
      <c r="H23">
        <v>489.91274554495328</v>
      </c>
      <c r="I23">
        <v>501.70093874395133</v>
      </c>
      <c r="J23">
        <v>182.32461470924599</v>
      </c>
      <c r="K23">
        <v>303.81041995869867</v>
      </c>
    </row>
    <row r="24" spans="1:11" x14ac:dyDescent="0.35">
      <c r="A24" s="5">
        <v>44165</v>
      </c>
      <c r="B24">
        <v>247.93097660524731</v>
      </c>
      <c r="C24">
        <v>230.20146591456381</v>
      </c>
      <c r="D24">
        <v>201.5083921496269</v>
      </c>
      <c r="E24">
        <v>459.7894035272268</v>
      </c>
      <c r="F24">
        <v>439.44176034771351</v>
      </c>
      <c r="G24">
        <v>323.68349472944152</v>
      </c>
      <c r="H24">
        <v>491.79242499545762</v>
      </c>
      <c r="I24">
        <v>505.14286297069521</v>
      </c>
      <c r="J24">
        <v>207.8800049582027</v>
      </c>
      <c r="K24">
        <v>295.8364650750184</v>
      </c>
    </row>
    <row r="25" spans="1:11" x14ac:dyDescent="0.35">
      <c r="A25" s="5">
        <v>44196</v>
      </c>
      <c r="B25">
        <v>254.24454829989119</v>
      </c>
      <c r="C25">
        <v>233.89843681686671</v>
      </c>
      <c r="D25">
        <v>215.41494083671</v>
      </c>
      <c r="E25">
        <v>456.69496666771772</v>
      </c>
      <c r="F25">
        <v>441.601123766142</v>
      </c>
      <c r="G25">
        <v>339.08477716427308</v>
      </c>
      <c r="H25">
        <v>517.44968612533921</v>
      </c>
      <c r="I25">
        <v>499.77008935072752</v>
      </c>
      <c r="J25">
        <v>199.74917208533029</v>
      </c>
      <c r="K25">
        <v>307.67792639536378</v>
      </c>
    </row>
    <row r="26" spans="1:11" x14ac:dyDescent="0.35">
      <c r="A26" s="5">
        <v>44227</v>
      </c>
      <c r="B26">
        <v>245.915658360626</v>
      </c>
      <c r="C26">
        <v>221.486631319427</v>
      </c>
      <c r="D26">
        <v>215.18814365476419</v>
      </c>
      <c r="E26">
        <v>451.32154712639738</v>
      </c>
      <c r="F26">
        <v>447.18941416245571</v>
      </c>
      <c r="G26">
        <v>327.87907092891618</v>
      </c>
      <c r="H26">
        <v>522.44382801174038</v>
      </c>
      <c r="I26">
        <v>493.82394434038127</v>
      </c>
      <c r="J26">
        <v>185.69891756819669</v>
      </c>
      <c r="K26">
        <v>312.45485791456491</v>
      </c>
    </row>
    <row r="27" spans="1:11" x14ac:dyDescent="0.35">
      <c r="A27" s="5">
        <v>44255</v>
      </c>
      <c r="B27">
        <v>250.7862734359087</v>
      </c>
      <c r="C27">
        <v>245.3565460689384</v>
      </c>
      <c r="D27">
        <v>199.65909588572489</v>
      </c>
      <c r="E27">
        <v>447.00724057301778</v>
      </c>
      <c r="F27">
        <v>467.00933728772969</v>
      </c>
      <c r="G27">
        <v>339.48903763944293</v>
      </c>
      <c r="H27">
        <v>529.34102247979104</v>
      </c>
      <c r="I27">
        <v>500.00295193153107</v>
      </c>
      <c r="J27">
        <v>195.87929979360271</v>
      </c>
      <c r="K27">
        <v>295.83965250157132</v>
      </c>
    </row>
    <row r="28" spans="1:11" x14ac:dyDescent="0.35">
      <c r="A28" s="5">
        <v>44286</v>
      </c>
      <c r="B28">
        <v>254.3402243896322</v>
      </c>
      <c r="C28">
        <v>244.5245493933279</v>
      </c>
      <c r="D28">
        <v>204.97916492610329</v>
      </c>
      <c r="E28">
        <v>460.05679181200139</v>
      </c>
      <c r="F28">
        <v>439.27080336344528</v>
      </c>
      <c r="G28">
        <v>328.91685752702938</v>
      </c>
      <c r="H28">
        <v>529.96084581613979</v>
      </c>
      <c r="I28">
        <v>488.55353002346772</v>
      </c>
      <c r="J28">
        <v>190.73781150356879</v>
      </c>
      <c r="K28">
        <v>308.84048867439037</v>
      </c>
    </row>
    <row r="29" spans="1:11" x14ac:dyDescent="0.35">
      <c r="A29" s="5">
        <v>44316</v>
      </c>
      <c r="B29">
        <v>262.11753528853598</v>
      </c>
      <c r="C29">
        <v>236.60960890564141</v>
      </c>
      <c r="D29">
        <v>222.47300702853059</v>
      </c>
      <c r="E29">
        <v>475.45215778870141</v>
      </c>
      <c r="F29">
        <v>466.0968004084599</v>
      </c>
      <c r="G29">
        <v>326.17428694198168</v>
      </c>
      <c r="H29">
        <v>540.21323327632786</v>
      </c>
      <c r="I29">
        <v>516.61361023312202</v>
      </c>
      <c r="J29">
        <v>187.37730419075061</v>
      </c>
      <c r="K29">
        <v>320.49210701452643</v>
      </c>
    </row>
    <row r="30" spans="1:11" x14ac:dyDescent="0.35">
      <c r="A30" s="5">
        <v>44347</v>
      </c>
      <c r="B30">
        <v>256.83803290131391</v>
      </c>
      <c r="C30">
        <v>231.84026447882121</v>
      </c>
      <c r="D30">
        <v>216.9547994091642</v>
      </c>
      <c r="E30">
        <v>471.39533579956372</v>
      </c>
      <c r="F30">
        <v>437.64777037883192</v>
      </c>
      <c r="G30">
        <v>352.10638179061573</v>
      </c>
      <c r="H30">
        <v>535.35450792684207</v>
      </c>
      <c r="I30">
        <v>486.43975060906428</v>
      </c>
      <c r="J30">
        <v>212.17838443868791</v>
      </c>
      <c r="K30">
        <v>334.33392890528171</v>
      </c>
    </row>
    <row r="31" spans="1:11" x14ac:dyDescent="0.35">
      <c r="A31" s="5">
        <v>44377</v>
      </c>
      <c r="B31">
        <v>260.22156091936642</v>
      </c>
      <c r="C31">
        <v>223.20232404415191</v>
      </c>
      <c r="D31">
        <v>189.1446348842822</v>
      </c>
      <c r="E31">
        <v>459.16323908393679</v>
      </c>
      <c r="F31">
        <v>452.13628156171927</v>
      </c>
      <c r="G31">
        <v>344.31344783883583</v>
      </c>
      <c r="H31">
        <v>529.93451532497966</v>
      </c>
      <c r="I31">
        <v>529.23102145360156</v>
      </c>
      <c r="J31">
        <v>223.7220828310503</v>
      </c>
      <c r="K31">
        <v>328.3200416749151</v>
      </c>
    </row>
    <row r="32" spans="1:11" x14ac:dyDescent="0.35">
      <c r="A32" s="5">
        <v>44408</v>
      </c>
      <c r="B32">
        <v>255.78746084107971</v>
      </c>
      <c r="C32">
        <v>230.3954967224264</v>
      </c>
      <c r="D32">
        <v>219.82836746067531</v>
      </c>
      <c r="E32">
        <v>475.71866464236359</v>
      </c>
      <c r="F32">
        <v>447.80623965156241</v>
      </c>
      <c r="G32">
        <v>316.41869763316498</v>
      </c>
      <c r="H32">
        <v>533.42682997767167</v>
      </c>
      <c r="I32">
        <v>491.98934775942269</v>
      </c>
      <c r="J32">
        <v>192.35354815113519</v>
      </c>
      <c r="K32">
        <v>340.62485553904611</v>
      </c>
    </row>
    <row r="33" spans="1:11" x14ac:dyDescent="0.35">
      <c r="A33" s="5">
        <v>44439</v>
      </c>
      <c r="B33">
        <v>257.87584834022118</v>
      </c>
      <c r="C33">
        <v>245.4468230690519</v>
      </c>
      <c r="D33">
        <v>225.4400921925378</v>
      </c>
      <c r="E33">
        <v>480.20625769393519</v>
      </c>
      <c r="F33">
        <v>444.3546825210222</v>
      </c>
      <c r="G33">
        <v>330.5493851377687</v>
      </c>
      <c r="H33">
        <v>534.24616061690483</v>
      </c>
      <c r="I33">
        <v>525.3505240675895</v>
      </c>
      <c r="J33">
        <v>213.68022371920989</v>
      </c>
      <c r="K33">
        <v>321.74737762314288</v>
      </c>
    </row>
    <row r="34" spans="1:11" x14ac:dyDescent="0.35">
      <c r="A34" s="5">
        <v>44469</v>
      </c>
      <c r="B34">
        <v>276.65127414970829</v>
      </c>
      <c r="C34">
        <v>236.85414739513331</v>
      </c>
      <c r="D34">
        <v>208.96666722439161</v>
      </c>
      <c r="E34">
        <v>469.88073804743061</v>
      </c>
      <c r="F34">
        <v>459.81048102687549</v>
      </c>
      <c r="G34">
        <v>347.74432109460412</v>
      </c>
      <c r="H34">
        <v>542.92857912219517</v>
      </c>
      <c r="I34">
        <v>501.99211743354732</v>
      </c>
      <c r="J34">
        <v>203.25541312406341</v>
      </c>
      <c r="K34">
        <v>331.06305230303121</v>
      </c>
    </row>
    <row r="35" spans="1:11" x14ac:dyDescent="0.35">
      <c r="A35" s="5">
        <v>44500</v>
      </c>
      <c r="B35">
        <v>285.02213716254153</v>
      </c>
      <c r="C35">
        <v>235.30254238618491</v>
      </c>
      <c r="D35">
        <v>225.281294333532</v>
      </c>
      <c r="E35">
        <v>482.62279198169227</v>
      </c>
      <c r="F35">
        <v>459.93746840068542</v>
      </c>
      <c r="G35">
        <v>324.40645880583372</v>
      </c>
      <c r="H35">
        <v>531.90577656348307</v>
      </c>
      <c r="I35">
        <v>517.40400910237645</v>
      </c>
      <c r="J35">
        <v>206.60189244061229</v>
      </c>
      <c r="K35">
        <v>339.44853623145832</v>
      </c>
    </row>
    <row r="36" spans="1:11" x14ac:dyDescent="0.35">
      <c r="A36" s="5">
        <v>44530</v>
      </c>
      <c r="B36">
        <v>268.87322224620021</v>
      </c>
      <c r="C36">
        <v>244.60967010721649</v>
      </c>
      <c r="D36">
        <v>238.39957738660641</v>
      </c>
      <c r="E36">
        <v>484.03385661949198</v>
      </c>
      <c r="F36">
        <v>450.73594009033269</v>
      </c>
      <c r="G36">
        <v>344.75781841435048</v>
      </c>
      <c r="H36">
        <v>549.19388860592562</v>
      </c>
      <c r="I36">
        <v>504.99023198281122</v>
      </c>
      <c r="J36">
        <v>207.2605144988481</v>
      </c>
      <c r="K36">
        <v>310.95770195684167</v>
      </c>
    </row>
    <row r="37" spans="1:11" x14ac:dyDescent="0.35">
      <c r="A37" s="5">
        <v>44561</v>
      </c>
      <c r="B37">
        <v>278.30549980424342</v>
      </c>
      <c r="C37">
        <v>251.3367991887537</v>
      </c>
      <c r="D37">
        <v>224.80707814973181</v>
      </c>
      <c r="E37">
        <v>474.38829496952093</v>
      </c>
      <c r="F37">
        <v>436.48610130454807</v>
      </c>
      <c r="G37">
        <v>344.39956777496798</v>
      </c>
      <c r="H37">
        <v>547.82596292320625</v>
      </c>
      <c r="I37">
        <v>529.97320113840783</v>
      </c>
      <c r="J37">
        <v>206.25585350741619</v>
      </c>
      <c r="K37">
        <v>352.15928712862711</v>
      </c>
    </row>
    <row r="38" spans="1:11" x14ac:dyDescent="0.35">
      <c r="A38" s="5">
        <v>44592</v>
      </c>
      <c r="B38">
        <v>265.76942219640353</v>
      </c>
      <c r="C38">
        <v>243.26475127960259</v>
      </c>
      <c r="D38">
        <v>215.7541283324463</v>
      </c>
      <c r="E38">
        <v>491.76210006410503</v>
      </c>
      <c r="F38">
        <v>453.45604041014502</v>
      </c>
      <c r="G38">
        <v>331.41551258050151</v>
      </c>
      <c r="H38">
        <v>554.35188094158275</v>
      </c>
      <c r="I38">
        <v>514.39376678375095</v>
      </c>
      <c r="J38">
        <v>217.09228494664021</v>
      </c>
      <c r="K38">
        <v>321.27219199457761</v>
      </c>
    </row>
    <row r="39" spans="1:11" x14ac:dyDescent="0.35">
      <c r="A39" s="5">
        <v>44620</v>
      </c>
      <c r="B39">
        <v>275.58522190396559</v>
      </c>
      <c r="C39">
        <v>244.2981285529367</v>
      </c>
      <c r="D39">
        <v>217.95262902513801</v>
      </c>
      <c r="E39">
        <v>496.15830023709958</v>
      </c>
      <c r="F39">
        <v>459.83827735942123</v>
      </c>
      <c r="G39">
        <v>338.99677952011308</v>
      </c>
      <c r="H39">
        <v>557.28819108360176</v>
      </c>
      <c r="I39">
        <v>525.41458078230983</v>
      </c>
      <c r="J39">
        <v>210.0088749660591</v>
      </c>
      <c r="K39">
        <v>352.68072734155049</v>
      </c>
    </row>
    <row r="40" spans="1:11" x14ac:dyDescent="0.35">
      <c r="A40" s="5">
        <v>44651</v>
      </c>
      <c r="B40">
        <v>277.59396058989108</v>
      </c>
      <c r="C40">
        <v>254.83106133912801</v>
      </c>
      <c r="D40">
        <v>224.4745353538176</v>
      </c>
      <c r="E40">
        <v>503.74719591796497</v>
      </c>
      <c r="F40">
        <v>459.60241459290609</v>
      </c>
      <c r="G40">
        <v>318.86274411741903</v>
      </c>
      <c r="H40">
        <v>532.88374609192419</v>
      </c>
      <c r="I40">
        <v>516.15926161870027</v>
      </c>
      <c r="J40">
        <v>222.73425185094541</v>
      </c>
      <c r="K40">
        <v>352.40968041983518</v>
      </c>
    </row>
    <row r="41" spans="1:11" x14ac:dyDescent="0.35">
      <c r="A41" s="5">
        <v>44681</v>
      </c>
      <c r="B41">
        <v>298.68508967005351</v>
      </c>
      <c r="C41">
        <v>243.95424239114459</v>
      </c>
      <c r="D41">
        <v>229.28884481157121</v>
      </c>
      <c r="E41">
        <v>505.8209325193564</v>
      </c>
      <c r="F41">
        <v>467.83591744480259</v>
      </c>
      <c r="G41">
        <v>358.14520839053949</v>
      </c>
      <c r="H41">
        <v>551.29888528962113</v>
      </c>
      <c r="I41">
        <v>519.6494015335395</v>
      </c>
      <c r="J41">
        <v>221.23860996163319</v>
      </c>
      <c r="K41">
        <v>324.97546834490231</v>
      </c>
    </row>
    <row r="42" spans="1:11" x14ac:dyDescent="0.35">
      <c r="A42" s="5">
        <v>44712</v>
      </c>
      <c r="B42">
        <v>289.64008182586588</v>
      </c>
      <c r="C42">
        <v>239.83635993551869</v>
      </c>
      <c r="D42">
        <v>227.30634742486029</v>
      </c>
      <c r="E42">
        <v>483.8724468322315</v>
      </c>
      <c r="F42">
        <v>480.09253422859189</v>
      </c>
      <c r="G42">
        <v>338.0279397540537</v>
      </c>
      <c r="H42">
        <v>562.13096820656563</v>
      </c>
      <c r="I42">
        <v>523.00188887676211</v>
      </c>
      <c r="J42">
        <v>221.06281805043801</v>
      </c>
      <c r="K42">
        <v>328.31082165636349</v>
      </c>
    </row>
    <row r="43" spans="1:11" x14ac:dyDescent="0.35">
      <c r="A43" s="5">
        <v>44742</v>
      </c>
      <c r="B43">
        <v>275.70091240722451</v>
      </c>
      <c r="C43">
        <v>249.65740843126349</v>
      </c>
      <c r="D43">
        <v>232.86101761667851</v>
      </c>
      <c r="E43">
        <v>490.63711862544619</v>
      </c>
      <c r="F43">
        <v>466.72503718411491</v>
      </c>
      <c r="G43">
        <v>349.83496698093609</v>
      </c>
      <c r="H43">
        <v>565.56783663566375</v>
      </c>
      <c r="I43">
        <v>512.27460303998168</v>
      </c>
      <c r="J43">
        <v>216.08796936166371</v>
      </c>
      <c r="K43">
        <v>368.35628925586082</v>
      </c>
    </row>
    <row r="44" spans="1:11" x14ac:dyDescent="0.35">
      <c r="A44" s="5">
        <v>44773</v>
      </c>
      <c r="B44">
        <v>270.61098759448288</v>
      </c>
      <c r="C44">
        <v>241.31284444750011</v>
      </c>
      <c r="D44">
        <v>227.5425525697012</v>
      </c>
      <c r="E44">
        <v>507.53195020947908</v>
      </c>
      <c r="F44">
        <v>469.25637270515477</v>
      </c>
      <c r="G44">
        <v>348.61322150307831</v>
      </c>
      <c r="H44">
        <v>571.62201067982392</v>
      </c>
      <c r="I44">
        <v>505.47995217104028</v>
      </c>
      <c r="J44">
        <v>221.1072001393739</v>
      </c>
      <c r="K44">
        <v>369.00872653384351</v>
      </c>
    </row>
    <row r="45" spans="1:11" x14ac:dyDescent="0.35">
      <c r="A45" s="5">
        <v>44804</v>
      </c>
      <c r="B45">
        <v>283.75493665487028</v>
      </c>
      <c r="C45">
        <v>240.7446018319867</v>
      </c>
      <c r="D45">
        <v>231.9851887719953</v>
      </c>
      <c r="E45">
        <v>509.88568555930971</v>
      </c>
      <c r="F45">
        <v>466.33964664078462</v>
      </c>
      <c r="G45">
        <v>356.73158759047448</v>
      </c>
      <c r="H45">
        <v>574.95703186432968</v>
      </c>
      <c r="I45">
        <v>505.98785075438701</v>
      </c>
      <c r="J45">
        <v>236.14013316629229</v>
      </c>
      <c r="K45">
        <v>350.88290534773779</v>
      </c>
    </row>
    <row r="46" spans="1:11" x14ac:dyDescent="0.35">
      <c r="A46" s="5">
        <v>44834</v>
      </c>
      <c r="B46">
        <v>297.6793323388867</v>
      </c>
      <c r="C46">
        <v>256.82753063074227</v>
      </c>
      <c r="D46">
        <v>240.99401739356571</v>
      </c>
      <c r="E46">
        <v>512.26453142604316</v>
      </c>
      <c r="F46">
        <v>477.13940710663411</v>
      </c>
      <c r="G46">
        <v>339.49771726159958</v>
      </c>
      <c r="H46">
        <v>590.00131356153861</v>
      </c>
      <c r="I46">
        <v>520.23333026158275</v>
      </c>
      <c r="J46">
        <v>235.30670024725609</v>
      </c>
      <c r="K46">
        <v>353.70278869782209</v>
      </c>
    </row>
    <row r="47" spans="1:11" x14ac:dyDescent="0.35">
      <c r="A47" s="5">
        <v>44865</v>
      </c>
      <c r="B47">
        <v>301.48542001243828</v>
      </c>
      <c r="C47">
        <v>242.44162589474161</v>
      </c>
      <c r="D47">
        <v>221.86455257733951</v>
      </c>
      <c r="E47">
        <v>548.00759798232491</v>
      </c>
      <c r="F47">
        <v>472.11891425925597</v>
      </c>
      <c r="G47">
        <v>346.54695022705039</v>
      </c>
      <c r="H47">
        <v>580.86899651436545</v>
      </c>
      <c r="I47">
        <v>515.55952427475449</v>
      </c>
      <c r="J47">
        <v>222.23328338600439</v>
      </c>
      <c r="K47">
        <v>370.47766322766728</v>
      </c>
    </row>
    <row r="48" spans="1:11" x14ac:dyDescent="0.35">
      <c r="A48" s="5">
        <v>44895</v>
      </c>
      <c r="B48">
        <v>307.85798696182212</v>
      </c>
      <c r="C48">
        <v>220.47911884390061</v>
      </c>
      <c r="D48">
        <v>234.7669346379316</v>
      </c>
      <c r="E48">
        <v>517.55541669550439</v>
      </c>
      <c r="F48">
        <v>475.25646506751917</v>
      </c>
      <c r="G48">
        <v>350.77778659907159</v>
      </c>
      <c r="H48">
        <v>577.51960599240795</v>
      </c>
      <c r="I48">
        <v>499.70837808854998</v>
      </c>
      <c r="J48">
        <v>234.71346635125971</v>
      </c>
      <c r="K48">
        <v>368.05420785466379</v>
      </c>
    </row>
    <row r="49" spans="1:11" x14ac:dyDescent="0.35">
      <c r="A49" s="5">
        <v>44926</v>
      </c>
      <c r="B49">
        <v>285.69157013475672</v>
      </c>
      <c r="C49">
        <v>249.47382679086539</v>
      </c>
      <c r="D49">
        <v>235.90440564762361</v>
      </c>
      <c r="E49">
        <v>525.56839650317374</v>
      </c>
      <c r="F49">
        <v>486.39439799327482</v>
      </c>
      <c r="G49">
        <v>354.59008210838169</v>
      </c>
      <c r="H49">
        <v>567.56403972038379</v>
      </c>
      <c r="I49">
        <v>527.01737875337847</v>
      </c>
      <c r="J49">
        <v>242.9453219936629</v>
      </c>
      <c r="K49">
        <v>381.55563737368101</v>
      </c>
    </row>
    <row r="50" spans="1:11" x14ac:dyDescent="0.35">
      <c r="A50" s="5">
        <v>44957</v>
      </c>
      <c r="B50">
        <v>310.86831076834028</v>
      </c>
      <c r="C50">
        <v>242.92211506207789</v>
      </c>
      <c r="D50">
        <v>245.2203888701649</v>
      </c>
      <c r="E50">
        <v>526.11898624909497</v>
      </c>
      <c r="F50">
        <v>472.43500596039229</v>
      </c>
      <c r="G50">
        <v>358.08618119931668</v>
      </c>
      <c r="H50">
        <v>572.77480466152645</v>
      </c>
      <c r="I50">
        <v>510.4240903910117</v>
      </c>
      <c r="J50">
        <v>220.44870541170889</v>
      </c>
      <c r="K50">
        <v>378.63753031516302</v>
      </c>
    </row>
    <row r="51" spans="1:11" x14ac:dyDescent="0.35">
      <c r="A51" s="5">
        <v>44985</v>
      </c>
      <c r="B51">
        <v>308.1149464426324</v>
      </c>
      <c r="C51">
        <v>244.42083624379481</v>
      </c>
      <c r="D51">
        <v>234.91344969322881</v>
      </c>
      <c r="E51">
        <v>525.45910964001598</v>
      </c>
      <c r="F51">
        <v>468.77386058944012</v>
      </c>
      <c r="G51">
        <v>342.44679213062477</v>
      </c>
      <c r="H51">
        <v>594.72105528788336</v>
      </c>
      <c r="I51">
        <v>511.72675710959862</v>
      </c>
      <c r="J51">
        <v>244.2876676096995</v>
      </c>
      <c r="K51">
        <v>392.50206486603969</v>
      </c>
    </row>
    <row r="52" spans="1:11" x14ac:dyDescent="0.35">
      <c r="A52" s="5">
        <v>45016</v>
      </c>
      <c r="B52">
        <v>314.73481555952287</v>
      </c>
      <c r="C52">
        <v>251.95864651049621</v>
      </c>
      <c r="D52">
        <v>244.87810989490819</v>
      </c>
      <c r="E52">
        <v>518.15873319334958</v>
      </c>
      <c r="F52">
        <v>476.65709786727712</v>
      </c>
      <c r="G52">
        <v>341.25630662448441</v>
      </c>
      <c r="H52">
        <v>602.87603670042245</v>
      </c>
      <c r="I52">
        <v>523.63476757783656</v>
      </c>
      <c r="J52">
        <v>233.93913555941921</v>
      </c>
      <c r="K52">
        <v>389.20257056125399</v>
      </c>
    </row>
    <row r="53" spans="1:11" x14ac:dyDescent="0.35">
      <c r="A53" s="5">
        <v>45046</v>
      </c>
      <c r="B53">
        <v>318.86857996852098</v>
      </c>
      <c r="C53">
        <v>246.5662878072612</v>
      </c>
      <c r="D53">
        <v>250.54145397472601</v>
      </c>
      <c r="E53">
        <v>531.26734635748073</v>
      </c>
      <c r="F53">
        <v>484.28099805511698</v>
      </c>
      <c r="G53">
        <v>362.17766634116089</v>
      </c>
      <c r="H53">
        <v>610.59070989968586</v>
      </c>
      <c r="I53">
        <v>515.7708918983808</v>
      </c>
      <c r="J53">
        <v>247.9826672977868</v>
      </c>
      <c r="K53">
        <v>389.53955912916479</v>
      </c>
    </row>
    <row r="54" spans="1:11" x14ac:dyDescent="0.35">
      <c r="A54" s="5">
        <v>45077</v>
      </c>
      <c r="B54">
        <v>337.21014905121763</v>
      </c>
      <c r="C54">
        <v>250.67390035066509</v>
      </c>
      <c r="D54">
        <v>222.18350248414481</v>
      </c>
      <c r="E54">
        <v>518.3156305199675</v>
      </c>
      <c r="F54">
        <v>479.31959721545701</v>
      </c>
      <c r="G54">
        <v>328.8837649501084</v>
      </c>
      <c r="H54">
        <v>589.80350051253333</v>
      </c>
      <c r="I54">
        <v>526.71812402092928</v>
      </c>
      <c r="J54">
        <v>236.3553965094076</v>
      </c>
      <c r="K54">
        <v>381.64061729036467</v>
      </c>
    </row>
    <row r="55" spans="1:11" x14ac:dyDescent="0.35">
      <c r="A55" s="5">
        <v>45107</v>
      </c>
      <c r="B55">
        <v>327.51420774769679</v>
      </c>
      <c r="C55">
        <v>229.90810462757401</v>
      </c>
      <c r="D55">
        <v>253.53479682598061</v>
      </c>
      <c r="E55">
        <v>526.04192511073813</v>
      </c>
      <c r="F55">
        <v>485.70145650373769</v>
      </c>
      <c r="G55">
        <v>365.63281872640698</v>
      </c>
      <c r="H55">
        <v>597.94921831856743</v>
      </c>
      <c r="I55">
        <v>545.9486985119737</v>
      </c>
      <c r="J55">
        <v>227.65047453116509</v>
      </c>
      <c r="K55">
        <v>383.73868800742531</v>
      </c>
    </row>
    <row r="56" spans="1:11" x14ac:dyDescent="0.35">
      <c r="A56" s="5">
        <v>45138</v>
      </c>
      <c r="B56">
        <v>320.62259461561229</v>
      </c>
      <c r="C56">
        <v>240.649171840663</v>
      </c>
      <c r="D56">
        <v>233.16161895590659</v>
      </c>
      <c r="E56">
        <v>525.9227042126422</v>
      </c>
      <c r="F56">
        <v>470.33947612665099</v>
      </c>
      <c r="G56">
        <v>347.58722512136779</v>
      </c>
      <c r="H56">
        <v>606.31663090489428</v>
      </c>
      <c r="I56">
        <v>523.14453369253908</v>
      </c>
      <c r="J56">
        <v>231.1351786219563</v>
      </c>
      <c r="K56">
        <v>390.30434635763311</v>
      </c>
    </row>
    <row r="57" spans="1:11" x14ac:dyDescent="0.35">
      <c r="A57" s="5">
        <v>45169</v>
      </c>
      <c r="B57">
        <v>326.05489766179551</v>
      </c>
      <c r="C57">
        <v>263.43393456653382</v>
      </c>
      <c r="D57">
        <v>233.24298537216691</v>
      </c>
      <c r="E57">
        <v>533.96130959759148</v>
      </c>
      <c r="F57">
        <v>469.5172838260421</v>
      </c>
      <c r="G57">
        <v>351.24281087337857</v>
      </c>
      <c r="H57">
        <v>627.27271462655187</v>
      </c>
      <c r="I57">
        <v>517.0603392506099</v>
      </c>
      <c r="J57">
        <v>249.60275993037919</v>
      </c>
      <c r="K57">
        <v>412.06140275970051</v>
      </c>
    </row>
    <row r="58" spans="1:11" x14ac:dyDescent="0.35">
      <c r="A58" s="5">
        <v>45199</v>
      </c>
      <c r="B58">
        <v>315.38645325485419</v>
      </c>
      <c r="C58">
        <v>250.40820893457851</v>
      </c>
      <c r="D58">
        <v>216.5547730638161</v>
      </c>
      <c r="E58">
        <v>558.65538238325848</v>
      </c>
      <c r="F58">
        <v>473.65557360281252</v>
      </c>
      <c r="G58">
        <v>345.14298477323052</v>
      </c>
      <c r="H58">
        <v>610.85277146857482</v>
      </c>
      <c r="I58">
        <v>530.19222104746359</v>
      </c>
      <c r="J58">
        <v>253.43044294395779</v>
      </c>
      <c r="K58">
        <v>392.4192606220729</v>
      </c>
    </row>
    <row r="59" spans="1:11" x14ac:dyDescent="0.35">
      <c r="A59" s="5">
        <v>45230</v>
      </c>
      <c r="B59">
        <v>316.85223612167681</v>
      </c>
      <c r="C59">
        <v>235.17426269670051</v>
      </c>
      <c r="D59">
        <v>238.48451788410159</v>
      </c>
      <c r="E59">
        <v>519.20237330340092</v>
      </c>
      <c r="F59">
        <v>467.86264606546791</v>
      </c>
      <c r="G59">
        <v>352.16242755022449</v>
      </c>
      <c r="H59">
        <v>628.12221670495194</v>
      </c>
      <c r="I59">
        <v>521.34585389292783</v>
      </c>
      <c r="J59">
        <v>243.50135913867649</v>
      </c>
      <c r="K59">
        <v>401.91733364235319</v>
      </c>
    </row>
    <row r="60" spans="1:11" x14ac:dyDescent="0.35">
      <c r="A60" s="5">
        <v>45260</v>
      </c>
      <c r="B60">
        <v>311.35486710403518</v>
      </c>
      <c r="C60">
        <v>241.37161920663749</v>
      </c>
      <c r="D60">
        <v>247.63467762340599</v>
      </c>
      <c r="E60">
        <v>547.10385564585863</v>
      </c>
      <c r="F60">
        <v>482.01997090807771</v>
      </c>
      <c r="G60">
        <v>366.03373628654242</v>
      </c>
      <c r="H60">
        <v>617.21474855788165</v>
      </c>
      <c r="I60">
        <v>530.05670720799628</v>
      </c>
      <c r="J60">
        <v>260.64175744047179</v>
      </c>
      <c r="K60">
        <v>379.69405055018228</v>
      </c>
    </row>
    <row r="61" spans="1:11" x14ac:dyDescent="0.35">
      <c r="A61" s="5">
        <v>45291</v>
      </c>
      <c r="B61">
        <v>318.55615571437028</v>
      </c>
      <c r="C61">
        <v>242.6192179576145</v>
      </c>
      <c r="D61">
        <v>245.01696654294551</v>
      </c>
      <c r="E61">
        <v>526.48032354301199</v>
      </c>
      <c r="F61">
        <v>477.95623072671123</v>
      </c>
      <c r="G61">
        <v>361.70895666252409</v>
      </c>
      <c r="H61">
        <v>629.95290276427943</v>
      </c>
      <c r="I61">
        <v>533.69657271324536</v>
      </c>
      <c r="J61">
        <v>239.35193969298601</v>
      </c>
      <c r="K61">
        <v>411.7302027833386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61"/>
  <sheetViews>
    <sheetView workbookViewId="0">
      <selection activeCell="G1" sqref="G1:G1048576"/>
    </sheetView>
  </sheetViews>
  <sheetFormatPr defaultRowHeight="14.5" x14ac:dyDescent="0.35"/>
  <cols>
    <col min="1" max="1" width="17.81640625" style="1" bestFit="1" customWidth="1"/>
    <col min="8" max="8" width="9.7265625" customWidth="1"/>
    <col min="9" max="9" width="11.1796875" customWidth="1"/>
    <col min="11" max="11" width="13.36328125" customWidth="1"/>
  </cols>
  <sheetData>
    <row r="1" spans="1:11" x14ac:dyDescent="0.35">
      <c r="A1" s="6" t="s">
        <v>10</v>
      </c>
      <c r="B1" s="7" t="s">
        <v>0</v>
      </c>
      <c r="C1" s="7" t="s">
        <v>1</v>
      </c>
      <c r="D1" s="7" t="s">
        <v>2</v>
      </c>
      <c r="E1" s="7" t="s">
        <v>3</v>
      </c>
      <c r="F1" s="7" t="s">
        <v>4</v>
      </c>
      <c r="G1" s="7" t="s">
        <v>5</v>
      </c>
      <c r="H1" s="7" t="s">
        <v>6</v>
      </c>
      <c r="I1" s="7" t="s">
        <v>7</v>
      </c>
      <c r="J1" s="7" t="s">
        <v>8</v>
      </c>
      <c r="K1" s="7" t="s">
        <v>9</v>
      </c>
    </row>
    <row r="2" spans="1:11" x14ac:dyDescent="0.35">
      <c r="A2" s="5">
        <v>43496</v>
      </c>
      <c r="B2">
        <v>211.58618023690931</v>
      </c>
      <c r="C2">
        <v>245.63765250607301</v>
      </c>
      <c r="D2">
        <v>182.94334388183009</v>
      </c>
      <c r="E2">
        <v>420.8864365182921</v>
      </c>
      <c r="F2">
        <v>429.50631457737961</v>
      </c>
      <c r="G2">
        <v>329.30690276530402</v>
      </c>
      <c r="H2">
        <v>441.19477828078482</v>
      </c>
      <c r="I2">
        <v>501.9798705595112</v>
      </c>
      <c r="J2">
        <v>142.64505116557481</v>
      </c>
      <c r="K2">
        <v>251.75568508590911</v>
      </c>
    </row>
    <row r="3" spans="1:11" x14ac:dyDescent="0.35">
      <c r="A3" s="5">
        <v>43524</v>
      </c>
      <c r="B3">
        <v>202.30380096659059</v>
      </c>
      <c r="C3">
        <v>249.2791156865174</v>
      </c>
      <c r="D3">
        <v>188.30829540385821</v>
      </c>
      <c r="E3">
        <v>417.68391853780332</v>
      </c>
      <c r="F3">
        <v>455.31360481102229</v>
      </c>
      <c r="G3">
        <v>316.23332761739488</v>
      </c>
      <c r="H3">
        <v>450.29334348072911</v>
      </c>
      <c r="I3">
        <v>512.18474371350283</v>
      </c>
      <c r="J3">
        <v>173.78765114017119</v>
      </c>
      <c r="K3">
        <v>228.46094075528421</v>
      </c>
    </row>
    <row r="4" spans="1:11" x14ac:dyDescent="0.35">
      <c r="A4" s="5">
        <v>43555</v>
      </c>
      <c r="B4">
        <v>198.9047436821368</v>
      </c>
      <c r="C4">
        <v>249.87035256443971</v>
      </c>
      <c r="D4">
        <v>185.16369235220861</v>
      </c>
      <c r="E4">
        <v>424.27211979804582</v>
      </c>
      <c r="F4">
        <v>446.59517043390321</v>
      </c>
      <c r="G4">
        <v>315.31624302510312</v>
      </c>
      <c r="H4">
        <v>458.36642738358228</v>
      </c>
      <c r="I4">
        <v>472.62124424038421</v>
      </c>
      <c r="J4">
        <v>178.3697379021873</v>
      </c>
      <c r="K4">
        <v>240.90397924928021</v>
      </c>
    </row>
    <row r="5" spans="1:11" x14ac:dyDescent="0.35">
      <c r="A5" s="5">
        <v>43585</v>
      </c>
      <c r="B5">
        <v>235.50846985809019</v>
      </c>
      <c r="C5">
        <v>248.97322172789191</v>
      </c>
      <c r="D5">
        <v>184.708797416435</v>
      </c>
      <c r="E5">
        <v>437.64794767222321</v>
      </c>
      <c r="F5">
        <v>461.18801755308749</v>
      </c>
      <c r="G5">
        <v>318.72860902337391</v>
      </c>
      <c r="H5">
        <v>469.4989198310044</v>
      </c>
      <c r="I5">
        <v>493.28445301374171</v>
      </c>
      <c r="J5">
        <v>160.79643323323631</v>
      </c>
      <c r="K5">
        <v>229.60414650721049</v>
      </c>
    </row>
    <row r="6" spans="1:11" x14ac:dyDescent="0.35">
      <c r="A6" s="5">
        <v>43616</v>
      </c>
      <c r="B6">
        <v>215.23960424661499</v>
      </c>
      <c r="C6">
        <v>239.68323351559411</v>
      </c>
      <c r="D6">
        <v>202.98302431596511</v>
      </c>
      <c r="E6">
        <v>418.21125354897458</v>
      </c>
      <c r="F6">
        <v>453.92659802345997</v>
      </c>
      <c r="G6">
        <v>332.75663737153059</v>
      </c>
      <c r="H6">
        <v>468.5046171725329</v>
      </c>
      <c r="I6">
        <v>506.75793407190997</v>
      </c>
      <c r="J6">
        <v>170.96301547211721</v>
      </c>
      <c r="K6">
        <v>274.67602949081879</v>
      </c>
    </row>
    <row r="7" spans="1:11" x14ac:dyDescent="0.35">
      <c r="A7" s="5">
        <v>43646</v>
      </c>
      <c r="B7">
        <v>209.2718764621219</v>
      </c>
      <c r="C7">
        <v>235.96093756447939</v>
      </c>
      <c r="D7">
        <v>200.4225537592128</v>
      </c>
      <c r="E7">
        <v>415.43965653880838</v>
      </c>
      <c r="F7">
        <v>460.85138831529861</v>
      </c>
      <c r="G7">
        <v>338.55366779198408</v>
      </c>
      <c r="H7">
        <v>480.78944391790668</v>
      </c>
      <c r="I7">
        <v>513.80791859947533</v>
      </c>
      <c r="J7">
        <v>170.00241963752961</v>
      </c>
      <c r="K7">
        <v>277.42990256616218</v>
      </c>
    </row>
    <row r="8" spans="1:11" x14ac:dyDescent="0.35">
      <c r="A8" s="5">
        <v>43677</v>
      </c>
      <c r="B8">
        <v>212.2577581729073</v>
      </c>
      <c r="C8">
        <v>227.4613248386068</v>
      </c>
      <c r="D8">
        <v>165.25440627369699</v>
      </c>
      <c r="E8">
        <v>416.46827131612542</v>
      </c>
      <c r="F8">
        <v>452.71654733265808</v>
      </c>
      <c r="G8">
        <v>328.12172822325471</v>
      </c>
      <c r="H8">
        <v>478.55223934648171</v>
      </c>
      <c r="I8">
        <v>504.24440400654868</v>
      </c>
      <c r="J8">
        <v>199.9777859196661</v>
      </c>
      <c r="K8">
        <v>266.47130332536761</v>
      </c>
    </row>
    <row r="9" spans="1:11" x14ac:dyDescent="0.35">
      <c r="A9" s="5">
        <v>43708</v>
      </c>
      <c r="B9">
        <v>219.6239698146392</v>
      </c>
      <c r="C9">
        <v>254.58496894366141</v>
      </c>
      <c r="D9">
        <v>207.03139242876989</v>
      </c>
      <c r="E9">
        <v>419.63360667470931</v>
      </c>
      <c r="F9">
        <v>462.32481727890928</v>
      </c>
      <c r="G9">
        <v>331.05012154217951</v>
      </c>
      <c r="H9">
        <v>477.23915588524397</v>
      </c>
      <c r="I9">
        <v>503.41372862593067</v>
      </c>
      <c r="J9">
        <v>181.73839938229241</v>
      </c>
      <c r="K9">
        <v>252.63775168597331</v>
      </c>
    </row>
    <row r="10" spans="1:11" x14ac:dyDescent="0.35">
      <c r="A10" s="5">
        <v>43738</v>
      </c>
      <c r="B10">
        <v>221.4467652081791</v>
      </c>
      <c r="C10">
        <v>242.07978355236079</v>
      </c>
      <c r="D10">
        <v>215.1413636295195</v>
      </c>
      <c r="E10">
        <v>429.58198722838392</v>
      </c>
      <c r="F10">
        <v>475.97557960689579</v>
      </c>
      <c r="G10">
        <v>319.38929968448463</v>
      </c>
      <c r="H10">
        <v>502.86108522406607</v>
      </c>
      <c r="I10">
        <v>520.07142808153685</v>
      </c>
      <c r="J10">
        <v>170.75950946479301</v>
      </c>
      <c r="K10">
        <v>290.22985095866841</v>
      </c>
    </row>
    <row r="11" spans="1:11" x14ac:dyDescent="0.35">
      <c r="A11" s="5">
        <v>43769</v>
      </c>
      <c r="B11">
        <v>230.58514271081779</v>
      </c>
      <c r="C11">
        <v>240.23082283938641</v>
      </c>
      <c r="D11">
        <v>206.87676372012211</v>
      </c>
      <c r="E11">
        <v>436.26172789058842</v>
      </c>
      <c r="F11">
        <v>452.61305712299702</v>
      </c>
      <c r="G11">
        <v>335.44667691167598</v>
      </c>
      <c r="H11">
        <v>486.75537217499999</v>
      </c>
      <c r="I11">
        <v>517.3737013102475</v>
      </c>
      <c r="J11">
        <v>164.0632900160096</v>
      </c>
      <c r="K11">
        <v>262.57470147785318</v>
      </c>
    </row>
    <row r="12" spans="1:11" x14ac:dyDescent="0.35">
      <c r="A12" s="5">
        <v>43799</v>
      </c>
      <c r="B12">
        <v>233.82941760334529</v>
      </c>
      <c r="C12">
        <v>256.973920702599</v>
      </c>
      <c r="D12">
        <v>193.3168061348066</v>
      </c>
      <c r="E12">
        <v>438.01777698367579</v>
      </c>
      <c r="F12">
        <v>460.20802604651101</v>
      </c>
      <c r="G12">
        <v>332.82302804247962</v>
      </c>
      <c r="H12">
        <v>481.16958952969537</v>
      </c>
      <c r="I12">
        <v>496.25487393793748</v>
      </c>
      <c r="J12">
        <v>159.16958365574379</v>
      </c>
      <c r="K12">
        <v>269.45165303311921</v>
      </c>
    </row>
    <row r="13" spans="1:11" x14ac:dyDescent="0.35">
      <c r="A13" s="5">
        <v>43830</v>
      </c>
      <c r="B13">
        <v>235.19657582733319</v>
      </c>
      <c r="C13">
        <v>236.3031744028691</v>
      </c>
      <c r="D13">
        <v>189.66342650368651</v>
      </c>
      <c r="E13">
        <v>446.04635305372801</v>
      </c>
      <c r="F13">
        <v>457.49013434778823</v>
      </c>
      <c r="G13">
        <v>320.64353641844912</v>
      </c>
      <c r="H13">
        <v>507.51060345087762</v>
      </c>
      <c r="I13">
        <v>507.03724266263811</v>
      </c>
      <c r="J13">
        <v>179.37619882045391</v>
      </c>
      <c r="K13">
        <v>276.14024303876039</v>
      </c>
    </row>
    <row r="14" spans="1:11" x14ac:dyDescent="0.35">
      <c r="A14" s="5">
        <v>43861</v>
      </c>
      <c r="B14">
        <v>251.4504722254525</v>
      </c>
      <c r="C14">
        <v>254.50389006013259</v>
      </c>
      <c r="D14">
        <v>205.3073968013156</v>
      </c>
      <c r="E14">
        <v>440.15525629376617</v>
      </c>
      <c r="F14">
        <v>479.84610593323202</v>
      </c>
      <c r="G14">
        <v>310.34412220117878</v>
      </c>
      <c r="H14">
        <v>503.74667777713762</v>
      </c>
      <c r="I14">
        <v>510.25901545677101</v>
      </c>
      <c r="J14">
        <v>171.3316257449454</v>
      </c>
      <c r="K14">
        <v>282.00510148165569</v>
      </c>
    </row>
    <row r="15" spans="1:11" x14ac:dyDescent="0.35">
      <c r="A15" s="5">
        <v>43890</v>
      </c>
      <c r="B15">
        <v>254.7702926840856</v>
      </c>
      <c r="C15">
        <v>249.5379843028029</v>
      </c>
      <c r="D15">
        <v>192.75928314760509</v>
      </c>
      <c r="E15">
        <v>457.26223766666709</v>
      </c>
      <c r="F15">
        <v>460.31962829119828</v>
      </c>
      <c r="G15">
        <v>316.82008863278168</v>
      </c>
      <c r="H15">
        <v>512.99011544241796</v>
      </c>
      <c r="I15">
        <v>524.85044621951079</v>
      </c>
      <c r="J15">
        <v>166.28494912118609</v>
      </c>
      <c r="K15">
        <v>286.85306198320143</v>
      </c>
    </row>
    <row r="16" spans="1:11" x14ac:dyDescent="0.35">
      <c r="A16" s="5">
        <v>43921</v>
      </c>
      <c r="B16">
        <v>216.73770531733891</v>
      </c>
      <c r="C16">
        <v>236.45127484085469</v>
      </c>
      <c r="D16">
        <v>203.89691247959931</v>
      </c>
      <c r="E16">
        <v>442.15024346368631</v>
      </c>
      <c r="F16">
        <v>458.4205131171172</v>
      </c>
      <c r="G16">
        <v>323.1355669225818</v>
      </c>
      <c r="H16">
        <v>496.29805423712008</v>
      </c>
      <c r="I16">
        <v>516.89009283779012</v>
      </c>
      <c r="J16">
        <v>175.9424271520457</v>
      </c>
      <c r="K16">
        <v>290.149320720812</v>
      </c>
    </row>
    <row r="17" spans="1:11" x14ac:dyDescent="0.35">
      <c r="A17" s="5">
        <v>43951</v>
      </c>
      <c r="B17">
        <v>250.31286974279291</v>
      </c>
      <c r="C17">
        <v>246.78802278069031</v>
      </c>
      <c r="D17">
        <v>201.23118887777429</v>
      </c>
      <c r="E17">
        <v>475.00902174497861</v>
      </c>
      <c r="F17">
        <v>461.14369001729762</v>
      </c>
      <c r="G17">
        <v>342.50472644462093</v>
      </c>
      <c r="H17">
        <v>510.35145306925853</v>
      </c>
      <c r="I17">
        <v>507.73513832473941</v>
      </c>
      <c r="J17">
        <v>173.25121454668971</v>
      </c>
      <c r="K17">
        <v>284.58540292071802</v>
      </c>
    </row>
    <row r="18" spans="1:11" x14ac:dyDescent="0.35">
      <c r="A18" s="5">
        <v>43982</v>
      </c>
      <c r="B18">
        <v>244.13830538942261</v>
      </c>
      <c r="C18">
        <v>258.00953042295203</v>
      </c>
      <c r="D18">
        <v>215.06877984754809</v>
      </c>
      <c r="E18">
        <v>456.05865627601838</v>
      </c>
      <c r="F18">
        <v>466.80593820940129</v>
      </c>
      <c r="G18">
        <v>347.18366657073852</v>
      </c>
      <c r="H18">
        <v>488.53757549522322</v>
      </c>
      <c r="I18">
        <v>511.77181366711528</v>
      </c>
      <c r="J18">
        <v>203.23738247353381</v>
      </c>
      <c r="K18">
        <v>295.76081487200139</v>
      </c>
    </row>
    <row r="19" spans="1:11" x14ac:dyDescent="0.35">
      <c r="A19" s="5">
        <v>44012</v>
      </c>
      <c r="B19">
        <v>247.56869389214441</v>
      </c>
      <c r="C19">
        <v>256.72445750904677</v>
      </c>
      <c r="D19">
        <v>199.86248512093809</v>
      </c>
      <c r="E19">
        <v>443.34739533642028</v>
      </c>
      <c r="F19">
        <v>461.24464529810211</v>
      </c>
      <c r="G19">
        <v>327.55294558091327</v>
      </c>
      <c r="H19">
        <v>514.31704536769598</v>
      </c>
      <c r="I19">
        <v>491.04688489271513</v>
      </c>
      <c r="J19">
        <v>196.7667969289152</v>
      </c>
      <c r="K19">
        <v>289.90290360998222</v>
      </c>
    </row>
    <row r="20" spans="1:11" x14ac:dyDescent="0.35">
      <c r="A20" s="5">
        <v>44043</v>
      </c>
      <c r="B20">
        <v>236.72276022670769</v>
      </c>
      <c r="C20">
        <v>264.3868945553848</v>
      </c>
      <c r="D20">
        <v>200.508664637198</v>
      </c>
      <c r="E20">
        <v>443.58085201469402</v>
      </c>
      <c r="F20">
        <v>466.72834755899379</v>
      </c>
      <c r="G20">
        <v>328.56682236605729</v>
      </c>
      <c r="H20">
        <v>507.67493560078958</v>
      </c>
      <c r="I20">
        <v>520.87794799568212</v>
      </c>
      <c r="J20">
        <v>189.43828407883839</v>
      </c>
      <c r="K20">
        <v>300.62835336568992</v>
      </c>
    </row>
    <row r="21" spans="1:11" x14ac:dyDescent="0.35">
      <c r="A21" s="5">
        <v>44074</v>
      </c>
      <c r="B21">
        <v>269.48971348545967</v>
      </c>
      <c r="C21">
        <v>253.10699534497039</v>
      </c>
      <c r="D21">
        <v>210.07345161199419</v>
      </c>
      <c r="E21">
        <v>461.83872721344869</v>
      </c>
      <c r="F21">
        <v>473.23813733898379</v>
      </c>
      <c r="G21">
        <v>336.08764518881731</v>
      </c>
      <c r="H21">
        <v>498.4256688273087</v>
      </c>
      <c r="I21">
        <v>518.31985286704264</v>
      </c>
      <c r="J21">
        <v>206.36056884918321</v>
      </c>
      <c r="K21">
        <v>302.67847101622237</v>
      </c>
    </row>
    <row r="22" spans="1:11" x14ac:dyDescent="0.35">
      <c r="A22" s="5">
        <v>44104</v>
      </c>
      <c r="B22">
        <v>256.61424951943241</v>
      </c>
      <c r="C22">
        <v>284.57904976029579</v>
      </c>
      <c r="D22">
        <v>227.1309976975063</v>
      </c>
      <c r="E22">
        <v>457.05174125069561</v>
      </c>
      <c r="F22">
        <v>471.60499060508698</v>
      </c>
      <c r="G22">
        <v>334.23451546401861</v>
      </c>
      <c r="H22">
        <v>525.74332409318504</v>
      </c>
      <c r="I22">
        <v>524.83281501054398</v>
      </c>
      <c r="J22">
        <v>193.79982898274781</v>
      </c>
      <c r="K22">
        <v>308.2737738212445</v>
      </c>
    </row>
    <row r="23" spans="1:11" x14ac:dyDescent="0.35">
      <c r="A23" s="5">
        <v>44135</v>
      </c>
      <c r="B23">
        <v>263.03150038101433</v>
      </c>
      <c r="C23">
        <v>241.3177231602817</v>
      </c>
      <c r="D23">
        <v>209.4220255350761</v>
      </c>
      <c r="E23">
        <v>469.02741978380948</v>
      </c>
      <c r="F23">
        <v>482.41438784077809</v>
      </c>
      <c r="G23">
        <v>344.29767978158088</v>
      </c>
      <c r="H23">
        <v>499.71100045585229</v>
      </c>
      <c r="I23">
        <v>511.7349575188303</v>
      </c>
      <c r="J23">
        <v>185.97110700343089</v>
      </c>
      <c r="K23">
        <v>309.88662835787272</v>
      </c>
    </row>
    <row r="24" spans="1:11" x14ac:dyDescent="0.35">
      <c r="A24" s="5">
        <v>44165</v>
      </c>
      <c r="B24">
        <v>266.19957488142342</v>
      </c>
      <c r="C24">
        <v>247.16367919247901</v>
      </c>
      <c r="D24">
        <v>205.5385599926195</v>
      </c>
      <c r="E24">
        <v>468.98519159777129</v>
      </c>
      <c r="F24">
        <v>471.82167953122928</v>
      </c>
      <c r="G24">
        <v>330.15716462403032</v>
      </c>
      <c r="H24">
        <v>501.62827349536678</v>
      </c>
      <c r="I24">
        <v>515.2457202301091</v>
      </c>
      <c r="J24">
        <v>212.03760505736679</v>
      </c>
      <c r="K24">
        <v>301.75319437651882</v>
      </c>
    </row>
    <row r="25" spans="1:11" x14ac:dyDescent="0.35">
      <c r="A25" s="5">
        <v>44196</v>
      </c>
      <c r="B25">
        <v>272.97835712198849</v>
      </c>
      <c r="C25">
        <v>251.13305847705689</v>
      </c>
      <c r="D25">
        <v>219.72323965344421</v>
      </c>
      <c r="E25">
        <v>465.82886600107202</v>
      </c>
      <c r="F25">
        <v>474.14015393838412</v>
      </c>
      <c r="G25">
        <v>345.86647270755861</v>
      </c>
      <c r="H25">
        <v>527.79867984784596</v>
      </c>
      <c r="I25">
        <v>509.765491137742</v>
      </c>
      <c r="J25">
        <v>203.7441555270369</v>
      </c>
      <c r="K25">
        <v>313.83148492327109</v>
      </c>
    </row>
    <row r="26" spans="1:11" x14ac:dyDescent="0.35">
      <c r="A26" s="5">
        <v>44227</v>
      </c>
      <c r="B26">
        <v>264.03575950298801</v>
      </c>
      <c r="C26">
        <v>237.80669889033209</v>
      </c>
      <c r="D26">
        <v>219.4919065278595</v>
      </c>
      <c r="E26">
        <v>460.34797806892539</v>
      </c>
      <c r="F26">
        <v>480.14021310074202</v>
      </c>
      <c r="G26">
        <v>334.43665234749449</v>
      </c>
      <c r="H26">
        <v>532.89270457197517</v>
      </c>
      <c r="I26">
        <v>503.70042322718899</v>
      </c>
      <c r="J26">
        <v>189.4128959195607</v>
      </c>
      <c r="K26">
        <v>318.70395507285622</v>
      </c>
    </row>
    <row r="27" spans="1:11" x14ac:dyDescent="0.35">
      <c r="A27" s="5">
        <v>44255</v>
      </c>
      <c r="B27">
        <v>269.26526200487052</v>
      </c>
      <c r="C27">
        <v>263.43544946349181</v>
      </c>
      <c r="D27">
        <v>203.6522778034394</v>
      </c>
      <c r="E27">
        <v>455.9473853844782</v>
      </c>
      <c r="F27">
        <v>501.4205516141941</v>
      </c>
      <c r="G27">
        <v>346.27881839223181</v>
      </c>
      <c r="H27">
        <v>539.92784292938688</v>
      </c>
      <c r="I27">
        <v>510.00301097016182</v>
      </c>
      <c r="J27">
        <v>199.7968857894748</v>
      </c>
      <c r="K27">
        <v>301.75644555160278</v>
      </c>
    </row>
    <row r="28" spans="1:11" x14ac:dyDescent="0.35">
      <c r="A28" s="5">
        <v>44286</v>
      </c>
      <c r="B28">
        <v>273.08108302886831</v>
      </c>
      <c r="C28">
        <v>262.54214776967842</v>
      </c>
      <c r="D28">
        <v>209.0787482246254</v>
      </c>
      <c r="E28">
        <v>469.25792764824138</v>
      </c>
      <c r="F28">
        <v>471.63812571654131</v>
      </c>
      <c r="G28">
        <v>335.49519467757011</v>
      </c>
      <c r="H28">
        <v>540.5600627324626</v>
      </c>
      <c r="I28">
        <v>498.3246006239371</v>
      </c>
      <c r="J28">
        <v>194.55256773364019</v>
      </c>
      <c r="K28">
        <v>315.01729844787832</v>
      </c>
    </row>
    <row r="29" spans="1:11" x14ac:dyDescent="0.35">
      <c r="A29" s="5">
        <v>44316</v>
      </c>
      <c r="B29">
        <v>281.43145894137552</v>
      </c>
      <c r="C29">
        <v>254.04400114079399</v>
      </c>
      <c r="D29">
        <v>226.9224671691012</v>
      </c>
      <c r="E29">
        <v>484.96120094447542</v>
      </c>
      <c r="F29">
        <v>500.4407751753991</v>
      </c>
      <c r="G29">
        <v>332.69777268082129</v>
      </c>
      <c r="H29">
        <v>551.01749794185446</v>
      </c>
      <c r="I29">
        <v>526.94588243778446</v>
      </c>
      <c r="J29">
        <v>191.1248502745656</v>
      </c>
      <c r="K29">
        <v>326.90194915481698</v>
      </c>
    </row>
    <row r="30" spans="1:11" x14ac:dyDescent="0.35">
      <c r="A30" s="5">
        <v>44347</v>
      </c>
      <c r="B30">
        <v>275.7629405887792</v>
      </c>
      <c r="C30">
        <v>248.92323133515549</v>
      </c>
      <c r="D30">
        <v>221.29389539734751</v>
      </c>
      <c r="E30">
        <v>480.82324251555502</v>
      </c>
      <c r="F30">
        <v>469.89550082779851</v>
      </c>
      <c r="G30">
        <v>359.14850942642812</v>
      </c>
      <c r="H30">
        <v>546.06159808537893</v>
      </c>
      <c r="I30">
        <v>496.16854562124558</v>
      </c>
      <c r="J30">
        <v>216.42195212746171</v>
      </c>
      <c r="K30">
        <v>341.02060748338732</v>
      </c>
    </row>
    <row r="31" spans="1:11" x14ac:dyDescent="0.35">
      <c r="A31" s="5">
        <v>44377</v>
      </c>
      <c r="B31">
        <v>279.39578119763547</v>
      </c>
      <c r="C31">
        <v>239.64881107898421</v>
      </c>
      <c r="D31">
        <v>192.92752758196781</v>
      </c>
      <c r="E31">
        <v>468.3465038656156</v>
      </c>
      <c r="F31">
        <v>485.45158651889858</v>
      </c>
      <c r="G31">
        <v>351.19971679561257</v>
      </c>
      <c r="H31">
        <v>540.53320563147929</v>
      </c>
      <c r="I31">
        <v>539.81564188267362</v>
      </c>
      <c r="J31">
        <v>228.1965244876713</v>
      </c>
      <c r="K31">
        <v>334.88644250841338</v>
      </c>
    </row>
    <row r="32" spans="1:11" x14ac:dyDescent="0.35">
      <c r="A32" s="5">
        <v>44408</v>
      </c>
      <c r="B32">
        <v>274.63495795568559</v>
      </c>
      <c r="C32">
        <v>247.37200700723679</v>
      </c>
      <c r="D32">
        <v>224.22493480988879</v>
      </c>
      <c r="E32">
        <v>485.23303793521092</v>
      </c>
      <c r="F32">
        <v>480.802488889046</v>
      </c>
      <c r="G32">
        <v>322.74707158582828</v>
      </c>
      <c r="H32">
        <v>544.09536657722515</v>
      </c>
      <c r="I32">
        <v>501.82913471461109</v>
      </c>
      <c r="J32">
        <v>196.20061911415789</v>
      </c>
      <c r="K32">
        <v>347.43735264982701</v>
      </c>
    </row>
    <row r="33" spans="1:11" x14ac:dyDescent="0.35">
      <c r="A33" s="5">
        <v>44439</v>
      </c>
      <c r="B33">
        <v>276.87722663897432</v>
      </c>
      <c r="C33">
        <v>263.53237845308729</v>
      </c>
      <c r="D33">
        <v>229.94889403638859</v>
      </c>
      <c r="E33">
        <v>489.81038284781403</v>
      </c>
      <c r="F33">
        <v>477.09660649625539</v>
      </c>
      <c r="G33">
        <v>337.16037284052408</v>
      </c>
      <c r="H33">
        <v>544.93108382924299</v>
      </c>
      <c r="I33">
        <v>535.85753454894132</v>
      </c>
      <c r="J33">
        <v>217.95382819359409</v>
      </c>
      <c r="K33">
        <v>328.1823251756058</v>
      </c>
    </row>
    <row r="34" spans="1:11" x14ac:dyDescent="0.35">
      <c r="A34" s="5">
        <v>44469</v>
      </c>
      <c r="B34">
        <v>297.03610487652901</v>
      </c>
      <c r="C34">
        <v>254.30655825582741</v>
      </c>
      <c r="D34">
        <v>213.14600056887949</v>
      </c>
      <c r="E34">
        <v>479.27835280837922</v>
      </c>
      <c r="F34">
        <v>493.6912533130664</v>
      </c>
      <c r="G34">
        <v>354.69920751649607</v>
      </c>
      <c r="H34">
        <v>553.78715070463909</v>
      </c>
      <c r="I34">
        <v>512.03195978221822</v>
      </c>
      <c r="J34">
        <v>207.3205213865447</v>
      </c>
      <c r="K34">
        <v>337.68431334909178</v>
      </c>
    </row>
    <row r="35" spans="1:11" x14ac:dyDescent="0.35">
      <c r="A35" s="5">
        <v>44500</v>
      </c>
      <c r="B35">
        <v>306.02376832188668</v>
      </c>
      <c r="C35">
        <v>252.640624456746</v>
      </c>
      <c r="D35">
        <v>229.78692022020269</v>
      </c>
      <c r="E35">
        <v>492.2752478213261</v>
      </c>
      <c r="F35">
        <v>493.82759765126218</v>
      </c>
      <c r="G35">
        <v>330.89458798195028</v>
      </c>
      <c r="H35">
        <v>542.54389209475278</v>
      </c>
      <c r="I35">
        <v>527.75208928442396</v>
      </c>
      <c r="J35">
        <v>210.73393028942451</v>
      </c>
      <c r="K35">
        <v>346.23750695608737</v>
      </c>
    </row>
    <row r="36" spans="1:11" x14ac:dyDescent="0.35">
      <c r="A36" s="5">
        <v>44530</v>
      </c>
      <c r="B36">
        <v>288.68493335907812</v>
      </c>
      <c r="C36">
        <v>262.63354053616939</v>
      </c>
      <c r="D36">
        <v>243.1675689343385</v>
      </c>
      <c r="E36">
        <v>493.7145337518819</v>
      </c>
      <c r="F36">
        <v>483.94806199172558</v>
      </c>
      <c r="G36">
        <v>351.65297478263761</v>
      </c>
      <c r="H36">
        <v>560.17776637804411</v>
      </c>
      <c r="I36">
        <v>515.09003662246744</v>
      </c>
      <c r="J36">
        <v>211.4057247888251</v>
      </c>
      <c r="K36">
        <v>317.17685599597849</v>
      </c>
    </row>
    <row r="37" spans="1:11" x14ac:dyDescent="0.35">
      <c r="A37" s="5">
        <v>44561</v>
      </c>
      <c r="B37">
        <v>298.81222084245093</v>
      </c>
      <c r="C37">
        <v>269.85635281318821</v>
      </c>
      <c r="D37">
        <v>229.3032197127265</v>
      </c>
      <c r="E37">
        <v>483.87606086891128</v>
      </c>
      <c r="F37">
        <v>468.64823508488331</v>
      </c>
      <c r="G37">
        <v>351.28755913046729</v>
      </c>
      <c r="H37">
        <v>558.78248218167039</v>
      </c>
      <c r="I37">
        <v>540.57266516117602</v>
      </c>
      <c r="J37">
        <v>210.38097057756451</v>
      </c>
      <c r="K37">
        <v>359.20247287119957</v>
      </c>
    </row>
    <row r="38" spans="1:11" x14ac:dyDescent="0.35">
      <c r="A38" s="5">
        <v>44592</v>
      </c>
      <c r="B38">
        <v>285.35243225298058</v>
      </c>
      <c r="C38">
        <v>261.18952242652068</v>
      </c>
      <c r="D38">
        <v>220.06921089909531</v>
      </c>
      <c r="E38">
        <v>501.59734206538712</v>
      </c>
      <c r="F38">
        <v>486.86859075615558</v>
      </c>
      <c r="G38">
        <v>338.04382283211152</v>
      </c>
      <c r="H38">
        <v>565.43891856041444</v>
      </c>
      <c r="I38">
        <v>524.68164211942599</v>
      </c>
      <c r="J38">
        <v>221.43413064557299</v>
      </c>
      <c r="K38">
        <v>327.69763583446922</v>
      </c>
    </row>
    <row r="39" spans="1:11" x14ac:dyDescent="0.35">
      <c r="A39" s="5">
        <v>44620</v>
      </c>
      <c r="B39">
        <v>295.89150141267879</v>
      </c>
      <c r="C39">
        <v>262.29904328841633</v>
      </c>
      <c r="D39">
        <v>222.31168160564081</v>
      </c>
      <c r="E39">
        <v>506.08146624184161</v>
      </c>
      <c r="F39">
        <v>493.72109779643131</v>
      </c>
      <c r="G39">
        <v>345.77671511051528</v>
      </c>
      <c r="H39">
        <v>568.43395490527382</v>
      </c>
      <c r="I39">
        <v>535.92287239795598</v>
      </c>
      <c r="J39">
        <v>214.2090524653803</v>
      </c>
      <c r="K39">
        <v>359.73434188838149</v>
      </c>
    </row>
    <row r="40" spans="1:11" x14ac:dyDescent="0.35">
      <c r="A40" s="5">
        <v>44651</v>
      </c>
      <c r="B40">
        <v>298.04825242283039</v>
      </c>
      <c r="C40">
        <v>273.6080869114848</v>
      </c>
      <c r="D40">
        <v>228.96402606089401</v>
      </c>
      <c r="E40">
        <v>513.82213983632437</v>
      </c>
      <c r="F40">
        <v>493.46785566817289</v>
      </c>
      <c r="G40">
        <v>325.23999899976741</v>
      </c>
      <c r="H40">
        <v>543.54142101376272</v>
      </c>
      <c r="I40">
        <v>526.48244685107431</v>
      </c>
      <c r="J40">
        <v>227.1889368879643</v>
      </c>
      <c r="K40">
        <v>359.45787402823203</v>
      </c>
    </row>
    <row r="41" spans="1:11" x14ac:dyDescent="0.35">
      <c r="A41" s="5">
        <v>44681</v>
      </c>
      <c r="B41">
        <v>320.69346469837319</v>
      </c>
      <c r="C41">
        <v>261.92981814628149</v>
      </c>
      <c r="D41">
        <v>233.87462170780259</v>
      </c>
      <c r="E41">
        <v>515.93735116974358</v>
      </c>
      <c r="F41">
        <v>502.30803767757749</v>
      </c>
      <c r="G41">
        <v>365.30811255835027</v>
      </c>
      <c r="H41">
        <v>562.32486299541358</v>
      </c>
      <c r="I41">
        <v>530.04238956421034</v>
      </c>
      <c r="J41">
        <v>225.66338216086589</v>
      </c>
      <c r="K41">
        <v>331.47497771180031</v>
      </c>
    </row>
    <row r="42" spans="1:11" x14ac:dyDescent="0.35">
      <c r="A42" s="5">
        <v>44712</v>
      </c>
      <c r="B42">
        <v>310.98198259198239</v>
      </c>
      <c r="C42">
        <v>257.50851277287279</v>
      </c>
      <c r="D42">
        <v>231.8524743733575</v>
      </c>
      <c r="E42">
        <v>493.54989576887613</v>
      </c>
      <c r="F42">
        <v>515.46777359280406</v>
      </c>
      <c r="G42">
        <v>344.78849854913477</v>
      </c>
      <c r="H42">
        <v>573.37358757069694</v>
      </c>
      <c r="I42">
        <v>533.46192665429737</v>
      </c>
      <c r="J42">
        <v>225.48407441144681</v>
      </c>
      <c r="K42">
        <v>334.87703808949078</v>
      </c>
    </row>
    <row r="43" spans="1:11" x14ac:dyDescent="0.35">
      <c r="A43" s="5">
        <v>44742</v>
      </c>
      <c r="B43">
        <v>296.01571647933582</v>
      </c>
      <c r="C43">
        <v>268.0532174735672</v>
      </c>
      <c r="D43">
        <v>237.51823796901201</v>
      </c>
      <c r="E43">
        <v>500.44986099795523</v>
      </c>
      <c r="F43">
        <v>501.1153030818918</v>
      </c>
      <c r="G43">
        <v>356.8316663205548</v>
      </c>
      <c r="H43">
        <v>576.87919336837706</v>
      </c>
      <c r="I43">
        <v>522.5200951007813</v>
      </c>
      <c r="J43">
        <v>220.40972874889701</v>
      </c>
      <c r="K43">
        <v>375.72341504097801</v>
      </c>
    </row>
    <row r="44" spans="1:11" x14ac:dyDescent="0.35">
      <c r="A44" s="5">
        <v>44773</v>
      </c>
      <c r="B44">
        <v>290.55074457512899</v>
      </c>
      <c r="C44">
        <v>259.09379088047382</v>
      </c>
      <c r="D44">
        <v>232.09340362109521</v>
      </c>
      <c r="E44">
        <v>517.68258921366862</v>
      </c>
      <c r="F44">
        <v>503.83315806237681</v>
      </c>
      <c r="G44">
        <v>355.58548593313992</v>
      </c>
      <c r="H44">
        <v>583.05445089342038</v>
      </c>
      <c r="I44">
        <v>515.58955121446115</v>
      </c>
      <c r="J44">
        <v>225.52934414216139</v>
      </c>
      <c r="K44">
        <v>376.38890106452038</v>
      </c>
    </row>
    <row r="45" spans="1:11" x14ac:dyDescent="0.35">
      <c r="A45" s="5">
        <v>44804</v>
      </c>
      <c r="B45">
        <v>304.66319514522922</v>
      </c>
      <c r="C45">
        <v>258.48367775644891</v>
      </c>
      <c r="D45">
        <v>236.62489254743519</v>
      </c>
      <c r="E45">
        <v>520.08339927049587</v>
      </c>
      <c r="F45">
        <v>500.70151534063177</v>
      </c>
      <c r="G45">
        <v>363.86621934228401</v>
      </c>
      <c r="H45">
        <v>586.45617250161627</v>
      </c>
      <c r="I45">
        <v>516.10760776947473</v>
      </c>
      <c r="J45">
        <v>240.86293582961821</v>
      </c>
      <c r="K45">
        <v>357.90056345469247</v>
      </c>
    </row>
    <row r="46" spans="1:11" x14ac:dyDescent="0.35">
      <c r="A46" s="5">
        <v>44834</v>
      </c>
      <c r="B46">
        <v>319.61359893227842</v>
      </c>
      <c r="C46">
        <v>275.75166446669169</v>
      </c>
      <c r="D46">
        <v>245.81389774143699</v>
      </c>
      <c r="E46">
        <v>522.50982205456398</v>
      </c>
      <c r="F46">
        <v>512.29704763028087</v>
      </c>
      <c r="G46">
        <v>346.28767160683162</v>
      </c>
      <c r="H46">
        <v>601.80133983276937</v>
      </c>
      <c r="I46">
        <v>530.63799686681443</v>
      </c>
      <c r="J46">
        <v>240.01283425220129</v>
      </c>
      <c r="K46">
        <v>360.77684447177847</v>
      </c>
    </row>
    <row r="47" spans="1:11" x14ac:dyDescent="0.35">
      <c r="A47" s="5">
        <v>44865</v>
      </c>
      <c r="B47">
        <v>323.7001351712496</v>
      </c>
      <c r="C47">
        <v>260.30574569751212</v>
      </c>
      <c r="D47">
        <v>226.3018436288863</v>
      </c>
      <c r="E47">
        <v>558.96774994197142</v>
      </c>
      <c r="F47">
        <v>506.90662373099082</v>
      </c>
      <c r="G47">
        <v>353.47788923159152</v>
      </c>
      <c r="H47">
        <v>592.48637644465282</v>
      </c>
      <c r="I47">
        <v>525.8707147602496</v>
      </c>
      <c r="J47">
        <v>226.67794905372449</v>
      </c>
      <c r="K47">
        <v>377.8872164922206</v>
      </c>
    </row>
    <row r="48" spans="1:11" x14ac:dyDescent="0.35">
      <c r="A48" s="5">
        <v>44895</v>
      </c>
      <c r="B48">
        <v>330.54225968532472</v>
      </c>
      <c r="C48">
        <v>236.72494865345121</v>
      </c>
      <c r="D48">
        <v>239.46227333069029</v>
      </c>
      <c r="E48">
        <v>527.90652502941452</v>
      </c>
      <c r="F48">
        <v>510.27536249354699</v>
      </c>
      <c r="G48">
        <v>357.79334233105311</v>
      </c>
      <c r="H48">
        <v>589.06999811225614</v>
      </c>
      <c r="I48">
        <v>509.70254565032099</v>
      </c>
      <c r="J48">
        <v>239.40773567828489</v>
      </c>
      <c r="K48">
        <v>375.41529201175712</v>
      </c>
    </row>
    <row r="49" spans="1:11" x14ac:dyDescent="0.35">
      <c r="A49" s="5">
        <v>44926</v>
      </c>
      <c r="B49">
        <v>306.74252793415991</v>
      </c>
      <c r="C49">
        <v>267.85610876492922</v>
      </c>
      <c r="D49">
        <v>240.62249376057599</v>
      </c>
      <c r="E49">
        <v>536.07976443323719</v>
      </c>
      <c r="F49">
        <v>522.23398521383194</v>
      </c>
      <c r="G49">
        <v>361.68188375054928</v>
      </c>
      <c r="H49">
        <v>578.91532051479146</v>
      </c>
      <c r="I49">
        <v>537.55772632844605</v>
      </c>
      <c r="J49">
        <v>247.80422843353611</v>
      </c>
      <c r="K49">
        <v>389.1867501211546</v>
      </c>
    </row>
    <row r="50" spans="1:11" x14ac:dyDescent="0.35">
      <c r="A50" s="5">
        <v>44957</v>
      </c>
      <c r="B50">
        <v>333.77439682495492</v>
      </c>
      <c r="C50">
        <v>260.82163932981001</v>
      </c>
      <c r="D50">
        <v>250.12479664756819</v>
      </c>
      <c r="E50">
        <v>536.64136597407685</v>
      </c>
      <c r="F50">
        <v>507.24600639957907</v>
      </c>
      <c r="G50">
        <v>365.24790482330297</v>
      </c>
      <c r="H50">
        <v>584.23030075475697</v>
      </c>
      <c r="I50">
        <v>520.63257219883189</v>
      </c>
      <c r="J50">
        <v>224.85767951994299</v>
      </c>
      <c r="K50">
        <v>386.21028092146622</v>
      </c>
    </row>
    <row r="51" spans="1:11" x14ac:dyDescent="0.35">
      <c r="A51" s="5">
        <v>44985</v>
      </c>
      <c r="B51">
        <v>330.81815302261577</v>
      </c>
      <c r="C51">
        <v>262.43079259860082</v>
      </c>
      <c r="D51">
        <v>239.6117186870934</v>
      </c>
      <c r="E51">
        <v>535.96829183281636</v>
      </c>
      <c r="F51">
        <v>503.31509242234631</v>
      </c>
      <c r="G51">
        <v>349.29572797323732</v>
      </c>
      <c r="H51">
        <v>606.61547639364107</v>
      </c>
      <c r="I51">
        <v>521.96129225179061</v>
      </c>
      <c r="J51">
        <v>249.1734209618935</v>
      </c>
      <c r="K51">
        <v>400.35210616336047</v>
      </c>
    </row>
    <row r="52" spans="1:11" x14ac:dyDescent="0.35">
      <c r="A52" s="5">
        <v>45016</v>
      </c>
      <c r="B52">
        <v>337.92580196917191</v>
      </c>
      <c r="C52">
        <v>270.52402046390108</v>
      </c>
      <c r="D52">
        <v>249.77567209280639</v>
      </c>
      <c r="E52">
        <v>528.52190785721655</v>
      </c>
      <c r="F52">
        <v>511.77919981539219</v>
      </c>
      <c r="G52">
        <v>348.0814327569741</v>
      </c>
      <c r="H52">
        <v>614.9335574344309</v>
      </c>
      <c r="I52">
        <v>534.10746292939325</v>
      </c>
      <c r="J52">
        <v>238.61791827060759</v>
      </c>
      <c r="K52">
        <v>396.9866219724791</v>
      </c>
    </row>
    <row r="53" spans="1:11" x14ac:dyDescent="0.35">
      <c r="A53" s="5">
        <v>45046</v>
      </c>
      <c r="B53">
        <v>342.36415954514888</v>
      </c>
      <c r="C53">
        <v>264.73433006674361</v>
      </c>
      <c r="D53">
        <v>255.55228305422051</v>
      </c>
      <c r="E53">
        <v>541.89269328463035</v>
      </c>
      <c r="F53">
        <v>519.96486106970463</v>
      </c>
      <c r="G53">
        <v>369.42121966798419</v>
      </c>
      <c r="H53">
        <v>622.80252409767957</v>
      </c>
      <c r="I53">
        <v>526.08630973634843</v>
      </c>
      <c r="J53">
        <v>252.94232064374259</v>
      </c>
      <c r="K53">
        <v>397.33035031174808</v>
      </c>
    </row>
    <row r="54" spans="1:11" x14ac:dyDescent="0.35">
      <c r="A54" s="5">
        <v>45077</v>
      </c>
      <c r="B54">
        <v>362.05721266551791</v>
      </c>
      <c r="C54">
        <v>269.1446087975562</v>
      </c>
      <c r="D54">
        <v>226.62717253382769</v>
      </c>
      <c r="E54">
        <v>528.6819431303669</v>
      </c>
      <c r="F54">
        <v>514.63788332606964</v>
      </c>
      <c r="G54">
        <v>335.46144024911058</v>
      </c>
      <c r="H54">
        <v>601.59957052278401</v>
      </c>
      <c r="I54">
        <v>537.2524865013479</v>
      </c>
      <c r="J54">
        <v>241.08250443959579</v>
      </c>
      <c r="K54">
        <v>389.27342963617201</v>
      </c>
    </row>
    <row r="55" spans="1:11" x14ac:dyDescent="0.35">
      <c r="A55" s="5">
        <v>45107</v>
      </c>
      <c r="B55">
        <v>351.64683358173772</v>
      </c>
      <c r="C55">
        <v>246.84870181065841</v>
      </c>
      <c r="D55">
        <v>258.60549276250021</v>
      </c>
      <c r="E55">
        <v>536.56276361295295</v>
      </c>
      <c r="F55">
        <v>521.48998487769734</v>
      </c>
      <c r="G55">
        <v>372.9454751009352</v>
      </c>
      <c r="H55">
        <v>609.90820268493883</v>
      </c>
      <c r="I55">
        <v>556.86767248221315</v>
      </c>
      <c r="J55">
        <v>232.2034840217884</v>
      </c>
      <c r="K55">
        <v>391.41346176757378</v>
      </c>
    </row>
    <row r="56" spans="1:11" x14ac:dyDescent="0.35">
      <c r="A56" s="5">
        <v>45138</v>
      </c>
      <c r="B56">
        <v>344.24741737676271</v>
      </c>
      <c r="C56">
        <v>258.38121608155399</v>
      </c>
      <c r="D56">
        <v>237.8248513350247</v>
      </c>
      <c r="E56">
        <v>536.44115829689508</v>
      </c>
      <c r="F56">
        <v>504.99606910440428</v>
      </c>
      <c r="G56">
        <v>354.53896962379508</v>
      </c>
      <c r="H56">
        <v>618.44296352299216</v>
      </c>
      <c r="I56">
        <v>533.60742436638986</v>
      </c>
      <c r="J56">
        <v>235.75788219439539</v>
      </c>
      <c r="K56">
        <v>398.11043328478581</v>
      </c>
    </row>
    <row r="57" spans="1:11" x14ac:dyDescent="0.35">
      <c r="A57" s="5">
        <v>45169</v>
      </c>
      <c r="B57">
        <v>350.07999538424372</v>
      </c>
      <c r="C57">
        <v>282.84485606090999</v>
      </c>
      <c r="D57">
        <v>237.9078450796103</v>
      </c>
      <c r="E57">
        <v>544.64053578954326</v>
      </c>
      <c r="F57">
        <v>504.11329421322421</v>
      </c>
      <c r="G57">
        <v>358.26766709084609</v>
      </c>
      <c r="H57">
        <v>639.81816891908295</v>
      </c>
      <c r="I57">
        <v>527.40154603562212</v>
      </c>
      <c r="J57">
        <v>254.59481512898691</v>
      </c>
      <c r="K57">
        <v>420.30263081489448</v>
      </c>
    </row>
    <row r="58" spans="1:11" x14ac:dyDescent="0.35">
      <c r="A58" s="5">
        <v>45199</v>
      </c>
      <c r="B58">
        <v>338.62545507363302</v>
      </c>
      <c r="C58">
        <v>268.85934011923172</v>
      </c>
      <c r="D58">
        <v>220.88586852509249</v>
      </c>
      <c r="E58">
        <v>569.82849003092372</v>
      </c>
      <c r="F58">
        <v>508.55651060512503</v>
      </c>
      <c r="G58">
        <v>352.04584446869512</v>
      </c>
      <c r="H58">
        <v>623.06982689794631</v>
      </c>
      <c r="I58">
        <v>540.79606546841285</v>
      </c>
      <c r="J58">
        <v>258.49905180283702</v>
      </c>
      <c r="K58">
        <v>400.26764583451438</v>
      </c>
    </row>
    <row r="59" spans="1:11" x14ac:dyDescent="0.35">
      <c r="A59" s="5">
        <v>45230</v>
      </c>
      <c r="B59">
        <v>340.19924299380028</v>
      </c>
      <c r="C59">
        <v>252.50289257961529</v>
      </c>
      <c r="D59">
        <v>243.25420824178369</v>
      </c>
      <c r="E59">
        <v>529.58642076946899</v>
      </c>
      <c r="F59">
        <v>502.33673577555498</v>
      </c>
      <c r="G59">
        <v>359.20567610122902</v>
      </c>
      <c r="H59">
        <v>640.68466103905098</v>
      </c>
      <c r="I59">
        <v>531.77277097078638</v>
      </c>
      <c r="J59">
        <v>248.37138632144999</v>
      </c>
      <c r="K59">
        <v>409.95568031520031</v>
      </c>
    </row>
    <row r="60" spans="1:11" x14ac:dyDescent="0.35">
      <c r="A60" s="5">
        <v>45260</v>
      </c>
      <c r="B60">
        <v>334.29680468012202</v>
      </c>
      <c r="C60">
        <v>259.15689641133707</v>
      </c>
      <c r="D60">
        <v>252.58737117587421</v>
      </c>
      <c r="E60">
        <v>558.04593275877585</v>
      </c>
      <c r="F60">
        <v>517.53723192235714</v>
      </c>
      <c r="G60">
        <v>373.3544110122732</v>
      </c>
      <c r="H60">
        <v>629.55904352903929</v>
      </c>
      <c r="I60">
        <v>540.6578413521562</v>
      </c>
      <c r="J60">
        <v>265.85459258928131</v>
      </c>
      <c r="K60">
        <v>387.28793156118599</v>
      </c>
    </row>
    <row r="61" spans="1:11" x14ac:dyDescent="0.35">
      <c r="A61" s="5">
        <v>45291</v>
      </c>
      <c r="B61">
        <v>342.02871455648182</v>
      </c>
      <c r="C61">
        <v>260.49642349133347</v>
      </c>
      <c r="D61">
        <v>249.91730587380439</v>
      </c>
      <c r="E61">
        <v>537.00993001387224</v>
      </c>
      <c r="F61">
        <v>513.17405825394258</v>
      </c>
      <c r="G61">
        <v>368.94313579577471</v>
      </c>
      <c r="H61">
        <v>642.55196081956501</v>
      </c>
      <c r="I61">
        <v>544.37050416751026</v>
      </c>
      <c r="J61">
        <v>244.13897848684579</v>
      </c>
      <c r="K61">
        <v>419.9648068390054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E79C5-5AAD-43B9-9F27-6A69F961D4C3}">
  <dimension ref="A1:E76"/>
  <sheetViews>
    <sheetView topLeftCell="F5" zoomScale="82" workbookViewId="0">
      <selection activeCell="J69" sqref="J69"/>
    </sheetView>
  </sheetViews>
  <sheetFormatPr defaultRowHeight="14.5" x14ac:dyDescent="0.35"/>
  <cols>
    <col min="1" max="1" width="10.453125" bestFit="1" customWidth="1"/>
    <col min="2" max="2" width="8.81640625" bestFit="1" customWidth="1"/>
    <col min="3" max="3" width="9.90625" customWidth="1"/>
    <col min="4" max="4" width="23.6328125" customWidth="1"/>
    <col min="5" max="5" width="23.7265625" customWidth="1"/>
  </cols>
  <sheetData>
    <row r="1" spans="1:5" x14ac:dyDescent="0.35">
      <c r="A1" t="s">
        <v>67</v>
      </c>
      <c r="B1" t="s">
        <v>68</v>
      </c>
      <c r="C1" t="s">
        <v>69</v>
      </c>
      <c r="D1" t="s">
        <v>70</v>
      </c>
      <c r="E1" t="s">
        <v>71</v>
      </c>
    </row>
    <row r="2" spans="1:5" x14ac:dyDescent="0.35">
      <c r="A2" s="1">
        <v>43496</v>
      </c>
      <c r="B2" s="12">
        <v>211.58618023690931</v>
      </c>
    </row>
    <row r="3" spans="1:5" x14ac:dyDescent="0.35">
      <c r="A3" s="1">
        <v>43524</v>
      </c>
      <c r="B3" s="12">
        <v>202.30380096659059</v>
      </c>
    </row>
    <row r="4" spans="1:5" x14ac:dyDescent="0.35">
      <c r="A4" s="1">
        <v>43555</v>
      </c>
      <c r="B4" s="12">
        <v>198.9047436821368</v>
      </c>
    </row>
    <row r="5" spans="1:5" x14ac:dyDescent="0.35">
      <c r="A5" s="1">
        <v>43585</v>
      </c>
      <c r="B5" s="12">
        <v>235.50846985809019</v>
      </c>
    </row>
    <row r="6" spans="1:5" x14ac:dyDescent="0.35">
      <c r="A6" s="1">
        <v>43616</v>
      </c>
      <c r="B6" s="12">
        <v>215.23960424661499</v>
      </c>
    </row>
    <row r="7" spans="1:5" x14ac:dyDescent="0.35">
      <c r="A7" s="1">
        <v>43646</v>
      </c>
      <c r="B7" s="12">
        <v>209.2718764621219</v>
      </c>
    </row>
    <row r="8" spans="1:5" x14ac:dyDescent="0.35">
      <c r="A8" s="1">
        <v>43677</v>
      </c>
      <c r="B8" s="12">
        <v>212.2577581729073</v>
      </c>
    </row>
    <row r="9" spans="1:5" x14ac:dyDescent="0.35">
      <c r="A9" s="1">
        <v>43708</v>
      </c>
      <c r="B9" s="12">
        <v>219.6239698146392</v>
      </c>
    </row>
    <row r="10" spans="1:5" x14ac:dyDescent="0.35">
      <c r="A10" s="1">
        <v>43738</v>
      </c>
      <c r="B10" s="12">
        <v>221.4467652081791</v>
      </c>
    </row>
    <row r="11" spans="1:5" x14ac:dyDescent="0.35">
      <c r="A11" s="1">
        <v>43769</v>
      </c>
      <c r="B11" s="12">
        <v>230.58514271081779</v>
      </c>
    </row>
    <row r="12" spans="1:5" x14ac:dyDescent="0.35">
      <c r="A12" s="1">
        <v>43799</v>
      </c>
      <c r="B12" s="12">
        <v>233.82941760334529</v>
      </c>
    </row>
    <row r="13" spans="1:5" x14ac:dyDescent="0.35">
      <c r="A13" s="1">
        <v>43830</v>
      </c>
      <c r="B13" s="12">
        <v>235.19657582733319</v>
      </c>
    </row>
    <row r="14" spans="1:5" x14ac:dyDescent="0.35">
      <c r="A14" s="1">
        <v>43861</v>
      </c>
      <c r="B14" s="12">
        <v>251.4504722254525</v>
      </c>
    </row>
    <row r="15" spans="1:5" x14ac:dyDescent="0.35">
      <c r="A15" s="1">
        <v>43890</v>
      </c>
      <c r="B15" s="12">
        <v>254.7702926840856</v>
      </c>
    </row>
    <row r="16" spans="1:5" x14ac:dyDescent="0.35">
      <c r="A16" s="1">
        <v>43921</v>
      </c>
      <c r="B16" s="12">
        <v>216.73770531733891</v>
      </c>
    </row>
    <row r="17" spans="1:2" x14ac:dyDescent="0.35">
      <c r="A17" s="1">
        <v>43951</v>
      </c>
      <c r="B17" s="12">
        <v>250.31286974279291</v>
      </c>
    </row>
    <row r="18" spans="1:2" x14ac:dyDescent="0.35">
      <c r="A18" s="1">
        <v>43982</v>
      </c>
      <c r="B18" s="12">
        <v>244.13830538942261</v>
      </c>
    </row>
    <row r="19" spans="1:2" x14ac:dyDescent="0.35">
      <c r="A19" s="1">
        <v>44012</v>
      </c>
      <c r="B19" s="12">
        <v>247.56869389214441</v>
      </c>
    </row>
    <row r="20" spans="1:2" x14ac:dyDescent="0.35">
      <c r="A20" s="1">
        <v>44043</v>
      </c>
      <c r="B20" s="12">
        <v>236.72276022670769</v>
      </c>
    </row>
    <row r="21" spans="1:2" x14ac:dyDescent="0.35">
      <c r="A21" s="1">
        <v>44074</v>
      </c>
      <c r="B21" s="12">
        <v>269.48971348545967</v>
      </c>
    </row>
    <row r="22" spans="1:2" x14ac:dyDescent="0.35">
      <c r="A22" s="1">
        <v>44104</v>
      </c>
      <c r="B22" s="12">
        <v>256.61424951943241</v>
      </c>
    </row>
    <row r="23" spans="1:2" x14ac:dyDescent="0.35">
      <c r="A23" s="1">
        <v>44135</v>
      </c>
      <c r="B23" s="12">
        <v>263.03150038101433</v>
      </c>
    </row>
    <row r="24" spans="1:2" x14ac:dyDescent="0.35">
      <c r="A24" s="1">
        <v>44165</v>
      </c>
      <c r="B24" s="12">
        <v>266.19957488142342</v>
      </c>
    </row>
    <row r="25" spans="1:2" x14ac:dyDescent="0.35">
      <c r="A25" s="1">
        <v>44196</v>
      </c>
      <c r="B25" s="12">
        <v>272.97835712198849</v>
      </c>
    </row>
    <row r="26" spans="1:2" x14ac:dyDescent="0.35">
      <c r="A26" s="1">
        <v>44227</v>
      </c>
      <c r="B26" s="12">
        <v>264.03575950298801</v>
      </c>
    </row>
    <row r="27" spans="1:2" x14ac:dyDescent="0.35">
      <c r="A27" s="1">
        <v>44255</v>
      </c>
      <c r="B27" s="12">
        <v>269.26526200487052</v>
      </c>
    </row>
    <row r="28" spans="1:2" x14ac:dyDescent="0.35">
      <c r="A28" s="1">
        <v>44286</v>
      </c>
      <c r="B28" s="12">
        <v>273.08108302886831</v>
      </c>
    </row>
    <row r="29" spans="1:2" x14ac:dyDescent="0.35">
      <c r="A29" s="1">
        <v>44316</v>
      </c>
      <c r="B29" s="12">
        <v>281.43145894137552</v>
      </c>
    </row>
    <row r="30" spans="1:2" x14ac:dyDescent="0.35">
      <c r="A30" s="1">
        <v>44347</v>
      </c>
      <c r="B30" s="12">
        <v>275.7629405887792</v>
      </c>
    </row>
    <row r="31" spans="1:2" x14ac:dyDescent="0.35">
      <c r="A31" s="1">
        <v>44377</v>
      </c>
      <c r="B31" s="12">
        <v>279.39578119763547</v>
      </c>
    </row>
    <row r="32" spans="1:2" x14ac:dyDescent="0.35">
      <c r="A32" s="1">
        <v>44408</v>
      </c>
      <c r="B32" s="12">
        <v>274.63495795568559</v>
      </c>
    </row>
    <row r="33" spans="1:2" x14ac:dyDescent="0.35">
      <c r="A33" s="1">
        <v>44439</v>
      </c>
      <c r="B33" s="12">
        <v>276.87722663897432</v>
      </c>
    </row>
    <row r="34" spans="1:2" x14ac:dyDescent="0.35">
      <c r="A34" s="1">
        <v>44469</v>
      </c>
      <c r="B34" s="12">
        <v>297.03610487652901</v>
      </c>
    </row>
    <row r="35" spans="1:2" x14ac:dyDescent="0.35">
      <c r="A35" s="1">
        <v>44500</v>
      </c>
      <c r="B35" s="12">
        <v>306.02376832188668</v>
      </c>
    </row>
    <row r="36" spans="1:2" x14ac:dyDescent="0.35">
      <c r="A36" s="1">
        <v>44530</v>
      </c>
      <c r="B36" s="12">
        <v>288.68493335907812</v>
      </c>
    </row>
    <row r="37" spans="1:2" x14ac:dyDescent="0.35">
      <c r="A37" s="1">
        <v>44561</v>
      </c>
      <c r="B37" s="12">
        <v>298.81222084245093</v>
      </c>
    </row>
    <row r="38" spans="1:2" x14ac:dyDescent="0.35">
      <c r="A38" s="1">
        <v>44592</v>
      </c>
      <c r="B38" s="12">
        <v>285.35243225298058</v>
      </c>
    </row>
    <row r="39" spans="1:2" x14ac:dyDescent="0.35">
      <c r="A39" s="1">
        <v>44620</v>
      </c>
      <c r="B39" s="12">
        <v>295.89150141267879</v>
      </c>
    </row>
    <row r="40" spans="1:2" x14ac:dyDescent="0.35">
      <c r="A40" s="1">
        <v>44651</v>
      </c>
      <c r="B40" s="12">
        <v>298.04825242283039</v>
      </c>
    </row>
    <row r="41" spans="1:2" x14ac:dyDescent="0.35">
      <c r="A41" s="1">
        <v>44681</v>
      </c>
      <c r="B41" s="12">
        <v>320.69346469837319</v>
      </c>
    </row>
    <row r="42" spans="1:2" x14ac:dyDescent="0.35">
      <c r="A42" s="1">
        <v>44712</v>
      </c>
      <c r="B42" s="12">
        <v>310.98198259198239</v>
      </c>
    </row>
    <row r="43" spans="1:2" x14ac:dyDescent="0.35">
      <c r="A43" s="1">
        <v>44742</v>
      </c>
      <c r="B43" s="12">
        <v>296.01571647933582</v>
      </c>
    </row>
    <row r="44" spans="1:2" x14ac:dyDescent="0.35">
      <c r="A44" s="1">
        <v>44773</v>
      </c>
      <c r="B44" s="12">
        <v>290.55074457512899</v>
      </c>
    </row>
    <row r="45" spans="1:2" x14ac:dyDescent="0.35">
      <c r="A45" s="1">
        <v>44804</v>
      </c>
      <c r="B45" s="12">
        <v>304.66319514522922</v>
      </c>
    </row>
    <row r="46" spans="1:2" x14ac:dyDescent="0.35">
      <c r="A46" s="1">
        <v>44834</v>
      </c>
      <c r="B46" s="12">
        <v>319.61359893227842</v>
      </c>
    </row>
    <row r="47" spans="1:2" x14ac:dyDescent="0.35">
      <c r="A47" s="1">
        <v>44865</v>
      </c>
      <c r="B47" s="12">
        <v>323.7001351712496</v>
      </c>
    </row>
    <row r="48" spans="1:2" x14ac:dyDescent="0.35">
      <c r="A48" s="1">
        <v>44895</v>
      </c>
      <c r="B48" s="12">
        <v>330.54225968532472</v>
      </c>
    </row>
    <row r="49" spans="1:5" x14ac:dyDescent="0.35">
      <c r="A49" s="1">
        <v>44926</v>
      </c>
      <c r="B49" s="12">
        <v>306.74252793415991</v>
      </c>
    </row>
    <row r="50" spans="1:5" x14ac:dyDescent="0.35">
      <c r="A50" s="1">
        <v>44957</v>
      </c>
      <c r="B50" s="12">
        <v>333.77439682495492</v>
      </c>
    </row>
    <row r="51" spans="1:5" x14ac:dyDescent="0.35">
      <c r="A51" s="1">
        <v>44985</v>
      </c>
      <c r="B51" s="12">
        <v>330.81815302261577</v>
      </c>
    </row>
    <row r="52" spans="1:5" x14ac:dyDescent="0.35">
      <c r="A52" s="1">
        <v>45016</v>
      </c>
      <c r="B52" s="12">
        <v>337.92580196917191</v>
      </c>
    </row>
    <row r="53" spans="1:5" x14ac:dyDescent="0.35">
      <c r="A53" s="1">
        <v>45046</v>
      </c>
      <c r="B53" s="12">
        <v>342.36415954514888</v>
      </c>
    </row>
    <row r="54" spans="1:5" x14ac:dyDescent="0.35">
      <c r="A54" s="1">
        <v>45077</v>
      </c>
      <c r="B54" s="12">
        <v>362.05721266551791</v>
      </c>
    </row>
    <row r="55" spans="1:5" x14ac:dyDescent="0.35">
      <c r="A55" s="1">
        <v>45107</v>
      </c>
      <c r="B55" s="12">
        <v>351.64683358173772</v>
      </c>
    </row>
    <row r="56" spans="1:5" x14ac:dyDescent="0.35">
      <c r="A56" s="1">
        <v>45138</v>
      </c>
      <c r="B56" s="12">
        <v>344.24741737676271</v>
      </c>
    </row>
    <row r="57" spans="1:5" x14ac:dyDescent="0.35">
      <c r="A57" s="1">
        <v>45169</v>
      </c>
      <c r="B57" s="12">
        <v>350.07999538424372</v>
      </c>
    </row>
    <row r="58" spans="1:5" x14ac:dyDescent="0.35">
      <c r="A58" s="1">
        <v>45199</v>
      </c>
      <c r="B58" s="12">
        <v>338.62545507363302</v>
      </c>
    </row>
    <row r="59" spans="1:5" x14ac:dyDescent="0.35">
      <c r="A59" s="1">
        <v>45230</v>
      </c>
      <c r="B59" s="12">
        <v>340.19924299380028</v>
      </c>
    </row>
    <row r="60" spans="1:5" x14ac:dyDescent="0.35">
      <c r="A60" s="1">
        <v>45260</v>
      </c>
      <c r="B60" s="12">
        <v>334.29680468012202</v>
      </c>
    </row>
    <row r="61" spans="1:5" x14ac:dyDescent="0.35">
      <c r="A61" s="1">
        <v>45291</v>
      </c>
      <c r="B61" s="12">
        <v>342.02871455648182</v>
      </c>
      <c r="C61" s="12">
        <v>342.02871455648182</v>
      </c>
      <c r="D61" s="12">
        <v>342.02871455648182</v>
      </c>
      <c r="E61" s="12">
        <v>342.02871455648182</v>
      </c>
    </row>
    <row r="62" spans="1:5" x14ac:dyDescent="0.35">
      <c r="A62" s="1">
        <v>45322</v>
      </c>
      <c r="C62" s="12">
        <f>_xlfn.FORECAST.ETS(A62,$B$2:$B$61,$A$2:$A$61,1,1)</f>
        <v>355.30795410962469</v>
      </c>
      <c r="D62" s="12">
        <f>C62-_xlfn.FORECAST.ETS.CONFINT(A62,$B$2:$B$61,$A$2:$A$61,0.95,1,1)</f>
        <v>334.28662073711325</v>
      </c>
      <c r="E62" s="12">
        <f>C62+_xlfn.FORECAST.ETS.CONFINT(A62,$B$2:$B$61,$A$2:$A$61,0.95,1,1)</f>
        <v>376.32928748213612</v>
      </c>
    </row>
    <row r="63" spans="1:5" x14ac:dyDescent="0.35">
      <c r="A63" s="1">
        <v>45353</v>
      </c>
      <c r="C63" s="12">
        <f>_xlfn.FORECAST.ETS(A63,$B$2:$B$61,$A$2:$A$61,1,1)</f>
        <v>357.67669177596235</v>
      </c>
      <c r="D63" s="12">
        <f>C63-_xlfn.FORECAST.ETS.CONFINT(A63,$B$2:$B$61,$A$2:$A$61,0.95,1,1)</f>
        <v>336.65526380766357</v>
      </c>
      <c r="E63" s="12">
        <f>C63+_xlfn.FORECAST.ETS.CONFINT(A63,$B$2:$B$61,$A$2:$A$61,0.95,1,1)</f>
        <v>378.69811974426113</v>
      </c>
    </row>
    <row r="64" spans="1:5" x14ac:dyDescent="0.35">
      <c r="A64" s="1">
        <v>45382</v>
      </c>
      <c r="C64" s="12">
        <f>_xlfn.FORECAST.ETS(A64,$B$2:$B$61,$A$2:$A$61,1,1)</f>
        <v>360.04542944230008</v>
      </c>
      <c r="D64" s="12">
        <f>C64-_xlfn.FORECAST.ETS.CONFINT(A64,$B$2:$B$61,$A$2:$A$61,0.95,1,1)</f>
        <v>339.02383330476374</v>
      </c>
      <c r="E64" s="12">
        <f>C64+_xlfn.FORECAST.ETS.CONFINT(A64,$B$2:$B$61,$A$2:$A$61,0.95,1,1)</f>
        <v>381.06702557983641</v>
      </c>
    </row>
    <row r="65" spans="1:5" x14ac:dyDescent="0.35">
      <c r="A65" s="1">
        <v>45413</v>
      </c>
      <c r="C65" s="12">
        <f>_xlfn.FORECAST.ETS(A65,$B$2:$B$61,$A$2:$A$61,1,1)</f>
        <v>362.4141671086378</v>
      </c>
      <c r="D65" s="12">
        <f>C65-_xlfn.FORECAST.ETS.CONFINT(A65,$B$2:$B$61,$A$2:$A$61,0.95,1,1)</f>
        <v>341.39230820936103</v>
      </c>
      <c r="E65" s="12">
        <f>C65+_xlfn.FORECAST.ETS.CONFINT(A65,$B$2:$B$61,$A$2:$A$61,0.95,1,1)</f>
        <v>383.43602600791456</v>
      </c>
    </row>
    <row r="66" spans="1:5" x14ac:dyDescent="0.35">
      <c r="A66" s="1">
        <v>45443</v>
      </c>
      <c r="C66" s="12">
        <f>_xlfn.FORECAST.ETS(A66,$B$2:$B$61,$A$2:$A$61,1,1)</f>
        <v>364.78290477497552</v>
      </c>
      <c r="D66" s="12">
        <f>C66-_xlfn.FORECAST.ETS.CONFINT(A66,$B$2:$B$61,$A$2:$A$61,0.95,1,1)</f>
        <v>343.76066750456243</v>
      </c>
      <c r="E66" s="12">
        <f>C66+_xlfn.FORECAST.ETS.CONFINT(A66,$B$2:$B$61,$A$2:$A$61,0.95,1,1)</f>
        <v>385.80514204538861</v>
      </c>
    </row>
    <row r="67" spans="1:5" x14ac:dyDescent="0.35">
      <c r="A67" s="1">
        <v>45474</v>
      </c>
      <c r="C67" s="12">
        <f>_xlfn.FORECAST.ETS(A67,$B$2:$B$61,$A$2:$A$61,1,1)</f>
        <v>367.15164244131324</v>
      </c>
      <c r="D67" s="12">
        <f>C67-_xlfn.FORECAST.ETS.CONFINT(A67,$B$2:$B$61,$A$2:$A$61,0.95,1,1)</f>
        <v>346.12889017668516</v>
      </c>
      <c r="E67" s="12">
        <f>C67+_xlfn.FORECAST.ETS.CONFINT(A67,$B$2:$B$61,$A$2:$A$61,0.95,1,1)</f>
        <v>388.17439470594132</v>
      </c>
    </row>
    <row r="68" spans="1:5" x14ac:dyDescent="0.35">
      <c r="A68" s="1">
        <v>45504</v>
      </c>
      <c r="C68" s="12">
        <f>_xlfn.FORECAST.ETS(A68,$B$2:$B$61,$A$2:$A$61,1,1)</f>
        <v>369.52038010765091</v>
      </c>
      <c r="D68" s="12">
        <f>C68-_xlfn.FORECAST.ETS.CONFINT(A68,$B$2:$B$61,$A$2:$A$61,0.95,1,1)</f>
        <v>348.49695521651677</v>
      </c>
      <c r="E68" s="12">
        <f>C68+_xlfn.FORECAST.ETS.CONFINT(A68,$B$2:$B$61,$A$2:$A$61,0.95,1,1)</f>
        <v>390.54380499878505</v>
      </c>
    </row>
    <row r="69" spans="1:5" x14ac:dyDescent="0.35">
      <c r="A69" s="1">
        <v>45535</v>
      </c>
      <c r="C69" s="12">
        <f>_xlfn.FORECAST.ETS(A69,$B$2:$B$61,$A$2:$A$61,1,1)</f>
        <v>371.88911777398863</v>
      </c>
      <c r="D69" s="12">
        <f>C69-_xlfn.FORECAST.ETS.CONFINT(A69,$B$2:$B$61,$A$2:$A$61,0.95,1,1)</f>
        <v>350.86484162078523</v>
      </c>
      <c r="E69" s="12">
        <f>C69+_xlfn.FORECAST.ETS.CONFINT(A69,$B$2:$B$61,$A$2:$A$61,0.95,1,1)</f>
        <v>392.91339392719203</v>
      </c>
    </row>
    <row r="70" spans="1:5" x14ac:dyDescent="0.35">
      <c r="A70" s="1">
        <v>45566</v>
      </c>
      <c r="C70" s="12">
        <f>_xlfn.FORECAST.ETS(A70,$B$2:$B$61,$A$2:$A$61,1,1)</f>
        <v>374.25785544032635</v>
      </c>
      <c r="D70" s="12">
        <f>C70-_xlfn.FORECAST.ETS.CONFINT(A70,$B$2:$B$61,$A$2:$A$61,0.95,1,1)</f>
        <v>353.23252839383713</v>
      </c>
      <c r="E70" s="12">
        <f>C70+_xlfn.FORECAST.ETS.CONFINT(A70,$B$2:$B$61,$A$2:$A$61,0.95,1,1)</f>
        <v>395.28318248681558</v>
      </c>
    </row>
    <row r="71" spans="1:5" x14ac:dyDescent="0.35">
      <c r="A71" s="1">
        <v>45596</v>
      </c>
      <c r="C71" s="12">
        <f>_xlfn.FORECAST.ETS(A71,$B$2:$B$61,$A$2:$A$61,1,1)</f>
        <v>376.62659310666402</v>
      </c>
      <c r="D71" s="12">
        <f>C71-_xlfn.FORECAST.ETS.CONFINT(A71,$B$2:$B$61,$A$2:$A$61,0.95,1,1)</f>
        <v>355.59999454952452</v>
      </c>
      <c r="E71" s="12">
        <f>C71+_xlfn.FORECAST.ETS.CONFINT(A71,$B$2:$B$61,$A$2:$A$61,0.95,1,1)</f>
        <v>397.65319166380351</v>
      </c>
    </row>
    <row r="72" spans="1:5" x14ac:dyDescent="0.35">
      <c r="A72" s="1">
        <v>45627</v>
      </c>
      <c r="C72" s="12">
        <f>_xlfn.FORECAST.ETS(A72,$B$2:$B$61,$A$2:$A$61,1,1)</f>
        <v>378.99533077300174</v>
      </c>
      <c r="D72" s="12">
        <f>C72-_xlfn.FORECAST.ETS.CONFINT(A72,$B$2:$B$61,$A$2:$A$61,0.95,1,1)</f>
        <v>357.96721911330025</v>
      </c>
      <c r="E72" s="12">
        <f>C72+_xlfn.FORECAST.ETS.CONFINT(A72,$B$2:$B$61,$A$2:$A$61,0.95,1,1)</f>
        <v>400.02344243270323</v>
      </c>
    </row>
    <row r="73" spans="1:5" x14ac:dyDescent="0.35">
      <c r="A73" s="1">
        <v>45657</v>
      </c>
      <c r="C73" s="12">
        <f>_xlfn.FORECAST.ETS(A73,$B$2:$B$61,$A$2:$A$61,1,1)</f>
        <v>381.36406843933946</v>
      </c>
      <c r="D73" s="12">
        <f>C73-_xlfn.FORECAST.ETS.CONFINT(A73,$B$2:$B$61,$A$2:$A$61,0.95,1,1)</f>
        <v>360.33418112451858</v>
      </c>
      <c r="E73" s="12">
        <f>C73+_xlfn.FORECAST.ETS.CONFINT(A73,$B$2:$B$61,$A$2:$A$61,0.95,1,1)</f>
        <v>402.39395575416034</v>
      </c>
    </row>
    <row r="74" spans="1:5" x14ac:dyDescent="0.35">
      <c r="A74" s="1">
        <v>45688</v>
      </c>
      <c r="C74" s="12">
        <f>_xlfn.FORECAST.ETS(A74,$B$2:$B$61,$A$2:$A$61,1,1)</f>
        <v>383.73280610567718</v>
      </c>
      <c r="D74" s="12">
        <f>C74-_xlfn.FORECAST.ETS.CONFINT(A74,$B$2:$B$61,$A$2:$A$61,0.95,1,1)</f>
        <v>362.70085963894257</v>
      </c>
      <c r="E74" s="12">
        <f>C74+_xlfn.FORECAST.ETS.CONFINT(A74,$B$2:$B$61,$A$2:$A$61,0.95,1,1)</f>
        <v>404.76475257241179</v>
      </c>
    </row>
    <row r="75" spans="1:5" x14ac:dyDescent="0.35">
      <c r="A75" s="1">
        <v>45719</v>
      </c>
      <c r="C75" s="12">
        <f>_xlfn.FORECAST.ETS(A75,$B$2:$B$61,$A$2:$A$61,1,1)</f>
        <v>386.10154377201491</v>
      </c>
      <c r="D75" s="12">
        <f>C75-_xlfn.FORECAST.ETS.CONFINT(A75,$B$2:$B$61,$A$2:$A$61,0.95,1,1)</f>
        <v>365.06723373145593</v>
      </c>
      <c r="E75" s="12">
        <f>C75+_xlfn.FORECAST.ETS.CONFINT(A75,$B$2:$B$61,$A$2:$A$61,0.95,1,1)</f>
        <v>407.13585381257388</v>
      </c>
    </row>
    <row r="76" spans="1:5" x14ac:dyDescent="0.35">
      <c r="A76" s="1">
        <v>45747</v>
      </c>
      <c r="C76" s="12">
        <f>_xlfn.FORECAST.ETS(A76,$B$2:$B$61,$A$2:$A$61,1,1)</f>
        <v>388.47028143835257</v>
      </c>
      <c r="D76" s="12">
        <f>C76-_xlfn.FORECAST.ETS.CONFINT(A76,$B$2:$B$61,$A$2:$A$61,0.95,1,1)</f>
        <v>367.43328249897695</v>
      </c>
      <c r="E76" s="12">
        <f>C76+_xlfn.FORECAST.ETS.CONFINT(A76,$B$2:$B$61,$A$2:$A$61,0.95,1,1)</f>
        <v>409.50728037772819</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79156-3F86-4CC7-918A-A571EB1AB420}">
  <dimension ref="A3:F5"/>
  <sheetViews>
    <sheetView workbookViewId="0">
      <selection activeCell="B4" sqref="B4"/>
    </sheetView>
  </sheetViews>
  <sheetFormatPr defaultRowHeight="14.5" x14ac:dyDescent="0.35"/>
  <cols>
    <col min="1" max="1" width="12.36328125" bestFit="1" customWidth="1"/>
    <col min="2" max="2" width="11.81640625" bestFit="1" customWidth="1"/>
    <col min="3" max="3" width="12" bestFit="1" customWidth="1"/>
    <col min="4" max="4" width="12.36328125" bestFit="1" customWidth="1"/>
    <col min="5" max="5" width="11.81640625" bestFit="1" customWidth="1"/>
    <col min="6" max="6" width="12.08984375" bestFit="1" customWidth="1"/>
  </cols>
  <sheetData>
    <row r="3" spans="1:6" x14ac:dyDescent="0.35">
      <c r="A3" s="10" t="s">
        <v>11</v>
      </c>
      <c r="B3" t="s">
        <v>75</v>
      </c>
      <c r="C3" t="s">
        <v>76</v>
      </c>
      <c r="D3" t="s">
        <v>77</v>
      </c>
      <c r="E3" t="s">
        <v>78</v>
      </c>
      <c r="F3" t="s">
        <v>79</v>
      </c>
    </row>
    <row r="4" spans="1:6" x14ac:dyDescent="0.35">
      <c r="A4" s="11" t="s">
        <v>66</v>
      </c>
      <c r="B4" s="25">
        <v>15676.555667742374</v>
      </c>
      <c r="C4" s="25">
        <v>14275.177538457761</v>
      </c>
      <c r="D4" s="25">
        <v>27085.973196982974</v>
      </c>
      <c r="E4" s="25">
        <v>20131.676317931564</v>
      </c>
      <c r="F4" s="25">
        <v>12915.161623004533</v>
      </c>
    </row>
    <row r="5" spans="1:6" x14ac:dyDescent="0.35">
      <c r="A5" s="11" t="s">
        <v>12</v>
      </c>
      <c r="B5" s="25">
        <v>15676.555667742374</v>
      </c>
      <c r="C5" s="25">
        <v>14275.177538457761</v>
      </c>
      <c r="D5" s="25">
        <v>27085.973196982974</v>
      </c>
      <c r="E5" s="25">
        <v>20131.676317931564</v>
      </c>
      <c r="F5" s="25">
        <v>12915.161623004533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FCA5D-FFC7-4BE1-AF2C-06CCBF8BB771}">
  <dimension ref="A3:D5"/>
  <sheetViews>
    <sheetView workbookViewId="0">
      <selection activeCell="C5" sqref="C5"/>
    </sheetView>
  </sheetViews>
  <sheetFormatPr defaultRowHeight="14.5" x14ac:dyDescent="0.35"/>
  <cols>
    <col min="1" max="1" width="12.36328125" bestFit="1" customWidth="1"/>
    <col min="2" max="2" width="14.90625" bestFit="1" customWidth="1"/>
    <col min="3" max="3" width="10.90625" bestFit="1" customWidth="1"/>
    <col min="4" max="4" width="14.90625" bestFit="1" customWidth="1"/>
  </cols>
  <sheetData>
    <row r="3" spans="1:4" x14ac:dyDescent="0.35">
      <c r="A3" s="10" t="s">
        <v>11</v>
      </c>
      <c r="B3" t="s">
        <v>72</v>
      </c>
      <c r="C3" t="s">
        <v>73</v>
      </c>
      <c r="D3" t="s">
        <v>74</v>
      </c>
    </row>
    <row r="4" spans="1:4" x14ac:dyDescent="0.35">
      <c r="A4" s="11" t="s">
        <v>64</v>
      </c>
      <c r="B4" s="25">
        <v>28511.550733666289</v>
      </c>
      <c r="C4" s="25">
        <v>27085.973196982974</v>
      </c>
      <c r="D4" s="25">
        <v>29081.781748339617</v>
      </c>
    </row>
    <row r="5" spans="1:4" x14ac:dyDescent="0.35">
      <c r="A5" s="11" t="s">
        <v>12</v>
      </c>
      <c r="B5" s="25">
        <v>28511.550733666289</v>
      </c>
      <c r="C5" s="25">
        <v>27085.973196982974</v>
      </c>
      <c r="D5" s="25">
        <v>29081.781748339617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3A0C-F34E-406E-9F66-B49ACA26EC26}">
  <dimension ref="A1:AL125"/>
  <sheetViews>
    <sheetView zoomScale="59" zoomScaleNormal="57" workbookViewId="0">
      <selection sqref="A1:B1048576"/>
    </sheetView>
  </sheetViews>
  <sheetFormatPr defaultRowHeight="14.5" x14ac:dyDescent="0.35"/>
  <cols>
    <col min="1" max="2" width="16.08984375" style="16" customWidth="1"/>
    <col min="4" max="4" width="11" style="1" bestFit="1" customWidth="1"/>
    <col min="5" max="5" width="14.26953125" bestFit="1" customWidth="1"/>
    <col min="6" max="6" width="19.1796875" bestFit="1" customWidth="1"/>
    <col min="7" max="7" width="15.1796875" bestFit="1" customWidth="1"/>
    <col min="8" max="8" width="19.1796875" bestFit="1" customWidth="1"/>
    <col min="9" max="9" width="14.26953125" style="1" bestFit="1" customWidth="1"/>
    <col min="10" max="10" width="20.7265625" bestFit="1" customWidth="1"/>
    <col min="11" max="11" width="16.7265625" bestFit="1" customWidth="1"/>
    <col min="12" max="12" width="20.26953125" bestFit="1" customWidth="1"/>
    <col min="13" max="13" width="12.08984375" customWidth="1"/>
    <col min="14" max="14" width="13.81640625" style="1" bestFit="1" customWidth="1"/>
    <col min="15" max="15" width="20.6328125" bestFit="1" customWidth="1"/>
    <col min="16" max="16" width="16.54296875" bestFit="1" customWidth="1"/>
    <col min="17" max="17" width="20.6328125" bestFit="1" customWidth="1"/>
    <col min="19" max="19" width="13.81640625" style="1" bestFit="1" customWidth="1"/>
    <col min="20" max="20" width="21.36328125" bestFit="1" customWidth="1"/>
    <col min="21" max="21" width="17.26953125" bestFit="1" customWidth="1"/>
    <col min="22" max="22" width="21.36328125" bestFit="1" customWidth="1"/>
    <col min="24" max="24" width="13.81640625" style="1" bestFit="1" customWidth="1"/>
    <col min="25" max="25" width="20.26953125" bestFit="1" customWidth="1"/>
    <col min="26" max="26" width="16.08984375" bestFit="1" customWidth="1"/>
    <col min="27" max="27" width="20.26953125" bestFit="1" customWidth="1"/>
    <col min="31" max="31" width="20" customWidth="1"/>
    <col min="32" max="32" width="14.36328125" bestFit="1" customWidth="1"/>
    <col min="34" max="34" width="14.36328125" bestFit="1" customWidth="1"/>
    <col min="37" max="37" width="14" bestFit="1" customWidth="1"/>
    <col min="38" max="38" width="10.7265625" customWidth="1"/>
  </cols>
  <sheetData>
    <row r="1" spans="4:27" x14ac:dyDescent="0.35">
      <c r="D1" s="6" t="s">
        <v>10</v>
      </c>
      <c r="E1" s="7" t="s">
        <v>18</v>
      </c>
      <c r="F1" s="7" t="s">
        <v>19</v>
      </c>
      <c r="G1" s="7" t="s">
        <v>20</v>
      </c>
      <c r="I1" s="6" t="s">
        <v>10</v>
      </c>
      <c r="J1" s="7" t="s">
        <v>28</v>
      </c>
      <c r="K1" s="7" t="s">
        <v>29</v>
      </c>
      <c r="L1" s="7" t="s">
        <v>30</v>
      </c>
      <c r="N1" s="6" t="s">
        <v>10</v>
      </c>
      <c r="O1" s="7" t="s">
        <v>31</v>
      </c>
      <c r="P1" s="7" t="s">
        <v>32</v>
      </c>
      <c r="Q1" s="7" t="s">
        <v>33</v>
      </c>
      <c r="S1" s="6" t="s">
        <v>10</v>
      </c>
      <c r="T1" s="7" t="s">
        <v>34</v>
      </c>
      <c r="U1" s="7" t="s">
        <v>35</v>
      </c>
      <c r="V1" s="7" t="s">
        <v>36</v>
      </c>
      <c r="X1" s="6" t="s">
        <v>10</v>
      </c>
      <c r="Y1" s="7" t="s">
        <v>37</v>
      </c>
      <c r="Z1" s="7" t="s">
        <v>38</v>
      </c>
      <c r="AA1" s="7" t="s">
        <v>39</v>
      </c>
    </row>
    <row r="2" spans="4:27" x14ac:dyDescent="0.35">
      <c r="D2" s="5">
        <v>43496</v>
      </c>
      <c r="E2" s="12">
        <v>207.43743160481301</v>
      </c>
      <c r="F2" s="12">
        <v>197.06556002457231</v>
      </c>
      <c r="G2" s="12">
        <v>211.58618023690931</v>
      </c>
      <c r="H2" s="12"/>
      <c r="I2" s="5">
        <v>43496</v>
      </c>
      <c r="J2" s="12">
        <v>240.82122794713041</v>
      </c>
      <c r="K2" s="12">
        <v>228.78016654977381</v>
      </c>
      <c r="L2" s="12">
        <v>245.63765250607301</v>
      </c>
      <c r="M2" s="12"/>
      <c r="N2" s="5">
        <v>43496</v>
      </c>
      <c r="O2" s="12">
        <v>179.35621949199029</v>
      </c>
      <c r="P2" s="12">
        <v>179.35621949199029</v>
      </c>
      <c r="Q2" s="12">
        <v>182.94334388183009</v>
      </c>
      <c r="R2" s="12"/>
      <c r="S2" s="5">
        <v>43496</v>
      </c>
      <c r="T2" s="12">
        <v>421.08462213468579</v>
      </c>
      <c r="U2" s="12">
        <v>400.03039102795151</v>
      </c>
      <c r="V2" s="12">
        <v>429.50631457737961</v>
      </c>
      <c r="X2" s="5">
        <v>43496</v>
      </c>
      <c r="Y2" s="12">
        <v>322.84990467186668</v>
      </c>
      <c r="Z2" s="12">
        <v>322.84990467186668</v>
      </c>
      <c r="AA2" s="12">
        <v>329.30690276530402</v>
      </c>
    </row>
    <row r="3" spans="4:27" x14ac:dyDescent="0.35">
      <c r="D3" s="5">
        <v>43524</v>
      </c>
      <c r="E3" s="12">
        <v>198.33705977116719</v>
      </c>
      <c r="F3" s="12">
        <v>188.42020678260889</v>
      </c>
      <c r="G3" s="12">
        <v>202.30380096659059</v>
      </c>
      <c r="H3" s="12"/>
      <c r="I3" s="5">
        <v>43524</v>
      </c>
      <c r="J3" s="12">
        <v>244.39128988874259</v>
      </c>
      <c r="K3" s="12">
        <v>232.17172539430541</v>
      </c>
      <c r="L3" s="12">
        <v>249.2791156865174</v>
      </c>
      <c r="M3" s="12"/>
      <c r="N3" s="5">
        <v>43524</v>
      </c>
      <c r="O3" s="12">
        <v>184.61597588613549</v>
      </c>
      <c r="P3" s="12">
        <v>184.61597588613549</v>
      </c>
      <c r="Q3" s="12">
        <v>188.30829540385821</v>
      </c>
      <c r="R3" s="12"/>
      <c r="S3" s="5">
        <v>43524</v>
      </c>
      <c r="T3" s="12">
        <v>446.38588706962969</v>
      </c>
      <c r="U3" s="12">
        <v>424.06659271614819</v>
      </c>
      <c r="V3" s="12">
        <v>455.31360481102229</v>
      </c>
      <c r="X3" s="5">
        <v>43524</v>
      </c>
      <c r="Y3" s="12">
        <v>310.03267413470093</v>
      </c>
      <c r="Z3" s="12">
        <v>310.03267413470093</v>
      </c>
      <c r="AA3" s="12">
        <v>316.23332761739488</v>
      </c>
    </row>
    <row r="4" spans="4:27" x14ac:dyDescent="0.35">
      <c r="D4" s="5">
        <v>43555</v>
      </c>
      <c r="E4" s="12">
        <v>195.0046506687616</v>
      </c>
      <c r="F4" s="12">
        <v>185.2544181353235</v>
      </c>
      <c r="G4" s="12">
        <v>198.9047436821368</v>
      </c>
      <c r="H4" s="12"/>
      <c r="I4" s="5">
        <v>43555</v>
      </c>
      <c r="J4" s="12">
        <v>244.97093388670561</v>
      </c>
      <c r="K4" s="12">
        <v>232.72238719237029</v>
      </c>
      <c r="L4" s="12">
        <v>249.87035256443971</v>
      </c>
      <c r="M4" s="12"/>
      <c r="N4" s="5">
        <v>43555</v>
      </c>
      <c r="O4" s="12">
        <v>181.53303171785149</v>
      </c>
      <c r="P4" s="12">
        <v>181.53303171785149</v>
      </c>
      <c r="Q4" s="12">
        <v>185.16369235220861</v>
      </c>
      <c r="R4" s="12"/>
      <c r="S4" s="5">
        <v>43555</v>
      </c>
      <c r="T4" s="12">
        <v>437.83840238617961</v>
      </c>
      <c r="U4" s="12">
        <v>415.94648226687059</v>
      </c>
      <c r="V4" s="12">
        <v>446.59517043390321</v>
      </c>
      <c r="X4" s="5">
        <v>43555</v>
      </c>
      <c r="Y4" s="12">
        <v>309.13357159323829</v>
      </c>
      <c r="Z4" s="12">
        <v>309.13357159323829</v>
      </c>
      <c r="AA4" s="12">
        <v>315.31624302510312</v>
      </c>
    </row>
    <row r="5" spans="4:27" x14ac:dyDescent="0.35">
      <c r="D5" s="5">
        <v>43585</v>
      </c>
      <c r="E5" s="12">
        <v>230.89065672361789</v>
      </c>
      <c r="F5" s="12">
        <v>219.34612388743699</v>
      </c>
      <c r="G5" s="12">
        <v>235.50846985809019</v>
      </c>
      <c r="H5" s="12"/>
      <c r="I5" s="5">
        <v>43585</v>
      </c>
      <c r="J5" s="12">
        <v>244.0913938508744</v>
      </c>
      <c r="K5" s="12">
        <v>231.8868241583306</v>
      </c>
      <c r="L5" s="12">
        <v>248.97322172789191</v>
      </c>
      <c r="M5" s="12"/>
      <c r="N5" s="5">
        <v>43585</v>
      </c>
      <c r="O5" s="12">
        <v>181.08705629062251</v>
      </c>
      <c r="P5" s="12">
        <v>181.08705629062251</v>
      </c>
      <c r="Q5" s="12">
        <v>184.708797416435</v>
      </c>
      <c r="R5" s="12"/>
      <c r="S5" s="5">
        <v>43585</v>
      </c>
      <c r="T5" s="12">
        <v>452.14511524812502</v>
      </c>
      <c r="U5" s="12">
        <v>429.53785948571868</v>
      </c>
      <c r="V5" s="12">
        <v>461.18801755308749</v>
      </c>
      <c r="X5" s="5">
        <v>43585</v>
      </c>
      <c r="Y5" s="12">
        <v>312.47902845428808</v>
      </c>
      <c r="Z5" s="12">
        <v>312.47902845428808</v>
      </c>
      <c r="AA5" s="12">
        <v>318.72860902337391</v>
      </c>
    </row>
    <row r="6" spans="4:27" x14ac:dyDescent="0.35">
      <c r="D6" s="5">
        <v>43616</v>
      </c>
      <c r="E6" s="12">
        <v>211.0192198496226</v>
      </c>
      <c r="F6" s="12">
        <v>200.46825885714139</v>
      </c>
      <c r="G6" s="12">
        <v>215.23960424661499</v>
      </c>
      <c r="H6" s="12"/>
      <c r="I6" s="5">
        <v>43616</v>
      </c>
      <c r="J6" s="12">
        <v>234.9835622701903</v>
      </c>
      <c r="K6" s="12">
        <v>223.23438415668079</v>
      </c>
      <c r="L6" s="12">
        <v>239.68323351559411</v>
      </c>
      <c r="M6" s="12"/>
      <c r="N6" s="5">
        <v>43616</v>
      </c>
      <c r="O6" s="12">
        <v>199.00296501565211</v>
      </c>
      <c r="P6" s="12">
        <v>199.00296501565211</v>
      </c>
      <c r="Q6" s="12">
        <v>202.98302431596511</v>
      </c>
      <c r="R6" s="12"/>
      <c r="S6" s="5">
        <v>43616</v>
      </c>
      <c r="T6" s="12">
        <v>445.02607649358822</v>
      </c>
      <c r="U6" s="12">
        <v>422.77477266890878</v>
      </c>
      <c r="V6" s="12">
        <v>453.92659802345997</v>
      </c>
      <c r="X6" s="5">
        <v>43616</v>
      </c>
      <c r="Y6" s="12">
        <v>326.23199742306917</v>
      </c>
      <c r="Z6" s="12">
        <v>326.23199742306917</v>
      </c>
      <c r="AA6" s="12">
        <v>332.75663737153059</v>
      </c>
    </row>
    <row r="7" spans="4:27" x14ac:dyDescent="0.35">
      <c r="D7" s="5">
        <v>43646</v>
      </c>
      <c r="E7" s="12">
        <v>205.16850633541361</v>
      </c>
      <c r="F7" s="12">
        <v>194.9100810186429</v>
      </c>
      <c r="G7" s="12">
        <v>209.2718764621219</v>
      </c>
      <c r="H7" s="12"/>
      <c r="I7" s="5">
        <v>43646</v>
      </c>
      <c r="J7" s="12">
        <v>231.33425251419541</v>
      </c>
      <c r="K7" s="12">
        <v>219.76753988848569</v>
      </c>
      <c r="L7" s="12">
        <v>235.96093756447939</v>
      </c>
      <c r="M7" s="12"/>
      <c r="N7" s="5">
        <v>43646</v>
      </c>
      <c r="O7" s="12">
        <v>196.4926997639341</v>
      </c>
      <c r="P7" s="12">
        <v>196.4926997639341</v>
      </c>
      <c r="Q7" s="12">
        <v>200.4225537592128</v>
      </c>
      <c r="R7" s="12"/>
      <c r="S7" s="5">
        <v>43646</v>
      </c>
      <c r="T7" s="12">
        <v>451.81508658362611</v>
      </c>
      <c r="U7" s="12">
        <v>429.22433225444468</v>
      </c>
      <c r="V7" s="12">
        <v>460.85138831529861</v>
      </c>
      <c r="X7" s="5">
        <v>43646</v>
      </c>
      <c r="Y7" s="12">
        <v>331.91536058037661</v>
      </c>
      <c r="Z7" s="12">
        <v>331.91536058037661</v>
      </c>
      <c r="AA7" s="12">
        <v>338.55366779198408</v>
      </c>
    </row>
    <row r="8" spans="4:27" x14ac:dyDescent="0.35">
      <c r="D8" s="5">
        <v>43677</v>
      </c>
      <c r="E8" s="12">
        <v>208.09584134598759</v>
      </c>
      <c r="F8" s="12">
        <v>197.69104927868821</v>
      </c>
      <c r="G8" s="12">
        <v>212.2577581729073</v>
      </c>
      <c r="H8" s="12"/>
      <c r="I8" s="5">
        <v>43677</v>
      </c>
      <c r="J8" s="12">
        <v>223.00129886137921</v>
      </c>
      <c r="K8" s="12">
        <v>211.85123391831019</v>
      </c>
      <c r="L8" s="12">
        <v>227.4613248386068</v>
      </c>
      <c r="M8" s="12"/>
      <c r="N8" s="5">
        <v>43677</v>
      </c>
      <c r="O8" s="12">
        <v>162.01412379774209</v>
      </c>
      <c r="P8" s="12">
        <v>162.01412379774209</v>
      </c>
      <c r="Q8" s="12">
        <v>165.25440627369699</v>
      </c>
      <c r="R8" s="12"/>
      <c r="S8" s="5">
        <v>43677</v>
      </c>
      <c r="T8" s="12">
        <v>443.83975228691969</v>
      </c>
      <c r="U8" s="12">
        <v>421.64776467257371</v>
      </c>
      <c r="V8" s="12">
        <v>452.71654733265808</v>
      </c>
      <c r="X8" s="5">
        <v>43677</v>
      </c>
      <c r="Y8" s="12">
        <v>321.68796884632809</v>
      </c>
      <c r="Z8" s="12">
        <v>321.68796884632809</v>
      </c>
      <c r="AA8" s="12">
        <v>328.12172822325471</v>
      </c>
    </row>
    <row r="9" spans="4:27" x14ac:dyDescent="0.35">
      <c r="D9" s="5">
        <v>43708</v>
      </c>
      <c r="E9" s="12">
        <v>215.3176174653326</v>
      </c>
      <c r="F9" s="12">
        <v>204.55173659206591</v>
      </c>
      <c r="G9" s="12">
        <v>219.6239698146392</v>
      </c>
      <c r="H9" s="12"/>
      <c r="I9" s="5">
        <v>43708</v>
      </c>
      <c r="J9" s="12">
        <v>249.59310680751119</v>
      </c>
      <c r="K9" s="12">
        <v>237.11345146713569</v>
      </c>
      <c r="L9" s="12">
        <v>254.58496894366141</v>
      </c>
      <c r="M9" s="12"/>
      <c r="N9" s="5">
        <v>43708</v>
      </c>
      <c r="O9" s="12">
        <v>202.97195336153911</v>
      </c>
      <c r="P9" s="12">
        <v>202.97195336153911</v>
      </c>
      <c r="Q9" s="12">
        <v>207.03139242876989</v>
      </c>
      <c r="R9" s="12"/>
      <c r="S9" s="5">
        <v>43708</v>
      </c>
      <c r="T9" s="12">
        <v>453.25962478324442</v>
      </c>
      <c r="U9" s="12">
        <v>430.5966435440821</v>
      </c>
      <c r="V9" s="12">
        <v>462.32481727890928</v>
      </c>
      <c r="X9" s="5">
        <v>43708</v>
      </c>
      <c r="Y9" s="12">
        <v>324.55894268841121</v>
      </c>
      <c r="Z9" s="12">
        <v>324.55894268841121</v>
      </c>
      <c r="AA9" s="12">
        <v>331.05012154217951</v>
      </c>
    </row>
    <row r="10" spans="4:27" x14ac:dyDescent="0.35">
      <c r="D10" s="5">
        <v>43738</v>
      </c>
      <c r="E10" s="12">
        <v>217.1046717727246</v>
      </c>
      <c r="F10" s="12">
        <v>206.24943818408829</v>
      </c>
      <c r="G10" s="12">
        <v>221.4467652081791</v>
      </c>
      <c r="H10" s="12"/>
      <c r="I10" s="5">
        <v>43738</v>
      </c>
      <c r="J10" s="12">
        <v>237.33312112976549</v>
      </c>
      <c r="K10" s="12">
        <v>225.46646507327719</v>
      </c>
      <c r="L10" s="12">
        <v>242.07978355236079</v>
      </c>
      <c r="M10" s="12"/>
      <c r="N10" s="5">
        <v>43738</v>
      </c>
      <c r="O10" s="12">
        <v>210.92290551913669</v>
      </c>
      <c r="P10" s="12">
        <v>210.92290551913669</v>
      </c>
      <c r="Q10" s="12">
        <v>215.1413636295195</v>
      </c>
      <c r="R10" s="12"/>
      <c r="S10" s="5">
        <v>43738</v>
      </c>
      <c r="T10" s="12">
        <v>466.64272510479981</v>
      </c>
      <c r="U10" s="12">
        <v>443.31058884955979</v>
      </c>
      <c r="V10" s="12">
        <v>475.97557960689579</v>
      </c>
      <c r="X10" s="5">
        <v>43738</v>
      </c>
      <c r="Y10" s="12">
        <v>313.12676439655348</v>
      </c>
      <c r="Z10" s="12">
        <v>313.12676439655348</v>
      </c>
      <c r="AA10" s="12">
        <v>319.38929968448463</v>
      </c>
    </row>
    <row r="11" spans="4:27" x14ac:dyDescent="0.35">
      <c r="D11" s="5">
        <v>43769</v>
      </c>
      <c r="E11" s="12">
        <v>226.06386540276259</v>
      </c>
      <c r="F11" s="12">
        <v>214.76067213262439</v>
      </c>
      <c r="G11" s="12">
        <v>230.58514271081779</v>
      </c>
      <c r="H11" s="12"/>
      <c r="I11" s="5">
        <v>43769</v>
      </c>
      <c r="J11" s="12">
        <v>235.52041454841799</v>
      </c>
      <c r="K11" s="12">
        <v>223.74439382099709</v>
      </c>
      <c r="L11" s="12">
        <v>240.23082283938641</v>
      </c>
      <c r="M11" s="12"/>
      <c r="N11" s="5">
        <v>43769</v>
      </c>
      <c r="O11" s="12">
        <v>202.820356588355</v>
      </c>
      <c r="P11" s="12">
        <v>202.820356588355</v>
      </c>
      <c r="Q11" s="12">
        <v>206.87676372012211</v>
      </c>
      <c r="R11" s="12"/>
      <c r="S11" s="5">
        <v>43769</v>
      </c>
      <c r="T11" s="12">
        <v>443.73829129705592</v>
      </c>
      <c r="U11" s="12">
        <v>421.55137673220298</v>
      </c>
      <c r="V11" s="12">
        <v>452.61305712299702</v>
      </c>
      <c r="X11" s="5">
        <v>43769</v>
      </c>
      <c r="Y11" s="12">
        <v>328.8692910898784</v>
      </c>
      <c r="Z11" s="12">
        <v>328.8692910898784</v>
      </c>
      <c r="AA11" s="12">
        <v>335.44667691167598</v>
      </c>
    </row>
    <row r="12" spans="4:27" x14ac:dyDescent="0.35">
      <c r="D12" s="5">
        <v>43799</v>
      </c>
      <c r="E12" s="12">
        <v>229.24452706210329</v>
      </c>
      <c r="F12" s="12">
        <v>217.78230070899809</v>
      </c>
      <c r="G12" s="12">
        <v>233.82941760334529</v>
      </c>
      <c r="H12" s="12"/>
      <c r="I12" s="5">
        <v>43799</v>
      </c>
      <c r="J12" s="12">
        <v>251.9352163750971</v>
      </c>
      <c r="K12" s="12">
        <v>239.33845555634221</v>
      </c>
      <c r="L12" s="12">
        <v>256.973920702599</v>
      </c>
      <c r="M12" s="12"/>
      <c r="N12" s="5">
        <v>43799</v>
      </c>
      <c r="O12" s="12">
        <v>189.52628052432021</v>
      </c>
      <c r="P12" s="12">
        <v>189.52628052432021</v>
      </c>
      <c r="Q12" s="12">
        <v>193.3168061348066</v>
      </c>
      <c r="R12" s="12"/>
      <c r="S12" s="5">
        <v>43799</v>
      </c>
      <c r="T12" s="12">
        <v>451.18433926128529</v>
      </c>
      <c r="U12" s="12">
        <v>428.62512229822102</v>
      </c>
      <c r="V12" s="12">
        <v>460.20802604651101</v>
      </c>
      <c r="X12" s="5">
        <v>43799</v>
      </c>
      <c r="Y12" s="12">
        <v>326.29708631615648</v>
      </c>
      <c r="Z12" s="12">
        <v>326.29708631615648</v>
      </c>
      <c r="AA12" s="12">
        <v>332.82302804247962</v>
      </c>
    </row>
    <row r="13" spans="4:27" x14ac:dyDescent="0.35">
      <c r="D13" s="5">
        <v>43830</v>
      </c>
      <c r="E13" s="12">
        <v>230.58487826209139</v>
      </c>
      <c r="F13" s="12">
        <v>219.05563434898681</v>
      </c>
      <c r="G13" s="12">
        <v>235.19657582733319</v>
      </c>
      <c r="H13" s="12"/>
      <c r="I13" s="5">
        <v>43830</v>
      </c>
      <c r="J13" s="12">
        <v>231.66977882634231</v>
      </c>
      <c r="K13" s="12">
        <v>220.0862898850252</v>
      </c>
      <c r="L13" s="12">
        <v>236.3031744028691</v>
      </c>
      <c r="M13" s="12"/>
      <c r="N13" s="5">
        <v>43830</v>
      </c>
      <c r="O13" s="12">
        <v>185.94453578792789</v>
      </c>
      <c r="P13" s="12">
        <v>185.94453578792789</v>
      </c>
      <c r="Q13" s="12">
        <v>189.66342650368651</v>
      </c>
      <c r="R13" s="12"/>
      <c r="S13" s="5">
        <v>43830</v>
      </c>
      <c r="T13" s="12">
        <v>448.51973955665511</v>
      </c>
      <c r="U13" s="12">
        <v>426.09375257882232</v>
      </c>
      <c r="V13" s="12">
        <v>457.49013434778823</v>
      </c>
      <c r="X13" s="5">
        <v>43830</v>
      </c>
      <c r="Y13" s="12">
        <v>314.35640825338152</v>
      </c>
      <c r="Z13" s="12">
        <v>314.35640825338152</v>
      </c>
      <c r="AA13" s="12">
        <v>320.64353641844912</v>
      </c>
    </row>
    <row r="14" spans="4:27" x14ac:dyDescent="0.35">
      <c r="D14" s="5">
        <v>43861</v>
      </c>
      <c r="E14" s="12">
        <v>246.5200708092672</v>
      </c>
      <c r="F14" s="12">
        <v>234.19406726880379</v>
      </c>
      <c r="G14" s="12">
        <v>251.4504722254525</v>
      </c>
      <c r="H14" s="12"/>
      <c r="I14" s="5">
        <v>43861</v>
      </c>
      <c r="J14" s="12">
        <v>249.51361770601241</v>
      </c>
      <c r="K14" s="12">
        <v>237.03793682071171</v>
      </c>
      <c r="L14" s="12">
        <v>254.50389006013259</v>
      </c>
      <c r="M14" s="12"/>
      <c r="N14" s="5">
        <v>43861</v>
      </c>
      <c r="O14" s="12">
        <v>201.28176156991719</v>
      </c>
      <c r="P14" s="12">
        <v>201.28176156991719</v>
      </c>
      <c r="Q14" s="12">
        <v>205.3073968013156</v>
      </c>
      <c r="R14" s="12"/>
      <c r="S14" s="5">
        <v>43861</v>
      </c>
      <c r="T14" s="12">
        <v>470.43735875807062</v>
      </c>
      <c r="U14" s="12">
        <v>446.91549082016701</v>
      </c>
      <c r="V14" s="12">
        <v>479.84610593323202</v>
      </c>
      <c r="X14" s="5">
        <v>43861</v>
      </c>
      <c r="Y14" s="12">
        <v>304.258943334489</v>
      </c>
      <c r="Z14" s="12">
        <v>304.258943334489</v>
      </c>
      <c r="AA14" s="12">
        <v>310.34412220117878</v>
      </c>
    </row>
    <row r="15" spans="4:27" x14ac:dyDescent="0.35">
      <c r="D15" s="5">
        <v>43890</v>
      </c>
      <c r="E15" s="12">
        <v>249.77479674910359</v>
      </c>
      <c r="F15" s="12">
        <v>237.28605691164839</v>
      </c>
      <c r="G15" s="12">
        <v>254.7702926840856</v>
      </c>
      <c r="H15" s="12"/>
      <c r="I15" s="5">
        <v>43890</v>
      </c>
      <c r="J15" s="12">
        <v>244.6450826498068</v>
      </c>
      <c r="K15" s="12">
        <v>232.4128285173164</v>
      </c>
      <c r="L15" s="12">
        <v>249.5379843028029</v>
      </c>
      <c r="M15" s="12"/>
      <c r="N15" s="5">
        <v>43890</v>
      </c>
      <c r="O15" s="12">
        <v>188.9796893603972</v>
      </c>
      <c r="P15" s="12">
        <v>188.9796893603972</v>
      </c>
      <c r="Q15" s="12">
        <v>192.75928314760509</v>
      </c>
      <c r="R15" s="12"/>
      <c r="S15" s="5">
        <v>43890</v>
      </c>
      <c r="T15" s="12">
        <v>451.29375322666499</v>
      </c>
      <c r="U15" s="12">
        <v>428.72906556533178</v>
      </c>
      <c r="V15" s="12">
        <v>460.31962829119828</v>
      </c>
      <c r="X15" s="5">
        <v>43890</v>
      </c>
      <c r="Y15" s="12">
        <v>310.60793003213888</v>
      </c>
      <c r="Z15" s="12">
        <v>310.60793003213888</v>
      </c>
      <c r="AA15" s="12">
        <v>316.82008863278168</v>
      </c>
    </row>
    <row r="16" spans="4:27" x14ac:dyDescent="0.35">
      <c r="D16" s="5">
        <v>43921</v>
      </c>
      <c r="E16" s="12">
        <v>212.48794638954789</v>
      </c>
      <c r="F16" s="12">
        <v>201.86354907007049</v>
      </c>
      <c r="G16" s="12">
        <v>216.73770531733891</v>
      </c>
      <c r="H16" s="12"/>
      <c r="I16" s="5">
        <v>43921</v>
      </c>
      <c r="J16" s="12">
        <v>231.81497533417129</v>
      </c>
      <c r="K16" s="12">
        <v>220.22422656746269</v>
      </c>
      <c r="L16" s="12">
        <v>236.45127484085469</v>
      </c>
      <c r="M16" s="12"/>
      <c r="N16" s="5">
        <v>43921</v>
      </c>
      <c r="O16" s="12">
        <v>199.89893380352879</v>
      </c>
      <c r="P16" s="12">
        <v>199.89893380352879</v>
      </c>
      <c r="Q16" s="12">
        <v>203.89691247959931</v>
      </c>
      <c r="R16" s="12"/>
      <c r="S16" s="5">
        <v>43921</v>
      </c>
      <c r="T16" s="12">
        <v>449.43187560501678</v>
      </c>
      <c r="U16" s="12">
        <v>426.96028182476601</v>
      </c>
      <c r="V16" s="12">
        <v>458.4205131171172</v>
      </c>
      <c r="X16" s="5">
        <v>43921</v>
      </c>
      <c r="Y16" s="12">
        <v>316.79957541429587</v>
      </c>
      <c r="Z16" s="12">
        <v>316.79957541429587</v>
      </c>
      <c r="AA16" s="12">
        <v>323.1355669225818</v>
      </c>
    </row>
    <row r="17" spans="4:38" x14ac:dyDescent="0.35">
      <c r="D17" s="5">
        <v>43951</v>
      </c>
      <c r="E17" s="12">
        <v>245.40477425764001</v>
      </c>
      <c r="F17" s="12">
        <v>233.13453554475799</v>
      </c>
      <c r="G17" s="12">
        <v>250.31286974279291</v>
      </c>
      <c r="H17" s="12"/>
      <c r="I17" s="5">
        <v>43951</v>
      </c>
      <c r="J17" s="12">
        <v>241.94904194185321</v>
      </c>
      <c r="K17" s="12">
        <v>229.85158984476061</v>
      </c>
      <c r="L17" s="12">
        <v>246.78802278069031</v>
      </c>
      <c r="M17" s="12"/>
      <c r="N17" s="5">
        <v>43951</v>
      </c>
      <c r="O17" s="12">
        <v>197.2854792919355</v>
      </c>
      <c r="P17" s="12">
        <v>197.2854792919355</v>
      </c>
      <c r="Q17" s="12">
        <v>201.23118887777429</v>
      </c>
      <c r="R17" s="12"/>
      <c r="S17" s="5">
        <v>43951</v>
      </c>
      <c r="T17" s="12">
        <v>452.10165687970351</v>
      </c>
      <c r="U17" s="12">
        <v>429.49657403571831</v>
      </c>
      <c r="V17" s="12">
        <v>461.14369001729762</v>
      </c>
      <c r="X17" s="5">
        <v>43951</v>
      </c>
      <c r="Y17" s="12">
        <v>335.78894749472641</v>
      </c>
      <c r="Z17" s="12">
        <v>335.78894749472641</v>
      </c>
      <c r="AA17" s="12">
        <v>342.50472644462093</v>
      </c>
    </row>
    <row r="18" spans="4:38" x14ac:dyDescent="0.35">
      <c r="D18" s="5">
        <v>43982</v>
      </c>
      <c r="E18" s="12">
        <v>239.35127979355161</v>
      </c>
      <c r="F18" s="12">
        <v>227.383715803874</v>
      </c>
      <c r="G18" s="12">
        <v>244.13830538942261</v>
      </c>
      <c r="H18" s="12"/>
      <c r="I18" s="5">
        <v>43982</v>
      </c>
      <c r="J18" s="12">
        <v>252.95052002250199</v>
      </c>
      <c r="K18" s="12">
        <v>240.30299402137689</v>
      </c>
      <c r="L18" s="12">
        <v>258.00953042295203</v>
      </c>
      <c r="M18" s="12"/>
      <c r="N18" s="5">
        <v>43982</v>
      </c>
      <c r="O18" s="12">
        <v>210.85174494857651</v>
      </c>
      <c r="P18" s="12">
        <v>210.85174494857651</v>
      </c>
      <c r="Q18" s="12">
        <v>215.06877984754809</v>
      </c>
      <c r="R18" s="12"/>
      <c r="S18" s="5">
        <v>43982</v>
      </c>
      <c r="T18" s="12">
        <v>457.65288059745222</v>
      </c>
      <c r="U18" s="12">
        <v>434.77023656757962</v>
      </c>
      <c r="V18" s="12">
        <v>466.80593820940129</v>
      </c>
      <c r="X18" s="5">
        <v>43982</v>
      </c>
      <c r="Y18" s="12">
        <v>340.37614369680239</v>
      </c>
      <c r="Z18" s="12">
        <v>340.37614369680239</v>
      </c>
      <c r="AA18" s="12">
        <v>347.18366657073852</v>
      </c>
    </row>
    <row r="19" spans="4:38" x14ac:dyDescent="0.35">
      <c r="D19" s="5">
        <v>44012</v>
      </c>
      <c r="E19" s="12">
        <v>242.71440577661221</v>
      </c>
      <c r="F19" s="12">
        <v>230.5786854877816</v>
      </c>
      <c r="G19" s="12">
        <v>247.56869389214441</v>
      </c>
      <c r="H19" s="12"/>
      <c r="I19" s="5">
        <v>44012</v>
      </c>
      <c r="J19" s="12">
        <v>251.69064461671249</v>
      </c>
      <c r="K19" s="12">
        <v>239.10611238587691</v>
      </c>
      <c r="L19" s="12">
        <v>256.72445750904677</v>
      </c>
      <c r="M19" s="12"/>
      <c r="N19" s="5">
        <v>44012</v>
      </c>
      <c r="O19" s="12">
        <v>195.94361286366481</v>
      </c>
      <c r="P19" s="12">
        <v>195.94361286366481</v>
      </c>
      <c r="Q19" s="12">
        <v>199.86248512093809</v>
      </c>
      <c r="R19" s="12"/>
      <c r="S19" s="5">
        <v>44012</v>
      </c>
      <c r="T19" s="12">
        <v>452.20063264519808</v>
      </c>
      <c r="U19" s="12">
        <v>429.59060101293818</v>
      </c>
      <c r="V19" s="12">
        <v>461.24464529810211</v>
      </c>
      <c r="X19" s="5">
        <v>44012</v>
      </c>
      <c r="Y19" s="12">
        <v>321.13033880481692</v>
      </c>
      <c r="Z19" s="12">
        <v>321.13033880481692</v>
      </c>
      <c r="AA19" s="12">
        <v>327.55294558091327</v>
      </c>
    </row>
    <row r="20" spans="4:38" x14ac:dyDescent="0.35">
      <c r="D20" s="5">
        <v>44043</v>
      </c>
      <c r="E20" s="12">
        <v>232.08113747716439</v>
      </c>
      <c r="F20" s="12">
        <v>220.47708060330621</v>
      </c>
      <c r="G20" s="12">
        <v>236.72276022670769</v>
      </c>
      <c r="H20" s="12"/>
      <c r="I20" s="5">
        <v>44043</v>
      </c>
      <c r="J20" s="12">
        <v>259.20283779939678</v>
      </c>
      <c r="K20" s="12">
        <v>246.242695909427</v>
      </c>
      <c r="L20" s="12">
        <v>264.3868945553848</v>
      </c>
      <c r="M20" s="12"/>
      <c r="N20" s="5">
        <v>44043</v>
      </c>
      <c r="O20" s="12">
        <v>196.57712219333141</v>
      </c>
      <c r="P20" s="12">
        <v>196.57712219333141</v>
      </c>
      <c r="Q20" s="12">
        <v>200.508664637198</v>
      </c>
      <c r="R20" s="12"/>
      <c r="S20" s="5">
        <v>44043</v>
      </c>
      <c r="T20" s="12">
        <v>457.57681133234689</v>
      </c>
      <c r="U20" s="12">
        <v>434.69797076572951</v>
      </c>
      <c r="V20" s="12">
        <v>466.72834755899379</v>
      </c>
      <c r="X20" s="5">
        <v>44043</v>
      </c>
      <c r="Y20" s="12">
        <v>322.12433565299727</v>
      </c>
      <c r="Z20" s="12">
        <v>322.12433565299727</v>
      </c>
      <c r="AA20" s="12">
        <v>328.56682236605729</v>
      </c>
    </row>
    <row r="21" spans="4:38" x14ac:dyDescent="0.35">
      <c r="D21" s="5">
        <v>44074</v>
      </c>
      <c r="E21" s="12">
        <v>264.20560145633311</v>
      </c>
      <c r="F21" s="12">
        <v>250.9953213835164</v>
      </c>
      <c r="G21" s="12">
        <v>269.48971348545967</v>
      </c>
      <c r="H21" s="12"/>
      <c r="I21" s="5">
        <v>44074</v>
      </c>
      <c r="J21" s="12">
        <v>248.14411308330429</v>
      </c>
      <c r="K21" s="12">
        <v>235.73690742913911</v>
      </c>
      <c r="L21" s="12">
        <v>253.10699534497039</v>
      </c>
      <c r="M21" s="12"/>
      <c r="N21" s="5">
        <v>44074</v>
      </c>
      <c r="O21" s="12">
        <v>205.95436432548459</v>
      </c>
      <c r="P21" s="12">
        <v>205.95436432548459</v>
      </c>
      <c r="Q21" s="12">
        <v>210.07345161199419</v>
      </c>
      <c r="R21" s="12"/>
      <c r="S21" s="5">
        <v>44074</v>
      </c>
      <c r="T21" s="12">
        <v>463.95895817547432</v>
      </c>
      <c r="U21" s="12">
        <v>440.76101026670062</v>
      </c>
      <c r="V21" s="12">
        <v>473.23813733898379</v>
      </c>
      <c r="X21" s="5">
        <v>44074</v>
      </c>
      <c r="Y21" s="12">
        <v>329.49769136158562</v>
      </c>
      <c r="Z21" s="12">
        <v>329.49769136158562</v>
      </c>
      <c r="AA21" s="12">
        <v>336.08764518881731</v>
      </c>
    </row>
    <row r="22" spans="4:38" x14ac:dyDescent="0.35">
      <c r="D22" s="5">
        <v>44104</v>
      </c>
      <c r="E22" s="12">
        <v>251.58259756807101</v>
      </c>
      <c r="F22" s="12">
        <v>239.00346768966739</v>
      </c>
      <c r="G22" s="12">
        <v>256.61424951943241</v>
      </c>
      <c r="H22" s="12"/>
      <c r="I22" s="5">
        <v>44104</v>
      </c>
      <c r="J22" s="12">
        <v>278.99906839244687</v>
      </c>
      <c r="K22" s="12">
        <v>265.0491149728245</v>
      </c>
      <c r="L22" s="12">
        <v>284.57904976029579</v>
      </c>
      <c r="M22" s="12"/>
      <c r="N22" s="5">
        <v>44104</v>
      </c>
      <c r="O22" s="12">
        <v>222.67744872304539</v>
      </c>
      <c r="P22" s="12">
        <v>222.67744872304539</v>
      </c>
      <c r="Q22" s="12">
        <v>227.1309976975063</v>
      </c>
      <c r="R22" s="12"/>
      <c r="S22" s="5">
        <v>44104</v>
      </c>
      <c r="T22" s="12">
        <v>462.35783392655588</v>
      </c>
      <c r="U22" s="12">
        <v>439.23994223022811</v>
      </c>
      <c r="V22" s="12">
        <v>471.60499060508698</v>
      </c>
      <c r="X22" s="5">
        <v>44104</v>
      </c>
      <c r="Y22" s="12">
        <v>327.68089751374367</v>
      </c>
      <c r="Z22" s="12">
        <v>327.68089751374367</v>
      </c>
      <c r="AA22" s="12">
        <v>334.23451546401861</v>
      </c>
      <c r="AE22" s="15" t="s">
        <v>58</v>
      </c>
      <c r="AF22" s="15" t="s">
        <v>59</v>
      </c>
      <c r="AG22" s="15" t="s">
        <v>66</v>
      </c>
      <c r="AH22" s="15" t="s">
        <v>60</v>
      </c>
    </row>
    <row r="23" spans="4:38" x14ac:dyDescent="0.35">
      <c r="D23" s="5">
        <v>44135</v>
      </c>
      <c r="E23" s="12">
        <v>257.87401998138648</v>
      </c>
      <c r="F23" s="12">
        <v>244.98031898231719</v>
      </c>
      <c r="G23" s="12">
        <v>263.03150038101433</v>
      </c>
      <c r="H23" s="12"/>
      <c r="I23" s="5">
        <v>44135</v>
      </c>
      <c r="J23" s="12">
        <v>236.58600309831539</v>
      </c>
      <c r="K23" s="12">
        <v>224.7567029433996</v>
      </c>
      <c r="L23" s="12">
        <v>241.3177231602817</v>
      </c>
      <c r="M23" s="12"/>
      <c r="N23" s="5">
        <v>44135</v>
      </c>
      <c r="O23" s="12">
        <v>205.31571130889819</v>
      </c>
      <c r="P23" s="12">
        <v>205.31571130889819</v>
      </c>
      <c r="Q23" s="12">
        <v>209.4220255350761</v>
      </c>
      <c r="R23" s="12"/>
      <c r="S23" s="5">
        <v>44135</v>
      </c>
      <c r="T23" s="12">
        <v>472.95528219684132</v>
      </c>
      <c r="U23" s="12">
        <v>449.30751808699921</v>
      </c>
      <c r="V23" s="12">
        <v>482.41438784077809</v>
      </c>
      <c r="X23" s="5">
        <v>44135</v>
      </c>
      <c r="Y23" s="12">
        <v>337.54674488390282</v>
      </c>
      <c r="Z23" s="12">
        <v>337.54674488390282</v>
      </c>
      <c r="AA23" s="12">
        <v>344.29767978158088</v>
      </c>
      <c r="AE23" s="15" t="s">
        <v>61</v>
      </c>
      <c r="AF23">
        <v>16501.637544991972</v>
      </c>
      <c r="AG23">
        <v>15676.555667742374</v>
      </c>
      <c r="AH23">
        <v>16831.670295891814</v>
      </c>
    </row>
    <row r="24" spans="4:38" x14ac:dyDescent="0.35">
      <c r="D24" s="5">
        <v>44165</v>
      </c>
      <c r="E24" s="12">
        <v>260.97997537394451</v>
      </c>
      <c r="F24" s="12">
        <v>247.93097660524731</v>
      </c>
      <c r="G24" s="12">
        <v>266.19957488142342</v>
      </c>
      <c r="H24" s="12"/>
      <c r="I24" s="5">
        <v>44165</v>
      </c>
      <c r="J24" s="12">
        <v>242.3173325416461</v>
      </c>
      <c r="K24" s="12">
        <v>230.20146591456381</v>
      </c>
      <c r="L24" s="12">
        <v>247.16367919247901</v>
      </c>
      <c r="M24" s="12"/>
      <c r="N24" s="5">
        <v>44165</v>
      </c>
      <c r="O24" s="12">
        <v>201.5083921496269</v>
      </c>
      <c r="P24" s="12">
        <v>201.5083921496269</v>
      </c>
      <c r="Q24" s="12">
        <v>205.5385599926195</v>
      </c>
      <c r="R24" s="12"/>
      <c r="S24" s="5">
        <v>44165</v>
      </c>
      <c r="T24" s="12">
        <v>462.57027405022478</v>
      </c>
      <c r="U24" s="12">
        <v>439.44176034771351</v>
      </c>
      <c r="V24" s="12">
        <v>471.82167953122928</v>
      </c>
      <c r="X24" s="5">
        <v>44165</v>
      </c>
      <c r="Y24" s="12">
        <v>323.68349472944152</v>
      </c>
      <c r="Z24" s="12">
        <v>323.68349472944152</v>
      </c>
      <c r="AA24" s="12">
        <v>330.15716462403032</v>
      </c>
      <c r="AE24" s="15" t="s">
        <v>62</v>
      </c>
      <c r="AF24">
        <v>15026.502672060802</v>
      </c>
      <c r="AG24">
        <v>14275.177538457761</v>
      </c>
      <c r="AH24">
        <v>15327.03272550202</v>
      </c>
    </row>
    <row r="25" spans="4:38" x14ac:dyDescent="0.35">
      <c r="D25" s="5">
        <v>44196</v>
      </c>
      <c r="E25" s="12">
        <v>267.62584031567502</v>
      </c>
      <c r="F25" s="12">
        <v>254.24454829989119</v>
      </c>
      <c r="G25" s="12">
        <v>272.97835712198849</v>
      </c>
      <c r="H25" s="12"/>
      <c r="I25" s="5">
        <v>44196</v>
      </c>
      <c r="J25" s="12">
        <v>246.2088808598597</v>
      </c>
      <c r="K25" s="12">
        <v>233.89843681686671</v>
      </c>
      <c r="L25" s="12">
        <v>251.13305847705689</v>
      </c>
      <c r="M25" s="12"/>
      <c r="N25" s="5">
        <v>44196</v>
      </c>
      <c r="O25" s="12">
        <v>215.41494083671</v>
      </c>
      <c r="P25" s="12">
        <v>215.41494083671</v>
      </c>
      <c r="Q25" s="12">
        <v>219.72323965344421</v>
      </c>
      <c r="R25" s="12"/>
      <c r="S25" s="5">
        <v>44196</v>
      </c>
      <c r="T25" s="12">
        <v>464.84328817488631</v>
      </c>
      <c r="U25" s="12">
        <v>441.601123766142</v>
      </c>
      <c r="V25" s="12">
        <v>474.14015393838412</v>
      </c>
      <c r="X25" s="5">
        <v>44196</v>
      </c>
      <c r="Y25" s="12">
        <v>339.08477716427308</v>
      </c>
      <c r="Z25" s="12">
        <v>339.08477716427308</v>
      </c>
      <c r="AA25" s="12">
        <v>345.86647270755861</v>
      </c>
      <c r="AE25" s="15" t="s">
        <v>63</v>
      </c>
      <c r="AF25">
        <v>12915.161623004533</v>
      </c>
      <c r="AG25">
        <v>12915.161623004533</v>
      </c>
      <c r="AH25">
        <v>13173.464855464623</v>
      </c>
    </row>
    <row r="26" spans="4:38" x14ac:dyDescent="0.35">
      <c r="D26" s="5">
        <v>44227</v>
      </c>
      <c r="E26" s="12">
        <v>258.85858774802739</v>
      </c>
      <c r="F26" s="12">
        <v>245.915658360626</v>
      </c>
      <c r="G26" s="12">
        <v>264.03575950298801</v>
      </c>
      <c r="H26" s="12"/>
      <c r="I26" s="5">
        <v>44227</v>
      </c>
      <c r="J26" s="12">
        <v>233.1438224415021</v>
      </c>
      <c r="K26" s="12">
        <v>221.486631319427</v>
      </c>
      <c r="L26" s="12">
        <v>237.80669889033209</v>
      </c>
      <c r="M26" s="12"/>
      <c r="N26" s="5">
        <v>44227</v>
      </c>
      <c r="O26" s="12">
        <v>215.18814365476419</v>
      </c>
      <c r="P26" s="12">
        <v>215.18814365476419</v>
      </c>
      <c r="Q26" s="12">
        <v>219.4919065278595</v>
      </c>
      <c r="R26" s="12"/>
      <c r="S26" s="5">
        <v>44227</v>
      </c>
      <c r="T26" s="12">
        <v>470.72569911837451</v>
      </c>
      <c r="U26" s="12">
        <v>447.18941416245571</v>
      </c>
      <c r="V26" s="12">
        <v>480.14021310074202</v>
      </c>
      <c r="X26" s="5">
        <v>44227</v>
      </c>
      <c r="Y26" s="12">
        <v>327.87907092891618</v>
      </c>
      <c r="Z26" s="12">
        <v>327.87907092891618</v>
      </c>
      <c r="AA26" s="12">
        <v>334.43665234749449</v>
      </c>
      <c r="AE26" s="15" t="s">
        <v>64</v>
      </c>
      <c r="AF26">
        <v>28511.550733666289</v>
      </c>
      <c r="AG26">
        <v>27085.973196982974</v>
      </c>
      <c r="AH26">
        <v>29081.781748339617</v>
      </c>
    </row>
    <row r="27" spans="4:38" x14ac:dyDescent="0.35">
      <c r="D27" s="5">
        <v>44255</v>
      </c>
      <c r="E27" s="12">
        <v>263.98555098516709</v>
      </c>
      <c r="F27" s="12">
        <v>250.7862734359087</v>
      </c>
      <c r="G27" s="12">
        <v>269.26526200487052</v>
      </c>
      <c r="H27" s="12"/>
      <c r="I27" s="5">
        <v>44255</v>
      </c>
      <c r="J27" s="12">
        <v>258.27004849361941</v>
      </c>
      <c r="K27" s="12">
        <v>245.3565460689384</v>
      </c>
      <c r="L27" s="12">
        <v>263.43544946349181</v>
      </c>
      <c r="M27" s="12"/>
      <c r="N27" s="5">
        <v>44255</v>
      </c>
      <c r="O27" s="12">
        <v>199.65909588572489</v>
      </c>
      <c r="P27" s="12">
        <v>199.65909588572489</v>
      </c>
      <c r="Q27" s="12">
        <v>203.6522778034394</v>
      </c>
      <c r="R27" s="12"/>
      <c r="S27" s="5">
        <v>44255</v>
      </c>
      <c r="T27" s="12">
        <v>491.58877609234708</v>
      </c>
      <c r="U27" s="12">
        <v>467.00933728772969</v>
      </c>
      <c r="V27" s="12">
        <v>501.4205516141941</v>
      </c>
      <c r="X27" s="5">
        <v>44255</v>
      </c>
      <c r="Y27" s="12">
        <v>339.48903763944293</v>
      </c>
      <c r="Z27" s="12">
        <v>339.48903763944293</v>
      </c>
      <c r="AA27" s="12">
        <v>346.27881839223181</v>
      </c>
      <c r="AE27" s="15" t="s">
        <v>65</v>
      </c>
      <c r="AF27">
        <v>20131.676317931564</v>
      </c>
      <c r="AG27">
        <v>20131.676317931564</v>
      </c>
      <c r="AH27">
        <v>20534.309844290194</v>
      </c>
    </row>
    <row r="28" spans="4:38" x14ac:dyDescent="0.35">
      <c r="D28" s="5">
        <v>44286</v>
      </c>
      <c r="E28" s="12">
        <v>267.72655198908649</v>
      </c>
      <c r="F28" s="12">
        <v>254.3402243896322</v>
      </c>
      <c r="G28" s="12">
        <v>273.08108302886831</v>
      </c>
      <c r="H28" s="12"/>
      <c r="I28" s="5">
        <v>44286</v>
      </c>
      <c r="J28" s="12">
        <v>257.39426251929262</v>
      </c>
      <c r="K28" s="12">
        <v>244.5245493933279</v>
      </c>
      <c r="L28" s="12">
        <v>262.54214776967842</v>
      </c>
      <c r="M28" s="12"/>
      <c r="N28" s="5">
        <v>44286</v>
      </c>
      <c r="O28" s="12">
        <v>204.97916492610329</v>
      </c>
      <c r="P28" s="12">
        <v>204.97916492610329</v>
      </c>
      <c r="Q28" s="12">
        <v>209.0787482246254</v>
      </c>
      <c r="R28" s="12"/>
      <c r="S28" s="5">
        <v>44286</v>
      </c>
      <c r="T28" s="12">
        <v>462.39031932994237</v>
      </c>
      <c r="U28" s="12">
        <v>439.27080336344528</v>
      </c>
      <c r="V28" s="12">
        <v>471.63812571654131</v>
      </c>
      <c r="X28" s="5">
        <v>44286</v>
      </c>
      <c r="Y28" s="12">
        <v>328.91685752702938</v>
      </c>
      <c r="Z28" s="12">
        <v>328.91685752702938</v>
      </c>
      <c r="AA28" s="12">
        <v>335.49519467757011</v>
      </c>
    </row>
    <row r="29" spans="4:38" x14ac:dyDescent="0.35">
      <c r="D29" s="5">
        <v>44316</v>
      </c>
      <c r="E29" s="12">
        <v>275.91319504056418</v>
      </c>
      <c r="F29" s="12">
        <v>262.11753528853598</v>
      </c>
      <c r="G29" s="12">
        <v>281.43145894137552</v>
      </c>
      <c r="H29" s="12"/>
      <c r="I29" s="5">
        <v>44316</v>
      </c>
      <c r="J29" s="12">
        <v>249.06274621646469</v>
      </c>
      <c r="K29" s="12">
        <v>236.60960890564141</v>
      </c>
      <c r="L29" s="12">
        <v>254.04400114079399</v>
      </c>
      <c r="M29" s="12"/>
      <c r="N29" s="5">
        <v>44316</v>
      </c>
      <c r="O29" s="12">
        <v>222.47300702853059</v>
      </c>
      <c r="P29" s="12">
        <v>222.47300702853059</v>
      </c>
      <c r="Q29" s="12">
        <v>226.9224671691012</v>
      </c>
      <c r="R29" s="12"/>
      <c r="S29" s="5">
        <v>44316</v>
      </c>
      <c r="T29" s="12">
        <v>490.62821095627362</v>
      </c>
      <c r="U29" s="12">
        <v>466.0968004084599</v>
      </c>
      <c r="V29" s="12">
        <v>500.4407751753991</v>
      </c>
      <c r="X29" s="5">
        <v>44316</v>
      </c>
      <c r="Y29" s="12">
        <v>326.17428694198168</v>
      </c>
      <c r="Z29" s="12">
        <v>326.17428694198168</v>
      </c>
      <c r="AA29" s="12">
        <v>332.69777268082129</v>
      </c>
      <c r="AE29" s="20" t="s">
        <v>58</v>
      </c>
      <c r="AF29" s="4" t="s">
        <v>59</v>
      </c>
      <c r="AH29" s="20" t="s">
        <v>58</v>
      </c>
      <c r="AI29" s="4" t="s">
        <v>66</v>
      </c>
      <c r="AK29" s="20" t="s">
        <v>58</v>
      </c>
      <c r="AL29" s="19" t="s">
        <v>60</v>
      </c>
    </row>
    <row r="30" spans="4:38" x14ac:dyDescent="0.35">
      <c r="D30" s="5">
        <v>44347</v>
      </c>
      <c r="E30" s="12">
        <v>270.35582410664631</v>
      </c>
      <c r="F30" s="12">
        <v>256.83803290131391</v>
      </c>
      <c r="G30" s="12">
        <v>275.7629405887792</v>
      </c>
      <c r="H30" s="12"/>
      <c r="I30" s="5">
        <v>44347</v>
      </c>
      <c r="J30" s="12">
        <v>244.04238366191711</v>
      </c>
      <c r="K30" s="12">
        <v>231.84026447882121</v>
      </c>
      <c r="L30" s="12">
        <v>248.92323133515549</v>
      </c>
      <c r="M30" s="12"/>
      <c r="N30" s="5">
        <v>44347</v>
      </c>
      <c r="O30" s="12">
        <v>216.9547994091642</v>
      </c>
      <c r="P30" s="12">
        <v>216.9547994091642</v>
      </c>
      <c r="Q30" s="12">
        <v>221.29389539734751</v>
      </c>
      <c r="R30" s="12"/>
      <c r="S30" s="5">
        <v>44347</v>
      </c>
      <c r="T30" s="12">
        <v>460.68186355666512</v>
      </c>
      <c r="U30" s="12">
        <v>437.64777037883192</v>
      </c>
      <c r="V30" s="12">
        <v>469.89550082779851</v>
      </c>
      <c r="X30" s="5">
        <v>44347</v>
      </c>
      <c r="Y30" s="12">
        <v>352.10638179061573</v>
      </c>
      <c r="Z30" s="12">
        <v>352.10638179061573</v>
      </c>
      <c r="AA30" s="12">
        <v>359.14850942642812</v>
      </c>
      <c r="AE30" s="21" t="s">
        <v>61</v>
      </c>
      <c r="AF30" s="2">
        <v>16501.637544991972</v>
      </c>
      <c r="AH30" s="21" t="s">
        <v>61</v>
      </c>
      <c r="AI30" s="2">
        <v>15676.555667742374</v>
      </c>
      <c r="AK30" s="21" t="s">
        <v>61</v>
      </c>
      <c r="AL30" s="8">
        <v>16831.670295891814</v>
      </c>
    </row>
    <row r="31" spans="4:38" x14ac:dyDescent="0.35">
      <c r="D31" s="5">
        <v>44377</v>
      </c>
      <c r="E31" s="12">
        <v>273.91743254670138</v>
      </c>
      <c r="F31" s="12">
        <v>260.22156091936642</v>
      </c>
      <c r="G31" s="12">
        <v>279.39578119763547</v>
      </c>
      <c r="H31" s="12"/>
      <c r="I31" s="5">
        <v>44377</v>
      </c>
      <c r="J31" s="12">
        <v>234.94981478331781</v>
      </c>
      <c r="K31" s="12">
        <v>223.20232404415191</v>
      </c>
      <c r="L31" s="12">
        <v>239.64881107898421</v>
      </c>
      <c r="M31" s="12"/>
      <c r="N31" s="5">
        <v>44377</v>
      </c>
      <c r="O31" s="12">
        <v>189.1446348842822</v>
      </c>
      <c r="P31" s="12">
        <v>189.1446348842822</v>
      </c>
      <c r="Q31" s="12">
        <v>192.92752758196781</v>
      </c>
      <c r="R31" s="12"/>
      <c r="S31" s="5">
        <v>44377</v>
      </c>
      <c r="T31" s="12">
        <v>475.9329279597045</v>
      </c>
      <c r="U31" s="12">
        <v>452.13628156171927</v>
      </c>
      <c r="V31" s="12">
        <v>485.45158651889858</v>
      </c>
      <c r="X31" s="5">
        <v>44377</v>
      </c>
      <c r="Y31" s="12">
        <v>344.31344783883583</v>
      </c>
      <c r="Z31" s="12">
        <v>344.31344783883583</v>
      </c>
      <c r="AA31" s="12">
        <v>351.19971679561257</v>
      </c>
      <c r="AE31" s="22" t="s">
        <v>62</v>
      </c>
      <c r="AF31" s="3">
        <v>15026.502672060802</v>
      </c>
      <c r="AH31" s="22" t="s">
        <v>62</v>
      </c>
      <c r="AI31" s="3">
        <v>14275.177538457761</v>
      </c>
      <c r="AK31" s="22" t="s">
        <v>62</v>
      </c>
      <c r="AL31" s="9">
        <v>15327.03272550202</v>
      </c>
    </row>
    <row r="32" spans="4:38" x14ac:dyDescent="0.35">
      <c r="D32" s="5">
        <v>44408</v>
      </c>
      <c r="E32" s="12">
        <v>269.24995878008389</v>
      </c>
      <c r="F32" s="12">
        <v>255.78746084107971</v>
      </c>
      <c r="G32" s="12">
        <v>274.63495795568559</v>
      </c>
      <c r="H32" s="12"/>
      <c r="I32" s="5">
        <v>44408</v>
      </c>
      <c r="J32" s="12">
        <v>242.521575497291</v>
      </c>
      <c r="K32" s="12">
        <v>230.3954967224264</v>
      </c>
      <c r="L32" s="12">
        <v>247.37200700723679</v>
      </c>
      <c r="M32" s="12"/>
      <c r="N32" s="5">
        <v>44408</v>
      </c>
      <c r="O32" s="12">
        <v>219.82836746067531</v>
      </c>
      <c r="P32" s="12">
        <v>219.82836746067531</v>
      </c>
      <c r="Q32" s="12">
        <v>224.22493480988879</v>
      </c>
      <c r="R32" s="12"/>
      <c r="S32" s="5">
        <v>44408</v>
      </c>
      <c r="T32" s="12">
        <v>471.37498910690778</v>
      </c>
      <c r="U32" s="12">
        <v>447.80623965156241</v>
      </c>
      <c r="V32" s="12">
        <v>480.802488889046</v>
      </c>
      <c r="X32" s="5">
        <v>44408</v>
      </c>
      <c r="Y32" s="12">
        <v>316.41869763316498</v>
      </c>
      <c r="Z32" s="12">
        <v>316.41869763316498</v>
      </c>
      <c r="AA32" s="12">
        <v>322.74707158582828</v>
      </c>
      <c r="AE32" s="21" t="s">
        <v>63</v>
      </c>
      <c r="AF32" s="2">
        <v>12915.161623004533</v>
      </c>
      <c r="AH32" s="21" t="s">
        <v>63</v>
      </c>
      <c r="AI32" s="2">
        <v>12915.161623004533</v>
      </c>
      <c r="AK32" s="21" t="s">
        <v>63</v>
      </c>
      <c r="AL32" s="8">
        <v>13173.464855464623</v>
      </c>
    </row>
    <row r="33" spans="4:38" x14ac:dyDescent="0.35">
      <c r="D33" s="5">
        <v>44439</v>
      </c>
      <c r="E33" s="12">
        <v>271.44826141075907</v>
      </c>
      <c r="F33" s="12">
        <v>257.87584834022118</v>
      </c>
      <c r="G33" s="12">
        <v>276.87722663897432</v>
      </c>
      <c r="H33" s="12"/>
      <c r="I33" s="5">
        <v>44439</v>
      </c>
      <c r="J33" s="12">
        <v>258.36507691479147</v>
      </c>
      <c r="K33" s="12">
        <v>245.4468230690519</v>
      </c>
      <c r="L33" s="12">
        <v>263.53237845308729</v>
      </c>
      <c r="M33" s="12"/>
      <c r="N33" s="5">
        <v>44439</v>
      </c>
      <c r="O33" s="12">
        <v>225.4400921925378</v>
      </c>
      <c r="P33" s="12">
        <v>225.4400921925378</v>
      </c>
      <c r="Q33" s="12">
        <v>229.94889403638859</v>
      </c>
      <c r="R33" s="12"/>
      <c r="S33" s="5">
        <v>44439</v>
      </c>
      <c r="T33" s="12">
        <v>467.74177107476021</v>
      </c>
      <c r="U33" s="12">
        <v>444.3546825210222</v>
      </c>
      <c r="V33" s="12">
        <v>477.09660649625539</v>
      </c>
      <c r="X33" s="5">
        <v>44439</v>
      </c>
      <c r="Y33" s="12">
        <v>330.5493851377687</v>
      </c>
      <c r="Z33" s="12">
        <v>330.5493851377687</v>
      </c>
      <c r="AA33" s="12">
        <v>337.16037284052408</v>
      </c>
      <c r="AE33" s="22" t="s">
        <v>64</v>
      </c>
      <c r="AF33" s="3">
        <v>28511.550733666289</v>
      </c>
      <c r="AH33" s="22" t="s">
        <v>64</v>
      </c>
      <c r="AI33" s="3">
        <v>27085.973196982974</v>
      </c>
      <c r="AK33" s="22" t="s">
        <v>64</v>
      </c>
      <c r="AL33" s="9">
        <v>29081.781748339617</v>
      </c>
    </row>
    <row r="34" spans="4:38" x14ac:dyDescent="0.35">
      <c r="D34" s="5">
        <v>44469</v>
      </c>
      <c r="E34" s="12">
        <v>291.2118675260088</v>
      </c>
      <c r="F34" s="12">
        <v>276.65127414970829</v>
      </c>
      <c r="G34" s="12">
        <v>297.03610487652901</v>
      </c>
      <c r="H34" s="12"/>
      <c r="I34" s="5">
        <v>44469</v>
      </c>
      <c r="J34" s="12">
        <v>249.32015515277189</v>
      </c>
      <c r="K34" s="12">
        <v>236.85414739513331</v>
      </c>
      <c r="L34" s="12">
        <v>254.30655825582741</v>
      </c>
      <c r="M34" s="12"/>
      <c r="N34" s="5">
        <v>44469</v>
      </c>
      <c r="O34" s="12">
        <v>208.96666722439161</v>
      </c>
      <c r="P34" s="12">
        <v>208.96666722439161</v>
      </c>
      <c r="Q34" s="12">
        <v>213.14600056887949</v>
      </c>
      <c r="R34" s="12"/>
      <c r="S34" s="5">
        <v>44469</v>
      </c>
      <c r="T34" s="12">
        <v>484.01103265986899</v>
      </c>
      <c r="U34" s="12">
        <v>459.81048102687549</v>
      </c>
      <c r="V34" s="12">
        <v>493.6912533130664</v>
      </c>
      <c r="X34" s="5">
        <v>44469</v>
      </c>
      <c r="Y34" s="12">
        <v>347.74432109460412</v>
      </c>
      <c r="Z34" s="12">
        <v>347.74432109460412</v>
      </c>
      <c r="AA34" s="12">
        <v>354.69920751649607</v>
      </c>
      <c r="AE34" s="23" t="s">
        <v>65</v>
      </c>
      <c r="AF34" s="17">
        <v>20131.676317931564</v>
      </c>
      <c r="AH34" s="23" t="s">
        <v>65</v>
      </c>
      <c r="AI34" s="17">
        <v>20131.676317931564</v>
      </c>
      <c r="AK34" s="23" t="s">
        <v>65</v>
      </c>
      <c r="AL34" s="18">
        <v>20534.309844290194</v>
      </c>
    </row>
    <row r="35" spans="4:38" x14ac:dyDescent="0.35">
      <c r="D35" s="5">
        <v>44500</v>
      </c>
      <c r="E35" s="12">
        <v>300.02330227635952</v>
      </c>
      <c r="F35" s="12">
        <v>285.02213716254153</v>
      </c>
      <c r="G35" s="12">
        <v>306.02376832188668</v>
      </c>
      <c r="H35" s="12"/>
      <c r="I35" s="5">
        <v>44500</v>
      </c>
      <c r="J35" s="12">
        <v>247.68688672229999</v>
      </c>
      <c r="K35" s="12">
        <v>235.30254238618491</v>
      </c>
      <c r="L35" s="12">
        <v>252.640624456746</v>
      </c>
      <c r="M35" s="12"/>
      <c r="N35" s="5">
        <v>44500</v>
      </c>
      <c r="O35" s="12">
        <v>225.281294333532</v>
      </c>
      <c r="P35" s="12">
        <v>225.281294333532</v>
      </c>
      <c r="Q35" s="12">
        <v>229.78692022020269</v>
      </c>
      <c r="R35" s="12"/>
      <c r="S35" s="5">
        <v>44500</v>
      </c>
      <c r="T35" s="12">
        <v>484.14470357966883</v>
      </c>
      <c r="U35" s="12">
        <v>459.93746840068542</v>
      </c>
      <c r="V35" s="12">
        <v>493.82759765126218</v>
      </c>
      <c r="X35" s="5">
        <v>44500</v>
      </c>
      <c r="Y35" s="12">
        <v>324.40645880583372</v>
      </c>
      <c r="Z35" s="12">
        <v>324.40645880583372</v>
      </c>
      <c r="AA35" s="12">
        <v>330.89458798195028</v>
      </c>
    </row>
    <row r="36" spans="4:38" x14ac:dyDescent="0.35">
      <c r="D36" s="5">
        <v>44530</v>
      </c>
      <c r="E36" s="12">
        <v>283.0244444696844</v>
      </c>
      <c r="F36" s="12">
        <v>268.87322224620021</v>
      </c>
      <c r="G36" s="12">
        <v>288.68493335907812</v>
      </c>
      <c r="H36" s="12"/>
      <c r="I36" s="5">
        <v>44530</v>
      </c>
      <c r="J36" s="12">
        <v>257.48386327075428</v>
      </c>
      <c r="K36" s="12">
        <v>244.60967010721649</v>
      </c>
      <c r="L36" s="12">
        <v>262.63354053616939</v>
      </c>
      <c r="M36" s="12"/>
      <c r="N36" s="5">
        <v>44530</v>
      </c>
      <c r="O36" s="12">
        <v>238.39957738660641</v>
      </c>
      <c r="P36" s="12">
        <v>238.39957738660641</v>
      </c>
      <c r="Q36" s="12">
        <v>243.1675689343385</v>
      </c>
      <c r="R36" s="12"/>
      <c r="S36" s="5">
        <v>44530</v>
      </c>
      <c r="T36" s="12">
        <v>474.45888430561342</v>
      </c>
      <c r="U36" s="12">
        <v>450.73594009033269</v>
      </c>
      <c r="V36" s="12">
        <v>483.94806199172558</v>
      </c>
      <c r="X36" s="5">
        <v>44530</v>
      </c>
      <c r="Y36" s="12">
        <v>344.75781841435048</v>
      </c>
      <c r="Z36" s="12">
        <v>344.75781841435048</v>
      </c>
      <c r="AA36" s="12">
        <v>351.65297478263761</v>
      </c>
    </row>
    <row r="37" spans="4:38" x14ac:dyDescent="0.35">
      <c r="D37" s="5">
        <v>44561</v>
      </c>
      <c r="E37" s="12">
        <v>292.95315768867732</v>
      </c>
      <c r="F37" s="12">
        <v>278.30549980424342</v>
      </c>
      <c r="G37" s="12">
        <v>298.81222084245093</v>
      </c>
      <c r="H37" s="12"/>
      <c r="I37" s="5">
        <v>44561</v>
      </c>
      <c r="J37" s="12">
        <v>264.56505177763552</v>
      </c>
      <c r="K37" s="12">
        <v>251.3367991887537</v>
      </c>
      <c r="L37" s="12">
        <v>269.85635281318821</v>
      </c>
      <c r="M37" s="12"/>
      <c r="N37" s="5">
        <v>44561</v>
      </c>
      <c r="O37" s="12">
        <v>224.80707814973181</v>
      </c>
      <c r="P37" s="12">
        <v>224.80707814973181</v>
      </c>
      <c r="Q37" s="12">
        <v>229.3032197127265</v>
      </c>
      <c r="R37" s="12"/>
      <c r="S37" s="5">
        <v>44561</v>
      </c>
      <c r="T37" s="12">
        <v>459.4590540047875</v>
      </c>
      <c r="U37" s="12">
        <v>436.48610130454807</v>
      </c>
      <c r="V37" s="12">
        <v>468.64823508488331</v>
      </c>
      <c r="X37" s="5">
        <v>44561</v>
      </c>
      <c r="Y37" s="12">
        <v>344.39956777496798</v>
      </c>
      <c r="Z37" s="12">
        <v>344.39956777496798</v>
      </c>
      <c r="AA37" s="12">
        <v>351.28755913046729</v>
      </c>
    </row>
    <row r="38" spans="4:38" x14ac:dyDescent="0.35">
      <c r="D38" s="5">
        <v>44592</v>
      </c>
      <c r="E38" s="12">
        <v>279.75728652253002</v>
      </c>
      <c r="F38" s="12">
        <v>265.76942219640353</v>
      </c>
      <c r="G38" s="12">
        <v>285.35243225298058</v>
      </c>
      <c r="H38" s="12"/>
      <c r="I38" s="5">
        <v>44592</v>
      </c>
      <c r="J38" s="12">
        <v>256.068159241687</v>
      </c>
      <c r="K38" s="12">
        <v>243.26475127960259</v>
      </c>
      <c r="L38" s="12">
        <v>261.18952242652068</v>
      </c>
      <c r="M38" s="12"/>
      <c r="N38" s="5">
        <v>44592</v>
      </c>
      <c r="O38" s="12">
        <v>215.7541283324463</v>
      </c>
      <c r="P38" s="12">
        <v>215.7541283324463</v>
      </c>
      <c r="Q38" s="12">
        <v>220.06921089909531</v>
      </c>
      <c r="R38" s="12"/>
      <c r="S38" s="5">
        <v>44592</v>
      </c>
      <c r="T38" s="12">
        <v>477.32214780015261</v>
      </c>
      <c r="U38" s="12">
        <v>453.45604041014502</v>
      </c>
      <c r="V38" s="12">
        <v>486.86859075615558</v>
      </c>
      <c r="X38" s="5">
        <v>44592</v>
      </c>
      <c r="Y38" s="12">
        <v>331.41551258050151</v>
      </c>
      <c r="Z38" s="12">
        <v>331.41551258050151</v>
      </c>
      <c r="AA38" s="12">
        <v>338.04382283211152</v>
      </c>
    </row>
    <row r="39" spans="4:38" x14ac:dyDescent="0.35">
      <c r="D39" s="5">
        <v>44620</v>
      </c>
      <c r="E39" s="12">
        <v>290.08970726733219</v>
      </c>
      <c r="F39" s="12">
        <v>275.58522190396559</v>
      </c>
      <c r="G39" s="12">
        <v>295.89150141267879</v>
      </c>
      <c r="H39" s="12"/>
      <c r="I39" s="5">
        <v>44620</v>
      </c>
      <c r="J39" s="12">
        <v>257.15592479256497</v>
      </c>
      <c r="K39" s="12">
        <v>244.2981285529367</v>
      </c>
      <c r="L39" s="12">
        <v>262.29904328841633</v>
      </c>
      <c r="M39" s="12"/>
      <c r="N39" s="5">
        <v>44620</v>
      </c>
      <c r="O39" s="12">
        <v>217.95262902513801</v>
      </c>
      <c r="P39" s="12">
        <v>217.95262902513801</v>
      </c>
      <c r="Q39" s="12">
        <v>222.31168160564081</v>
      </c>
      <c r="R39" s="12"/>
      <c r="S39" s="5">
        <v>44620</v>
      </c>
      <c r="T39" s="12">
        <v>484.04029195728549</v>
      </c>
      <c r="U39" s="12">
        <v>459.83827735942123</v>
      </c>
      <c r="V39" s="12">
        <v>493.72109779643131</v>
      </c>
      <c r="X39" s="5">
        <v>44620</v>
      </c>
      <c r="Y39" s="12">
        <v>338.99677952011308</v>
      </c>
      <c r="Z39" s="12">
        <v>338.99677952011308</v>
      </c>
      <c r="AA39" s="12">
        <v>345.77671511051528</v>
      </c>
    </row>
    <row r="40" spans="4:38" x14ac:dyDescent="0.35">
      <c r="D40" s="5">
        <v>44651</v>
      </c>
      <c r="E40" s="12">
        <v>292.20416904199061</v>
      </c>
      <c r="F40" s="12">
        <v>277.59396058989108</v>
      </c>
      <c r="G40" s="12">
        <v>298.04825242283039</v>
      </c>
      <c r="H40" s="12"/>
      <c r="I40" s="5">
        <v>44651</v>
      </c>
      <c r="J40" s="12">
        <v>268.24322246224</v>
      </c>
      <c r="K40" s="12">
        <v>254.83106133912801</v>
      </c>
      <c r="L40" s="12">
        <v>273.6080869114848</v>
      </c>
      <c r="M40" s="12"/>
      <c r="N40" s="5">
        <v>44651</v>
      </c>
      <c r="O40" s="12">
        <v>224.4745353538176</v>
      </c>
      <c r="P40" s="12">
        <v>224.4745353538176</v>
      </c>
      <c r="Q40" s="12">
        <v>228.96402606089401</v>
      </c>
      <c r="R40" s="12"/>
      <c r="S40" s="5">
        <v>44651</v>
      </c>
      <c r="T40" s="12">
        <v>483.79201536095388</v>
      </c>
      <c r="U40" s="12">
        <v>459.60241459290609</v>
      </c>
      <c r="V40" s="12">
        <v>493.46785566817289</v>
      </c>
      <c r="X40" s="5">
        <v>44651</v>
      </c>
      <c r="Y40" s="12">
        <v>318.86274411741903</v>
      </c>
      <c r="Z40" s="12">
        <v>318.86274411741903</v>
      </c>
      <c r="AA40" s="12">
        <v>325.23999899976741</v>
      </c>
    </row>
    <row r="41" spans="4:38" x14ac:dyDescent="0.35">
      <c r="D41" s="5">
        <v>44681</v>
      </c>
      <c r="E41" s="12">
        <v>314.40535754742473</v>
      </c>
      <c r="F41" s="12">
        <v>298.68508967005351</v>
      </c>
      <c r="G41" s="12">
        <v>320.69346469837319</v>
      </c>
      <c r="H41" s="12"/>
      <c r="I41" s="5">
        <v>44681</v>
      </c>
      <c r="J41" s="12">
        <v>256.79393935909962</v>
      </c>
      <c r="K41" s="12">
        <v>243.95424239114459</v>
      </c>
      <c r="L41" s="12">
        <v>261.92981814628149</v>
      </c>
      <c r="M41" s="12"/>
      <c r="N41" s="5">
        <v>44681</v>
      </c>
      <c r="O41" s="12">
        <v>229.28884481157121</v>
      </c>
      <c r="P41" s="12">
        <v>229.28884481157121</v>
      </c>
      <c r="Q41" s="12">
        <v>233.87462170780259</v>
      </c>
      <c r="R41" s="12"/>
      <c r="S41" s="5">
        <v>44681</v>
      </c>
      <c r="T41" s="12">
        <v>492.45886046821329</v>
      </c>
      <c r="U41" s="12">
        <v>467.83591744480259</v>
      </c>
      <c r="V41" s="12">
        <v>502.30803767757749</v>
      </c>
      <c r="X41" s="5">
        <v>44681</v>
      </c>
      <c r="Y41" s="12">
        <v>358.14520839053949</v>
      </c>
      <c r="Z41" s="12">
        <v>358.14520839053949</v>
      </c>
      <c r="AA41" s="12">
        <v>365.30811255835027</v>
      </c>
    </row>
    <row r="42" spans="4:38" x14ac:dyDescent="0.35">
      <c r="D42" s="5">
        <v>44712</v>
      </c>
      <c r="E42" s="12">
        <v>304.88429665880619</v>
      </c>
      <c r="F42" s="12">
        <v>289.64008182586588</v>
      </c>
      <c r="G42" s="12">
        <v>310.98198259198239</v>
      </c>
      <c r="H42" s="12"/>
      <c r="I42" s="5">
        <v>44712</v>
      </c>
      <c r="J42" s="12">
        <v>252.4593262479145</v>
      </c>
      <c r="K42" s="12">
        <v>239.83635993551869</v>
      </c>
      <c r="L42" s="12">
        <v>257.50851277287279</v>
      </c>
      <c r="M42" s="12"/>
      <c r="N42" s="5">
        <v>44712</v>
      </c>
      <c r="O42" s="12">
        <v>227.30634742486029</v>
      </c>
      <c r="P42" s="12">
        <v>227.30634742486029</v>
      </c>
      <c r="Q42" s="12">
        <v>231.8524743733575</v>
      </c>
      <c r="R42" s="12"/>
      <c r="S42" s="5">
        <v>44712</v>
      </c>
      <c r="T42" s="12">
        <v>505.36056234588631</v>
      </c>
      <c r="U42" s="12">
        <v>480.09253422859189</v>
      </c>
      <c r="V42" s="12">
        <v>515.46777359280406</v>
      </c>
      <c r="X42" s="5">
        <v>44712</v>
      </c>
      <c r="Y42" s="12">
        <v>338.0279397540537</v>
      </c>
      <c r="Z42" s="12">
        <v>338.0279397540537</v>
      </c>
      <c r="AA42" s="12">
        <v>344.78849854913477</v>
      </c>
    </row>
    <row r="43" spans="4:38" x14ac:dyDescent="0.35">
      <c r="D43" s="5">
        <v>44742</v>
      </c>
      <c r="E43" s="12">
        <v>290.2114867444468</v>
      </c>
      <c r="F43" s="12">
        <v>275.70091240722451</v>
      </c>
      <c r="G43" s="12">
        <v>296.01571647933582</v>
      </c>
      <c r="H43" s="12"/>
      <c r="I43" s="5">
        <v>44742</v>
      </c>
      <c r="J43" s="12">
        <v>262.79727203290901</v>
      </c>
      <c r="K43" s="12">
        <v>249.65740843126349</v>
      </c>
      <c r="L43" s="12">
        <v>268.0532174735672</v>
      </c>
      <c r="M43" s="12"/>
      <c r="N43" s="5">
        <v>44742</v>
      </c>
      <c r="O43" s="12">
        <v>232.86101761667851</v>
      </c>
      <c r="P43" s="12">
        <v>232.86101761667851</v>
      </c>
      <c r="Q43" s="12">
        <v>237.51823796901201</v>
      </c>
      <c r="R43" s="12"/>
      <c r="S43" s="5">
        <v>44742</v>
      </c>
      <c r="T43" s="12">
        <v>491.28951282538412</v>
      </c>
      <c r="U43" s="12">
        <v>466.72503718411491</v>
      </c>
      <c r="V43" s="12">
        <v>501.1153030818918</v>
      </c>
      <c r="X43" s="5">
        <v>44742</v>
      </c>
      <c r="Y43" s="12">
        <v>349.83496698093609</v>
      </c>
      <c r="Z43" s="12">
        <v>349.83496698093609</v>
      </c>
      <c r="AA43" s="12">
        <v>356.8316663205548</v>
      </c>
    </row>
    <row r="44" spans="4:38" x14ac:dyDescent="0.35">
      <c r="D44" s="5">
        <v>44773</v>
      </c>
      <c r="E44" s="12">
        <v>284.85367115208732</v>
      </c>
      <c r="F44" s="12">
        <v>270.61098759448288</v>
      </c>
      <c r="G44" s="12">
        <v>290.55074457512899</v>
      </c>
      <c r="H44" s="12"/>
      <c r="I44" s="5">
        <v>44773</v>
      </c>
      <c r="J44" s="12">
        <v>254.01352047105269</v>
      </c>
      <c r="K44" s="12">
        <v>241.31284444750011</v>
      </c>
      <c r="L44" s="12">
        <v>259.09379088047382</v>
      </c>
      <c r="M44" s="12"/>
      <c r="N44" s="5">
        <v>44773</v>
      </c>
      <c r="O44" s="12">
        <v>227.5425525697012</v>
      </c>
      <c r="P44" s="12">
        <v>227.5425525697012</v>
      </c>
      <c r="Q44" s="12">
        <v>232.09340362109521</v>
      </c>
      <c r="R44" s="12"/>
      <c r="S44" s="5">
        <v>44773</v>
      </c>
      <c r="T44" s="12">
        <v>493.95407653174192</v>
      </c>
      <c r="U44" s="12">
        <v>469.25637270515477</v>
      </c>
      <c r="V44" s="12">
        <v>503.83315806237681</v>
      </c>
      <c r="X44" s="5">
        <v>44773</v>
      </c>
      <c r="Y44" s="12">
        <v>348.61322150307831</v>
      </c>
      <c r="Z44" s="12">
        <v>348.61322150307831</v>
      </c>
      <c r="AA44" s="12">
        <v>355.58548593313992</v>
      </c>
    </row>
    <row r="45" spans="4:38" x14ac:dyDescent="0.35">
      <c r="D45" s="5">
        <v>44804</v>
      </c>
      <c r="E45" s="12">
        <v>298.68940700512672</v>
      </c>
      <c r="F45" s="12">
        <v>283.75493665487028</v>
      </c>
      <c r="G45" s="12">
        <v>304.66319514522922</v>
      </c>
      <c r="H45" s="12"/>
      <c r="I45" s="5">
        <v>44804</v>
      </c>
      <c r="J45" s="12">
        <v>253.41537034945969</v>
      </c>
      <c r="K45" s="12">
        <v>240.7446018319867</v>
      </c>
      <c r="L45" s="12">
        <v>258.48367775644891</v>
      </c>
      <c r="M45" s="12"/>
      <c r="N45" s="5">
        <v>44804</v>
      </c>
      <c r="O45" s="12">
        <v>231.9851887719953</v>
      </c>
      <c r="P45" s="12">
        <v>231.9851887719953</v>
      </c>
      <c r="Q45" s="12">
        <v>236.62489254743519</v>
      </c>
      <c r="R45" s="12"/>
      <c r="S45" s="5">
        <v>44804</v>
      </c>
      <c r="T45" s="12">
        <v>490.8838385692469</v>
      </c>
      <c r="U45" s="12">
        <v>466.33964664078462</v>
      </c>
      <c r="V45" s="12">
        <v>500.70151534063177</v>
      </c>
      <c r="X45" s="5">
        <v>44804</v>
      </c>
      <c r="Y45" s="12">
        <v>356.73158759047448</v>
      </c>
      <c r="Z45" s="12">
        <v>356.73158759047448</v>
      </c>
      <c r="AA45" s="12">
        <v>363.86621934228401</v>
      </c>
    </row>
    <row r="46" spans="4:38" x14ac:dyDescent="0.35">
      <c r="D46" s="5">
        <v>44834</v>
      </c>
      <c r="E46" s="12">
        <v>313.34666561988081</v>
      </c>
      <c r="F46" s="12">
        <v>297.6793323388867</v>
      </c>
      <c r="G46" s="12">
        <v>319.61359893227842</v>
      </c>
      <c r="H46" s="12"/>
      <c r="I46" s="5">
        <v>44834</v>
      </c>
      <c r="J46" s="12">
        <v>270.34476908499192</v>
      </c>
      <c r="K46" s="12">
        <v>256.82753063074227</v>
      </c>
      <c r="L46" s="12">
        <v>275.75166446669169</v>
      </c>
      <c r="M46" s="12"/>
      <c r="N46" s="5">
        <v>44834</v>
      </c>
      <c r="O46" s="12">
        <v>240.99401739356571</v>
      </c>
      <c r="P46" s="12">
        <v>240.99401739356571</v>
      </c>
      <c r="Q46" s="12">
        <v>245.81389774143699</v>
      </c>
      <c r="R46" s="12"/>
      <c r="S46" s="5">
        <v>44834</v>
      </c>
      <c r="T46" s="12">
        <v>502.25200748066749</v>
      </c>
      <c r="U46" s="12">
        <v>477.13940710663411</v>
      </c>
      <c r="V46" s="12">
        <v>512.29704763028087</v>
      </c>
      <c r="X46" s="5">
        <v>44834</v>
      </c>
      <c r="Y46" s="12">
        <v>339.49771726159958</v>
      </c>
      <c r="Z46" s="12">
        <v>339.49771726159958</v>
      </c>
      <c r="AA46" s="12">
        <v>346.28767160683162</v>
      </c>
    </row>
    <row r="47" spans="4:38" x14ac:dyDescent="0.35">
      <c r="D47" s="5">
        <v>44865</v>
      </c>
      <c r="E47" s="12">
        <v>317.3530736973035</v>
      </c>
      <c r="F47" s="12">
        <v>301.48542001243828</v>
      </c>
      <c r="G47" s="12">
        <v>323.7001351712496</v>
      </c>
      <c r="H47" s="12"/>
      <c r="I47" s="5">
        <v>44865</v>
      </c>
      <c r="J47" s="12">
        <v>255.20171146814911</v>
      </c>
      <c r="K47" s="12">
        <v>242.44162589474161</v>
      </c>
      <c r="L47" s="12">
        <v>260.30574569751212</v>
      </c>
      <c r="M47" s="12"/>
      <c r="N47" s="5">
        <v>44865</v>
      </c>
      <c r="O47" s="12">
        <v>221.86455257733951</v>
      </c>
      <c r="P47" s="12">
        <v>221.86455257733951</v>
      </c>
      <c r="Q47" s="12">
        <v>226.3018436288863</v>
      </c>
      <c r="R47" s="12"/>
      <c r="S47" s="5">
        <v>44865</v>
      </c>
      <c r="T47" s="12">
        <v>496.96727816763803</v>
      </c>
      <c r="U47" s="12">
        <v>472.11891425925597</v>
      </c>
      <c r="V47" s="12">
        <v>506.90662373099082</v>
      </c>
      <c r="X47" s="5">
        <v>44865</v>
      </c>
      <c r="Y47" s="12">
        <v>346.54695022705039</v>
      </c>
      <c r="Z47" s="12">
        <v>346.54695022705039</v>
      </c>
      <c r="AA47" s="12">
        <v>353.47788923159152</v>
      </c>
    </row>
    <row r="48" spans="4:38" x14ac:dyDescent="0.35">
      <c r="D48" s="5">
        <v>44895</v>
      </c>
      <c r="E48" s="12">
        <v>324.06103890718111</v>
      </c>
      <c r="F48" s="12">
        <v>307.85798696182212</v>
      </c>
      <c r="G48" s="12">
        <v>330.54225968532472</v>
      </c>
      <c r="H48" s="12"/>
      <c r="I48" s="5">
        <v>44895</v>
      </c>
      <c r="J48" s="12">
        <v>232.08328299357959</v>
      </c>
      <c r="K48" s="12">
        <v>220.47911884390061</v>
      </c>
      <c r="L48" s="12">
        <v>236.72494865345121</v>
      </c>
      <c r="M48" s="12"/>
      <c r="N48" s="5">
        <v>44895</v>
      </c>
      <c r="O48" s="12">
        <v>234.7669346379316</v>
      </c>
      <c r="P48" s="12">
        <v>234.7669346379316</v>
      </c>
      <c r="Q48" s="12">
        <v>239.46227333069029</v>
      </c>
      <c r="R48" s="12"/>
      <c r="S48" s="5">
        <v>44895</v>
      </c>
      <c r="T48" s="12">
        <v>500.26996322896758</v>
      </c>
      <c r="U48" s="12">
        <v>475.25646506751917</v>
      </c>
      <c r="V48" s="12">
        <v>510.27536249354699</v>
      </c>
      <c r="X48" s="5">
        <v>44895</v>
      </c>
      <c r="Y48" s="12">
        <v>350.77778659907159</v>
      </c>
      <c r="Z48" s="12">
        <v>350.77778659907159</v>
      </c>
      <c r="AA48" s="12">
        <v>357.79334233105311</v>
      </c>
    </row>
    <row r="49" spans="4:36" x14ac:dyDescent="0.35">
      <c r="D49" s="5">
        <v>44926</v>
      </c>
      <c r="E49" s="12">
        <v>300.72796856290182</v>
      </c>
      <c r="F49" s="12">
        <v>285.69157013475672</v>
      </c>
      <c r="G49" s="12">
        <v>306.74252793415991</v>
      </c>
      <c r="H49" s="12"/>
      <c r="I49" s="5">
        <v>44926</v>
      </c>
      <c r="J49" s="12">
        <v>262.60402820091099</v>
      </c>
      <c r="K49" s="12">
        <v>249.47382679086539</v>
      </c>
      <c r="L49" s="12">
        <v>267.85610876492922</v>
      </c>
      <c r="M49" s="12"/>
      <c r="N49" s="5">
        <v>44926</v>
      </c>
      <c r="O49" s="12">
        <v>235.90440564762361</v>
      </c>
      <c r="P49" s="12">
        <v>235.90440564762361</v>
      </c>
      <c r="Q49" s="12">
        <v>240.62249376057599</v>
      </c>
      <c r="R49" s="12"/>
      <c r="S49" s="5">
        <v>44926</v>
      </c>
      <c r="T49" s="12">
        <v>511.99410315081559</v>
      </c>
      <c r="U49" s="12">
        <v>486.39439799327482</v>
      </c>
      <c r="V49" s="12">
        <v>522.23398521383194</v>
      </c>
      <c r="X49" s="5">
        <v>44926</v>
      </c>
      <c r="Y49" s="12">
        <v>354.59008210838169</v>
      </c>
      <c r="Z49" s="12">
        <v>354.59008210838169</v>
      </c>
      <c r="AA49" s="12">
        <v>361.68188375054928</v>
      </c>
      <c r="AE49" t="s">
        <v>58</v>
      </c>
      <c r="AF49" t="s">
        <v>61</v>
      </c>
      <c r="AG49" t="s">
        <v>62</v>
      </c>
      <c r="AH49" t="s">
        <v>63</v>
      </c>
      <c r="AI49" t="s">
        <v>64</v>
      </c>
      <c r="AJ49" t="s">
        <v>65</v>
      </c>
    </row>
    <row r="50" spans="4:36" x14ac:dyDescent="0.35">
      <c r="D50" s="5">
        <v>44957</v>
      </c>
      <c r="E50" s="12">
        <v>327.22980080877932</v>
      </c>
      <c r="F50" s="12">
        <v>310.86831076834028</v>
      </c>
      <c r="G50" s="12">
        <v>333.77439682495492</v>
      </c>
      <c r="H50" s="12"/>
      <c r="I50" s="5">
        <v>44957</v>
      </c>
      <c r="J50" s="12">
        <v>255.70748953902941</v>
      </c>
      <c r="K50" s="12">
        <v>242.92211506207789</v>
      </c>
      <c r="L50" s="12">
        <v>260.82163932981001</v>
      </c>
      <c r="M50" s="12"/>
      <c r="N50" s="5">
        <v>44957</v>
      </c>
      <c r="O50" s="12">
        <v>245.2203888701649</v>
      </c>
      <c r="P50" s="12">
        <v>245.2203888701649</v>
      </c>
      <c r="Q50" s="12">
        <v>250.12479664756819</v>
      </c>
      <c r="R50" s="12"/>
      <c r="S50" s="5">
        <v>44957</v>
      </c>
      <c r="T50" s="12">
        <v>497.3000062740972</v>
      </c>
      <c r="U50" s="12">
        <v>472.43500596039229</v>
      </c>
      <c r="V50" s="12">
        <v>507.24600639957907</v>
      </c>
      <c r="X50" s="5">
        <v>44957</v>
      </c>
      <c r="Y50" s="12">
        <v>358.08618119931668</v>
      </c>
      <c r="Z50" s="12">
        <v>358.08618119931668</v>
      </c>
      <c r="AA50" s="12">
        <v>365.24790482330297</v>
      </c>
      <c r="AE50" t="s">
        <v>59</v>
      </c>
      <c r="AF50">
        <v>16501.637544991972</v>
      </c>
      <c r="AG50">
        <v>15026.502672060802</v>
      </c>
      <c r="AH50">
        <v>12915.161623004533</v>
      </c>
      <c r="AI50">
        <v>28511.550733666289</v>
      </c>
      <c r="AJ50">
        <v>20131.676317931564</v>
      </c>
    </row>
    <row r="51" spans="4:36" x14ac:dyDescent="0.35">
      <c r="D51" s="5">
        <v>44985</v>
      </c>
      <c r="E51" s="12">
        <v>324.33152257119201</v>
      </c>
      <c r="F51" s="12">
        <v>308.1149464426324</v>
      </c>
      <c r="G51" s="12">
        <v>330.81815302261577</v>
      </c>
      <c r="H51" s="12"/>
      <c r="I51" s="5">
        <v>44985</v>
      </c>
      <c r="J51" s="12">
        <v>257.28509078294189</v>
      </c>
      <c r="K51" s="12">
        <v>244.42083624379481</v>
      </c>
      <c r="L51" s="12">
        <v>262.43079259860082</v>
      </c>
      <c r="M51" s="12"/>
      <c r="N51" s="5">
        <v>44985</v>
      </c>
      <c r="O51" s="12">
        <v>234.91344969322881</v>
      </c>
      <c r="P51" s="12">
        <v>234.91344969322881</v>
      </c>
      <c r="Q51" s="12">
        <v>239.6117186870934</v>
      </c>
      <c r="R51" s="12"/>
      <c r="S51" s="5">
        <v>44985</v>
      </c>
      <c r="T51" s="12">
        <v>493.44616904151587</v>
      </c>
      <c r="U51" s="12">
        <v>468.77386058944012</v>
      </c>
      <c r="V51" s="12">
        <v>503.31509242234631</v>
      </c>
      <c r="X51" s="5">
        <v>44985</v>
      </c>
      <c r="Y51" s="12">
        <v>342.44679213062477</v>
      </c>
      <c r="Z51" s="12">
        <v>342.44679213062477</v>
      </c>
      <c r="AA51" s="12">
        <v>349.29572797323732</v>
      </c>
      <c r="AE51" t="s">
        <v>66</v>
      </c>
      <c r="AF51">
        <v>15676.555667742374</v>
      </c>
      <c r="AG51">
        <v>14275.177538457761</v>
      </c>
      <c r="AH51">
        <v>12915.161623004533</v>
      </c>
      <c r="AI51">
        <v>27085.973196982974</v>
      </c>
      <c r="AJ51">
        <v>20131.676317931564</v>
      </c>
    </row>
    <row r="52" spans="4:36" x14ac:dyDescent="0.35">
      <c r="D52" s="5">
        <v>45016</v>
      </c>
      <c r="E52" s="12">
        <v>331.29980585212928</v>
      </c>
      <c r="F52" s="12">
        <v>314.73481555952287</v>
      </c>
      <c r="G52" s="12">
        <v>337.92580196917191</v>
      </c>
      <c r="H52" s="12"/>
      <c r="I52" s="5">
        <v>45016</v>
      </c>
      <c r="J52" s="12">
        <v>265.21962790578539</v>
      </c>
      <c r="K52" s="12">
        <v>251.95864651049621</v>
      </c>
      <c r="L52" s="12">
        <v>270.52402046390108</v>
      </c>
      <c r="M52" s="12"/>
      <c r="N52" s="5">
        <v>45016</v>
      </c>
      <c r="O52" s="12">
        <v>244.87810989490819</v>
      </c>
      <c r="P52" s="12">
        <v>244.87810989490819</v>
      </c>
      <c r="Q52" s="12">
        <v>249.77567209280639</v>
      </c>
      <c r="R52" s="12"/>
      <c r="S52" s="5">
        <v>45016</v>
      </c>
      <c r="T52" s="12">
        <v>501.74431354450218</v>
      </c>
      <c r="U52" s="12">
        <v>476.65709786727712</v>
      </c>
      <c r="V52" s="12">
        <v>511.77919981539219</v>
      </c>
      <c r="X52" s="5">
        <v>45016</v>
      </c>
      <c r="Y52" s="12">
        <v>341.25630662448441</v>
      </c>
      <c r="Z52" s="12">
        <v>341.25630662448441</v>
      </c>
      <c r="AA52" s="12">
        <v>348.0814327569741</v>
      </c>
      <c r="AE52" t="s">
        <v>60</v>
      </c>
      <c r="AF52">
        <v>16831.670295891814</v>
      </c>
      <c r="AG52">
        <v>15327.03272550202</v>
      </c>
      <c r="AH52">
        <v>13173.464855464623</v>
      </c>
      <c r="AI52">
        <v>29081.781748339617</v>
      </c>
      <c r="AJ52">
        <v>20534.309844290194</v>
      </c>
    </row>
    <row r="53" spans="4:36" x14ac:dyDescent="0.35">
      <c r="D53" s="5">
        <v>45046</v>
      </c>
      <c r="E53" s="12">
        <v>335.65113680896951</v>
      </c>
      <c r="F53" s="12">
        <v>318.86857996852098</v>
      </c>
      <c r="G53" s="12">
        <v>342.36415954514888</v>
      </c>
      <c r="H53" s="12"/>
      <c r="I53" s="5">
        <v>45046</v>
      </c>
      <c r="J53" s="12">
        <v>259.54346084974861</v>
      </c>
      <c r="K53" s="12">
        <v>246.5662878072612</v>
      </c>
      <c r="L53" s="12">
        <v>264.73433006674361</v>
      </c>
      <c r="M53" s="12"/>
      <c r="N53" s="5">
        <v>45046</v>
      </c>
      <c r="O53" s="12">
        <v>250.54145397472601</v>
      </c>
      <c r="P53" s="12">
        <v>250.54145397472601</v>
      </c>
      <c r="Q53" s="12">
        <v>255.55228305422051</v>
      </c>
      <c r="R53" s="12"/>
      <c r="S53" s="5">
        <v>45046</v>
      </c>
      <c r="T53" s="12">
        <v>509.76947163696531</v>
      </c>
      <c r="U53" s="12">
        <v>484.28099805511698</v>
      </c>
      <c r="V53" s="12">
        <v>519.96486106970463</v>
      </c>
      <c r="X53" s="5">
        <v>45046</v>
      </c>
      <c r="Y53" s="12">
        <v>362.17766634116089</v>
      </c>
      <c r="Z53" s="12">
        <v>362.17766634116089</v>
      </c>
      <c r="AA53" s="12">
        <v>369.42121966798419</v>
      </c>
    </row>
    <row r="54" spans="4:36" x14ac:dyDescent="0.35">
      <c r="D54" s="5">
        <v>45077</v>
      </c>
      <c r="E54" s="12">
        <v>354.9580516328607</v>
      </c>
      <c r="F54" s="12">
        <v>337.21014905121763</v>
      </c>
      <c r="G54" s="12">
        <v>362.05721266551791</v>
      </c>
      <c r="H54" s="12"/>
      <c r="I54" s="5">
        <v>45077</v>
      </c>
      <c r="J54" s="12">
        <v>263.86726352701589</v>
      </c>
      <c r="K54" s="12">
        <v>250.67390035066509</v>
      </c>
      <c r="L54" s="12">
        <v>269.1446087975562</v>
      </c>
      <c r="M54" s="12"/>
      <c r="N54" s="5">
        <v>45077</v>
      </c>
      <c r="O54" s="12">
        <v>222.18350248414481</v>
      </c>
      <c r="P54" s="12">
        <v>222.18350248414481</v>
      </c>
      <c r="Q54" s="12">
        <v>226.62717253382769</v>
      </c>
      <c r="R54" s="12"/>
      <c r="S54" s="5">
        <v>45077</v>
      </c>
      <c r="T54" s="12">
        <v>504.54694443732308</v>
      </c>
      <c r="U54" s="12">
        <v>479.31959721545701</v>
      </c>
      <c r="V54" s="12">
        <v>514.63788332606964</v>
      </c>
      <c r="X54" s="5">
        <v>45077</v>
      </c>
      <c r="Y54" s="12">
        <v>328.8837649501084</v>
      </c>
      <c r="Z54" s="12">
        <v>328.8837649501084</v>
      </c>
      <c r="AA54" s="12">
        <v>335.46144024911058</v>
      </c>
    </row>
    <row r="55" spans="4:36" x14ac:dyDescent="0.35">
      <c r="D55" s="5">
        <v>45107</v>
      </c>
      <c r="E55" s="12">
        <v>344.75179762915462</v>
      </c>
      <c r="F55" s="12">
        <v>327.51420774769679</v>
      </c>
      <c r="G55" s="12">
        <v>351.64683358173772</v>
      </c>
      <c r="H55" s="12"/>
      <c r="I55" s="5">
        <v>45107</v>
      </c>
      <c r="J55" s="12">
        <v>242.00853118692001</v>
      </c>
      <c r="K55" s="12">
        <v>229.90810462757401</v>
      </c>
      <c r="L55" s="12">
        <v>246.84870181065841</v>
      </c>
      <c r="M55" s="12"/>
      <c r="N55" s="5">
        <v>45107</v>
      </c>
      <c r="O55" s="12">
        <v>253.53479682598061</v>
      </c>
      <c r="P55" s="12">
        <v>253.53479682598061</v>
      </c>
      <c r="Q55" s="12">
        <v>258.60549276250021</v>
      </c>
      <c r="R55" s="12"/>
      <c r="S55" s="5">
        <v>45107</v>
      </c>
      <c r="T55" s="12">
        <v>511.26469105656611</v>
      </c>
      <c r="U55" s="12">
        <v>485.70145650373769</v>
      </c>
      <c r="V55" s="12">
        <v>521.48998487769734</v>
      </c>
      <c r="X55" s="5">
        <v>45107</v>
      </c>
      <c r="Y55" s="12">
        <v>365.63281872640698</v>
      </c>
      <c r="Z55" s="12">
        <v>365.63281872640698</v>
      </c>
      <c r="AA55" s="12">
        <v>372.9454751009352</v>
      </c>
    </row>
    <row r="56" spans="4:36" x14ac:dyDescent="0.35">
      <c r="D56" s="5">
        <v>45138</v>
      </c>
      <c r="E56" s="12">
        <v>337.49746801643403</v>
      </c>
      <c r="F56" s="12">
        <v>320.62259461561229</v>
      </c>
      <c r="G56" s="12">
        <v>344.24741737676271</v>
      </c>
      <c r="H56" s="12"/>
      <c r="I56" s="5">
        <v>45138</v>
      </c>
      <c r="J56" s="12">
        <v>253.31491772701369</v>
      </c>
      <c r="K56" s="12">
        <v>240.649171840663</v>
      </c>
      <c r="L56" s="12">
        <v>258.38121608155399</v>
      </c>
      <c r="M56" s="12"/>
      <c r="N56" s="5">
        <v>45138</v>
      </c>
      <c r="O56" s="12">
        <v>233.16161895590659</v>
      </c>
      <c r="P56" s="12">
        <v>233.16161895590659</v>
      </c>
      <c r="Q56" s="12">
        <v>237.8248513350247</v>
      </c>
      <c r="R56" s="12"/>
      <c r="S56" s="5">
        <v>45138</v>
      </c>
      <c r="T56" s="12">
        <v>495.09418539647481</v>
      </c>
      <c r="U56" s="12">
        <v>470.33947612665099</v>
      </c>
      <c r="V56" s="12">
        <v>504.99606910440428</v>
      </c>
      <c r="X56" s="5">
        <v>45138</v>
      </c>
      <c r="Y56" s="12">
        <v>347.58722512136779</v>
      </c>
      <c r="Z56" s="12">
        <v>347.58722512136779</v>
      </c>
      <c r="AA56" s="12">
        <v>354.53896962379508</v>
      </c>
    </row>
    <row r="57" spans="4:36" x14ac:dyDescent="0.35">
      <c r="D57" s="5">
        <v>45169</v>
      </c>
      <c r="E57" s="12">
        <v>343.21568174925852</v>
      </c>
      <c r="F57" s="12">
        <v>326.05489766179551</v>
      </c>
      <c r="G57" s="12">
        <v>350.07999538424372</v>
      </c>
      <c r="H57" s="12"/>
      <c r="I57" s="5">
        <v>45169</v>
      </c>
      <c r="J57" s="12">
        <v>277.29887849108832</v>
      </c>
      <c r="K57" s="12">
        <v>263.43393456653382</v>
      </c>
      <c r="L57" s="12">
        <v>282.84485606090999</v>
      </c>
      <c r="M57" s="12"/>
      <c r="N57" s="5">
        <v>45169</v>
      </c>
      <c r="O57" s="12">
        <v>233.24298537216691</v>
      </c>
      <c r="P57" s="12">
        <v>233.24298537216691</v>
      </c>
      <c r="Q57" s="12">
        <v>237.9078450796103</v>
      </c>
      <c r="R57" s="12"/>
      <c r="S57" s="5">
        <v>45169</v>
      </c>
      <c r="T57" s="12">
        <v>494.22871981688638</v>
      </c>
      <c r="U57" s="12">
        <v>469.5172838260421</v>
      </c>
      <c r="V57" s="12">
        <v>504.11329421322421</v>
      </c>
      <c r="X57" s="5">
        <v>45169</v>
      </c>
      <c r="Y57" s="12">
        <v>351.24281087337857</v>
      </c>
      <c r="Z57" s="12">
        <v>351.24281087337857</v>
      </c>
      <c r="AA57" s="12">
        <v>358.26766709084609</v>
      </c>
    </row>
    <row r="58" spans="4:36" x14ac:dyDescent="0.35">
      <c r="D58" s="5">
        <v>45199</v>
      </c>
      <c r="E58" s="12">
        <v>331.98574026826759</v>
      </c>
      <c r="F58" s="12">
        <v>315.38645325485419</v>
      </c>
      <c r="G58" s="12">
        <v>338.62545507363302</v>
      </c>
      <c r="H58" s="12"/>
      <c r="I58" s="5">
        <v>45199</v>
      </c>
      <c r="J58" s="12">
        <v>263.58758835218788</v>
      </c>
      <c r="K58" s="12">
        <v>250.40820893457851</v>
      </c>
      <c r="L58" s="12">
        <v>268.85934011923172</v>
      </c>
      <c r="M58" s="12"/>
      <c r="N58" s="5">
        <v>45199</v>
      </c>
      <c r="O58" s="12">
        <v>216.5547730638161</v>
      </c>
      <c r="P58" s="12">
        <v>216.5547730638161</v>
      </c>
      <c r="Q58" s="12">
        <v>220.88586852509249</v>
      </c>
      <c r="R58" s="12"/>
      <c r="S58" s="5">
        <v>45199</v>
      </c>
      <c r="T58" s="12">
        <v>498.58481431874998</v>
      </c>
      <c r="U58" s="12">
        <v>473.65557360281252</v>
      </c>
      <c r="V58" s="12">
        <v>508.55651060512503</v>
      </c>
      <c r="X58" s="5">
        <v>45199</v>
      </c>
      <c r="Y58" s="12">
        <v>345.14298477323052</v>
      </c>
      <c r="Z58" s="12">
        <v>345.14298477323052</v>
      </c>
      <c r="AA58" s="12">
        <v>352.04584446869512</v>
      </c>
    </row>
    <row r="59" spans="4:36" x14ac:dyDescent="0.35">
      <c r="D59" s="5">
        <v>45230</v>
      </c>
      <c r="E59" s="12">
        <v>333.52866960176499</v>
      </c>
      <c r="F59" s="12">
        <v>316.85223612167681</v>
      </c>
      <c r="G59" s="12">
        <v>340.19924299380028</v>
      </c>
      <c r="H59" s="12"/>
      <c r="I59" s="5">
        <v>45230</v>
      </c>
      <c r="J59" s="12">
        <v>247.55185547021111</v>
      </c>
      <c r="K59" s="12">
        <v>235.17426269670051</v>
      </c>
      <c r="L59" s="12">
        <v>252.50289257961529</v>
      </c>
      <c r="M59" s="12"/>
      <c r="N59" s="5">
        <v>45230</v>
      </c>
      <c r="O59" s="12">
        <v>238.48451788410159</v>
      </c>
      <c r="P59" s="12">
        <v>238.48451788410159</v>
      </c>
      <c r="Q59" s="12">
        <v>243.25420824178369</v>
      </c>
      <c r="R59" s="12"/>
      <c r="S59" s="5">
        <v>45230</v>
      </c>
      <c r="T59" s="12">
        <v>492.48699585838727</v>
      </c>
      <c r="U59" s="12">
        <v>467.86264606546791</v>
      </c>
      <c r="V59" s="12">
        <v>502.33673577555498</v>
      </c>
      <c r="X59" s="5">
        <v>45230</v>
      </c>
      <c r="Y59" s="12">
        <v>352.16242755022449</v>
      </c>
      <c r="Z59" s="12">
        <v>352.16242755022449</v>
      </c>
      <c r="AA59" s="12">
        <v>359.20567610122902</v>
      </c>
    </row>
    <row r="60" spans="4:36" x14ac:dyDescent="0.35">
      <c r="D60" s="5">
        <v>45260</v>
      </c>
      <c r="E60" s="12">
        <v>327.74196537266857</v>
      </c>
      <c r="F60" s="12">
        <v>311.35486710403518</v>
      </c>
      <c r="G60" s="12">
        <v>334.29680468012202</v>
      </c>
      <c r="H60" s="12"/>
      <c r="I60" s="5">
        <v>45260</v>
      </c>
      <c r="J60" s="12">
        <v>254.07538863856581</v>
      </c>
      <c r="K60" s="12">
        <v>241.37161920663749</v>
      </c>
      <c r="L60" s="12">
        <v>259.15689641133707</v>
      </c>
      <c r="M60" s="12"/>
      <c r="N60" s="5">
        <v>45260</v>
      </c>
      <c r="O60" s="12">
        <v>247.63467762340599</v>
      </c>
      <c r="P60" s="12">
        <v>247.63467762340599</v>
      </c>
      <c r="Q60" s="12">
        <v>252.58737117587421</v>
      </c>
      <c r="R60" s="12"/>
      <c r="S60" s="5">
        <v>45260</v>
      </c>
      <c r="T60" s="12">
        <v>507.38944306113439</v>
      </c>
      <c r="U60" s="12">
        <v>482.01997090807771</v>
      </c>
      <c r="V60" s="12">
        <v>517.53723192235714</v>
      </c>
      <c r="X60" s="5">
        <v>45260</v>
      </c>
      <c r="Y60" s="12">
        <v>366.03373628654242</v>
      </c>
      <c r="Z60" s="12">
        <v>366.03373628654242</v>
      </c>
      <c r="AA60" s="12">
        <v>373.3544110122732</v>
      </c>
    </row>
    <row r="61" spans="4:36" x14ac:dyDescent="0.35">
      <c r="D61" s="5">
        <v>45291</v>
      </c>
      <c r="E61" s="12">
        <v>335.32226917302143</v>
      </c>
      <c r="F61" s="12">
        <v>318.55615571437028</v>
      </c>
      <c r="G61" s="12">
        <v>342.02871455648182</v>
      </c>
      <c r="H61" s="12"/>
      <c r="I61" s="5">
        <v>45291</v>
      </c>
      <c r="J61" s="12">
        <v>255.3886504816995</v>
      </c>
      <c r="K61" s="12">
        <v>242.6192179576145</v>
      </c>
      <c r="L61" s="12">
        <v>260.49642349133347</v>
      </c>
      <c r="M61" s="12"/>
      <c r="N61" s="5">
        <v>45291</v>
      </c>
      <c r="O61" s="12">
        <v>245.01696654294551</v>
      </c>
      <c r="P61" s="12">
        <v>245.01696654294551</v>
      </c>
      <c r="Q61" s="12">
        <v>249.91730587380439</v>
      </c>
      <c r="R61" s="12"/>
      <c r="S61" s="5">
        <v>45291</v>
      </c>
      <c r="T61" s="12">
        <v>503.11182181759079</v>
      </c>
      <c r="U61" s="12">
        <v>477.95623072671123</v>
      </c>
      <c r="V61" s="12">
        <v>513.17405825394258</v>
      </c>
      <c r="X61" s="5">
        <v>45291</v>
      </c>
      <c r="Y61" s="12">
        <v>361.70895666252409</v>
      </c>
      <c r="Z61" s="12">
        <v>361.70895666252409</v>
      </c>
      <c r="AA61" s="12">
        <v>368.94313579577471</v>
      </c>
    </row>
    <row r="63" spans="4:36" x14ac:dyDescent="0.35">
      <c r="E63" s="10" t="s">
        <v>11</v>
      </c>
      <c r="F63" t="s">
        <v>21</v>
      </c>
      <c r="G63" t="s">
        <v>22</v>
      </c>
      <c r="H63" t="s">
        <v>23</v>
      </c>
    </row>
    <row r="64" spans="4:36" x14ac:dyDescent="0.35">
      <c r="E64" s="11" t="s">
        <v>13</v>
      </c>
      <c r="F64" s="12">
        <v>2574.268926264398</v>
      </c>
      <c r="G64" s="12">
        <v>2445.5554799511774</v>
      </c>
      <c r="H64" s="12">
        <v>2625.7543047896852</v>
      </c>
      <c r="I64" s="10" t="s">
        <v>11</v>
      </c>
      <c r="J64" t="s">
        <v>40</v>
      </c>
      <c r="K64" t="s">
        <v>41</v>
      </c>
      <c r="L64" t="s">
        <v>42</v>
      </c>
      <c r="N64" s="10" t="s">
        <v>11</v>
      </c>
      <c r="O64" t="s">
        <v>43</v>
      </c>
      <c r="P64" t="s">
        <v>44</v>
      </c>
      <c r="Q64" t="s">
        <v>45</v>
      </c>
      <c r="S64" s="10" t="s">
        <v>11</v>
      </c>
      <c r="T64" t="s">
        <v>46</v>
      </c>
      <c r="U64" t="s">
        <v>47</v>
      </c>
      <c r="V64" t="s">
        <v>48</v>
      </c>
      <c r="X64" s="10" t="s">
        <v>11</v>
      </c>
      <c r="Y64" t="s">
        <v>49</v>
      </c>
      <c r="Z64" t="s">
        <v>50</v>
      </c>
      <c r="AA64" t="s">
        <v>51</v>
      </c>
    </row>
    <row r="65" spans="5:27" x14ac:dyDescent="0.35">
      <c r="E65" s="13" t="s">
        <v>24</v>
      </c>
      <c r="F65" s="12">
        <v>600.77914204474177</v>
      </c>
      <c r="G65" s="12">
        <v>570.7401849425047</v>
      </c>
      <c r="H65" s="12">
        <v>612.7947248856367</v>
      </c>
      <c r="I65" s="11" t="s">
        <v>16</v>
      </c>
      <c r="J65" s="12">
        <v>257.15592479256497</v>
      </c>
      <c r="K65" s="12">
        <v>244.2981285529367</v>
      </c>
      <c r="L65" s="12">
        <v>262.29904328841633</v>
      </c>
      <c r="N65" s="11" t="s">
        <v>13</v>
      </c>
      <c r="O65" s="12">
        <v>2276.2881037452071</v>
      </c>
      <c r="P65" s="12">
        <v>2276.2881037452071</v>
      </c>
      <c r="Q65" s="12">
        <v>2321.8138658201115</v>
      </c>
      <c r="S65" s="11" t="s">
        <v>13</v>
      </c>
      <c r="T65" s="12">
        <v>5361.4796622057947</v>
      </c>
      <c r="U65" s="12">
        <v>5093.4056790955037</v>
      </c>
      <c r="V65" s="12">
        <v>5468.7092554499113</v>
      </c>
      <c r="X65" s="11" t="s">
        <v>13</v>
      </c>
      <c r="Y65" s="12">
        <v>3841.538998448249</v>
      </c>
      <c r="Z65" s="12">
        <v>3841.538998448249</v>
      </c>
      <c r="AA65" s="12">
        <v>3918.3697784172141</v>
      </c>
    </row>
    <row r="66" spans="5:27" x14ac:dyDescent="0.35">
      <c r="E66" s="13" t="s">
        <v>25</v>
      </c>
      <c r="F66" s="12">
        <v>647.07838290865402</v>
      </c>
      <c r="G66" s="12">
        <v>614.72446376322125</v>
      </c>
      <c r="H66" s="12">
        <v>660.01995056682711</v>
      </c>
      <c r="I66" s="13" t="s">
        <v>24</v>
      </c>
      <c r="J66" s="12">
        <v>257.15592479256497</v>
      </c>
      <c r="K66" s="12">
        <v>244.2981285529367</v>
      </c>
      <c r="L66" s="12">
        <v>262.29904328841633</v>
      </c>
      <c r="N66" s="13" t="s">
        <v>24</v>
      </c>
      <c r="O66" s="12">
        <v>545.50522709597726</v>
      </c>
      <c r="P66" s="12">
        <v>545.50522709597726</v>
      </c>
      <c r="Q66" s="12">
        <v>556.41533163789688</v>
      </c>
      <c r="S66" s="13" t="s">
        <v>24</v>
      </c>
      <c r="T66" s="12">
        <v>1305.308911590495</v>
      </c>
      <c r="U66" s="12">
        <v>1240.0434660109704</v>
      </c>
      <c r="V66" s="12">
        <v>1331.4150898223052</v>
      </c>
      <c r="X66" s="13" t="s">
        <v>24</v>
      </c>
      <c r="Y66" s="12">
        <v>942.01615039980584</v>
      </c>
      <c r="Z66" s="12">
        <v>942.01615039980584</v>
      </c>
      <c r="AA66" s="12">
        <v>960.85647340780201</v>
      </c>
    </row>
    <row r="67" spans="5:27" x14ac:dyDescent="0.35">
      <c r="E67" s="13" t="s">
        <v>26</v>
      </c>
      <c r="F67" s="12">
        <v>640.5181305840448</v>
      </c>
      <c r="G67" s="12">
        <v>608.49222405484238</v>
      </c>
      <c r="H67" s="12">
        <v>653.32849319572551</v>
      </c>
      <c r="I67" s="11" t="s">
        <v>12</v>
      </c>
      <c r="J67" s="12">
        <v>257.15592479256497</v>
      </c>
      <c r="K67" s="12">
        <v>244.2981285529367</v>
      </c>
      <c r="L67" s="12">
        <v>262.29904328841633</v>
      </c>
      <c r="N67" s="13" t="s">
        <v>25</v>
      </c>
      <c r="O67" s="12">
        <v>576.58272107020866</v>
      </c>
      <c r="P67" s="12">
        <v>576.58272107020866</v>
      </c>
      <c r="Q67" s="12">
        <v>588.11437549161292</v>
      </c>
      <c r="S67" s="13" t="s">
        <v>25</v>
      </c>
      <c r="T67" s="12">
        <v>1348.9862783253393</v>
      </c>
      <c r="U67" s="12">
        <v>1281.536964409072</v>
      </c>
      <c r="V67" s="12">
        <v>1375.9660038918462</v>
      </c>
      <c r="X67" s="13" t="s">
        <v>25</v>
      </c>
      <c r="Y67" s="12">
        <v>970.62638645773393</v>
      </c>
      <c r="Z67" s="12">
        <v>970.62638645773393</v>
      </c>
      <c r="AA67" s="12">
        <v>990.03891418688863</v>
      </c>
    </row>
    <row r="68" spans="5:27" x14ac:dyDescent="0.35">
      <c r="E68" s="13" t="s">
        <v>27</v>
      </c>
      <c r="F68" s="12">
        <v>685.89327072695721</v>
      </c>
      <c r="G68" s="12">
        <v>651.5986071906093</v>
      </c>
      <c r="H68" s="12">
        <v>699.61113614149622</v>
      </c>
      <c r="I68"/>
      <c r="N68" s="13" t="s">
        <v>26</v>
      </c>
      <c r="O68" s="12">
        <v>575.90898267841794</v>
      </c>
      <c r="P68" s="12">
        <v>575.90898267841794</v>
      </c>
      <c r="Q68" s="12">
        <v>587.42716233198644</v>
      </c>
      <c r="S68" s="13" t="s">
        <v>26</v>
      </c>
      <c r="T68" s="12">
        <v>1363.742102174964</v>
      </c>
      <c r="U68" s="12">
        <v>1295.5549970662155</v>
      </c>
      <c r="V68" s="12">
        <v>1391.0169442184631</v>
      </c>
      <c r="X68" s="13" t="s">
        <v>26</v>
      </c>
      <c r="Y68" s="12">
        <v>959.37367593129284</v>
      </c>
      <c r="Z68" s="12">
        <v>959.37367593129284</v>
      </c>
      <c r="AA68" s="12">
        <v>978.56114944991884</v>
      </c>
    </row>
    <row r="69" spans="5:27" x14ac:dyDescent="0.35">
      <c r="E69" s="11" t="s">
        <v>14</v>
      </c>
      <c r="F69" s="12">
        <v>2970.6024459482969</v>
      </c>
      <c r="G69" s="12">
        <v>2822.0723236508825</v>
      </c>
      <c r="H69" s="12">
        <v>3030.0144948672628</v>
      </c>
      <c r="I69"/>
      <c r="N69" s="13" t="s">
        <v>27</v>
      </c>
      <c r="O69" s="12">
        <v>578.2911729006031</v>
      </c>
      <c r="P69" s="12">
        <v>578.2911729006031</v>
      </c>
      <c r="Q69" s="12">
        <v>589.85699635861522</v>
      </c>
      <c r="S69" s="13" t="s">
        <v>27</v>
      </c>
      <c r="T69" s="12">
        <v>1343.4423701149963</v>
      </c>
      <c r="U69" s="12">
        <v>1276.2702516092463</v>
      </c>
      <c r="V69" s="12">
        <v>1370.3112175172962</v>
      </c>
      <c r="X69" s="13" t="s">
        <v>27</v>
      </c>
      <c r="Y69" s="12">
        <v>969.52278565941629</v>
      </c>
      <c r="Z69" s="12">
        <v>969.52278565941629</v>
      </c>
      <c r="AA69" s="12">
        <v>988.91324137260472</v>
      </c>
    </row>
    <row r="70" spans="5:27" x14ac:dyDescent="0.35">
      <c r="E70" s="13" t="s">
        <v>24</v>
      </c>
      <c r="F70" s="12">
        <v>708.78281394791873</v>
      </c>
      <c r="G70" s="12">
        <v>673.34367325052267</v>
      </c>
      <c r="H70" s="12">
        <v>722.95847022687701</v>
      </c>
      <c r="I70"/>
      <c r="N70" s="11" t="s">
        <v>14</v>
      </c>
      <c r="O70" s="12">
        <v>2441.6892013751167</v>
      </c>
      <c r="P70" s="12">
        <v>2441.6892013751167</v>
      </c>
      <c r="Q70" s="12">
        <v>2490.5229854026188</v>
      </c>
      <c r="S70" s="11" t="s">
        <v>14</v>
      </c>
      <c r="T70" s="12">
        <v>5517.3806055684354</v>
      </c>
      <c r="U70" s="12">
        <v>5241.5115752900138</v>
      </c>
      <c r="V70" s="12">
        <v>5627.7282176798035</v>
      </c>
      <c r="X70" s="11" t="s">
        <v>14</v>
      </c>
      <c r="Y70" s="12">
        <v>3908.5798200832137</v>
      </c>
      <c r="Z70" s="12">
        <v>3908.5798200832137</v>
      </c>
      <c r="AA70" s="12">
        <v>3986.7514164848776</v>
      </c>
    </row>
    <row r="71" spans="5:27" x14ac:dyDescent="0.35">
      <c r="E71" s="13" t="s">
        <v>25</v>
      </c>
      <c r="F71" s="12">
        <v>727.47045982780389</v>
      </c>
      <c r="G71" s="12">
        <v>691.09693683641365</v>
      </c>
      <c r="H71" s="12">
        <v>742.01986902435999</v>
      </c>
      <c r="I71"/>
      <c r="N71" s="13" t="s">
        <v>24</v>
      </c>
      <c r="O71" s="12">
        <v>590.1603847338431</v>
      </c>
      <c r="P71" s="12">
        <v>590.1603847338431</v>
      </c>
      <c r="Q71" s="12">
        <v>601.96359242851997</v>
      </c>
      <c r="S71" s="13" t="s">
        <v>24</v>
      </c>
      <c r="T71" s="12">
        <v>1371.1629875897524</v>
      </c>
      <c r="U71" s="12">
        <v>1302.6048382102649</v>
      </c>
      <c r="V71" s="12">
        <v>1398.5862473415475</v>
      </c>
      <c r="X71" s="13" t="s">
        <v>24</v>
      </c>
      <c r="Y71" s="12">
        <v>931.66644878092382</v>
      </c>
      <c r="Z71" s="12">
        <v>931.66644878092382</v>
      </c>
      <c r="AA71" s="12">
        <v>950.2997777565422</v>
      </c>
    </row>
    <row r="72" spans="5:27" x14ac:dyDescent="0.35">
      <c r="E72" s="13" t="s">
        <v>26</v>
      </c>
      <c r="F72" s="12">
        <v>747.86933650156857</v>
      </c>
      <c r="G72" s="12">
        <v>710.47586967648999</v>
      </c>
      <c r="H72" s="12">
        <v>762.82672323159977</v>
      </c>
      <c r="I72"/>
      <c r="N72" s="13" t="s">
        <v>25</v>
      </c>
      <c r="O72" s="12">
        <v>604.08083710417679</v>
      </c>
      <c r="P72" s="12">
        <v>604.08083710417679</v>
      </c>
      <c r="Q72" s="12">
        <v>616.16245384626052</v>
      </c>
      <c r="S72" s="13" t="s">
        <v>25</v>
      </c>
      <c r="T72" s="12">
        <v>1361.9551701223538</v>
      </c>
      <c r="U72" s="12">
        <v>1293.857411616236</v>
      </c>
      <c r="V72" s="12">
        <v>1389.194273524801</v>
      </c>
      <c r="X72" s="13" t="s">
        <v>25</v>
      </c>
      <c r="Y72" s="12">
        <v>997.29542999634566</v>
      </c>
      <c r="Z72" s="12">
        <v>997.29542999634566</v>
      </c>
      <c r="AA72" s="12">
        <v>1017.2413385962727</v>
      </c>
    </row>
    <row r="73" spans="5:27" x14ac:dyDescent="0.35">
      <c r="E73" s="13" t="s">
        <v>27</v>
      </c>
      <c r="F73" s="12">
        <v>786.47983567100596</v>
      </c>
      <c r="G73" s="12">
        <v>747.15584388745572</v>
      </c>
      <c r="H73" s="12">
        <v>802.20943238442624</v>
      </c>
      <c r="I73"/>
      <c r="N73" s="13" t="s">
        <v>26</v>
      </c>
      <c r="O73" s="12">
        <v>625.20893524186135</v>
      </c>
      <c r="P73" s="12">
        <v>625.20893524186135</v>
      </c>
      <c r="Q73" s="12">
        <v>637.71311394669851</v>
      </c>
      <c r="S73" s="13" t="s">
        <v>26</v>
      </c>
      <c r="T73" s="12">
        <v>1383.8936034343772</v>
      </c>
      <c r="U73" s="12">
        <v>1314.6989232626581</v>
      </c>
      <c r="V73" s="12">
        <v>1411.5714755030644</v>
      </c>
      <c r="X73" s="13" t="s">
        <v>26</v>
      </c>
      <c r="Y73" s="12">
        <v>979.30292452832668</v>
      </c>
      <c r="Z73" s="12">
        <v>979.30292452832668</v>
      </c>
      <c r="AA73" s="12">
        <v>998.88898301889321</v>
      </c>
    </row>
    <row r="74" spans="5:27" x14ac:dyDescent="0.35">
      <c r="E74" s="11" t="s">
        <v>15</v>
      </c>
      <c r="F74" s="12">
        <v>3318.6681345677657</v>
      </c>
      <c r="G74" s="12">
        <v>3152.7347278393772</v>
      </c>
      <c r="H74" s="12">
        <v>3385.0414972591216</v>
      </c>
      <c r="I74"/>
      <c r="N74" s="13" t="s">
        <v>27</v>
      </c>
      <c r="O74" s="12">
        <v>622.23904429523509</v>
      </c>
      <c r="P74" s="12">
        <v>622.23904429523509</v>
      </c>
      <c r="Q74" s="12">
        <v>634.68382518113981</v>
      </c>
      <c r="S74" s="13" t="s">
        <v>27</v>
      </c>
      <c r="T74" s="12">
        <v>1400.3688444219524</v>
      </c>
      <c r="U74" s="12">
        <v>1330.3504022008547</v>
      </c>
      <c r="V74" s="12">
        <v>1428.3762213103914</v>
      </c>
      <c r="X74" s="13" t="s">
        <v>27</v>
      </c>
      <c r="Y74" s="12">
        <v>1000.3150167776174</v>
      </c>
      <c r="Z74" s="12">
        <v>1000.3150167776174</v>
      </c>
      <c r="AA74" s="12">
        <v>1020.3213171131698</v>
      </c>
    </row>
    <row r="75" spans="5:27" x14ac:dyDescent="0.35">
      <c r="E75" s="13" t="s">
        <v>24</v>
      </c>
      <c r="F75" s="12">
        <v>790.57069072228103</v>
      </c>
      <c r="G75" s="12">
        <v>751.04215618616695</v>
      </c>
      <c r="H75" s="12">
        <v>806.38210453672684</v>
      </c>
      <c r="I75"/>
      <c r="N75" s="11" t="s">
        <v>15</v>
      </c>
      <c r="O75" s="12">
        <v>2591.1219225360442</v>
      </c>
      <c r="P75" s="12">
        <v>2591.1219225360442</v>
      </c>
      <c r="Q75" s="12">
        <v>2642.9443609867653</v>
      </c>
      <c r="S75" s="11" t="s">
        <v>15</v>
      </c>
      <c r="T75" s="12">
        <v>5693.1382317449134</v>
      </c>
      <c r="U75" s="12">
        <v>5408.4813201576681</v>
      </c>
      <c r="V75" s="12">
        <v>5807.000996379812</v>
      </c>
      <c r="X75" s="11" t="s">
        <v>15</v>
      </c>
      <c r="Y75" s="12">
        <v>4027.1553315275114</v>
      </c>
      <c r="Z75" s="12">
        <v>4027.1553315275114</v>
      </c>
      <c r="AA75" s="12">
        <v>4107.6984381580623</v>
      </c>
    </row>
    <row r="76" spans="5:27" x14ac:dyDescent="0.35">
      <c r="E76" s="13" t="s">
        <v>25</v>
      </c>
      <c r="F76" s="12">
        <v>820.18645169391175</v>
      </c>
      <c r="G76" s="12">
        <v>779.17712910921625</v>
      </c>
      <c r="H76" s="12">
        <v>836.59018072779008</v>
      </c>
      <c r="I76"/>
      <c r="N76" s="13" t="s">
        <v>24</v>
      </c>
      <c r="O76" s="12">
        <v>619.82640446659241</v>
      </c>
      <c r="P76" s="12">
        <v>619.82640446659241</v>
      </c>
      <c r="Q76" s="12">
        <v>632.22293255592433</v>
      </c>
      <c r="S76" s="13" t="s">
        <v>24</v>
      </c>
      <c r="T76" s="12">
        <v>1424.7047945406639</v>
      </c>
      <c r="U76" s="12">
        <v>1353.4695548136308</v>
      </c>
      <c r="V76" s="12">
        <v>1453.1988904314774</v>
      </c>
      <c r="X76" s="13" t="s">
        <v>24</v>
      </c>
      <c r="Y76" s="12">
        <v>996.28496609538843</v>
      </c>
      <c r="Z76" s="12">
        <v>996.28496609538843</v>
      </c>
      <c r="AA76" s="12">
        <v>1016.2106654172964</v>
      </c>
    </row>
    <row r="77" spans="5:27" x14ac:dyDescent="0.35">
      <c r="E77" s="13" t="s">
        <v>26</v>
      </c>
      <c r="F77" s="12">
        <v>831.91008771685165</v>
      </c>
      <c r="G77" s="12">
        <v>790.31458333100909</v>
      </c>
      <c r="H77" s="12">
        <v>848.54828947118881</v>
      </c>
      <c r="I77"/>
      <c r="N77" s="13" t="s">
        <v>25</v>
      </c>
      <c r="O77" s="12">
        <v>628.57244132197707</v>
      </c>
      <c r="P77" s="12">
        <v>628.57244132197707</v>
      </c>
      <c r="Q77" s="12">
        <v>641.14389014841652</v>
      </c>
      <c r="S77" s="13" t="s">
        <v>25</v>
      </c>
      <c r="T77" s="12">
        <v>1427.2430024726432</v>
      </c>
      <c r="U77" s="12">
        <v>1355.8808523490111</v>
      </c>
      <c r="V77" s="12">
        <v>1455.787862522096</v>
      </c>
      <c r="X77" s="13" t="s">
        <v>25</v>
      </c>
      <c r="Y77" s="12">
        <v>1022.5941165714332</v>
      </c>
      <c r="Z77" s="12">
        <v>1022.5941165714332</v>
      </c>
      <c r="AA77" s="12">
        <v>1043.045998902862</v>
      </c>
    </row>
    <row r="78" spans="5:27" x14ac:dyDescent="0.35">
      <c r="E78" s="13" t="s">
        <v>27</v>
      </c>
      <c r="F78" s="12">
        <v>876.00090443472118</v>
      </c>
      <c r="G78" s="12">
        <v>832.20085921298528</v>
      </c>
      <c r="H78" s="12">
        <v>893.52092252341572</v>
      </c>
      <c r="I78"/>
      <c r="N78" s="13" t="s">
        <v>26</v>
      </c>
      <c r="O78" s="12">
        <v>654.23512687760467</v>
      </c>
      <c r="P78" s="12">
        <v>654.23512687760467</v>
      </c>
      <c r="Q78" s="12">
        <v>667.31982941515685</v>
      </c>
      <c r="S78" s="13" t="s">
        <v>26</v>
      </c>
      <c r="T78" s="12">
        <v>1423.127792841537</v>
      </c>
      <c r="U78" s="12">
        <v>1351.9714031994602</v>
      </c>
      <c r="V78" s="12">
        <v>1451.5903486983677</v>
      </c>
      <c r="X78" s="13" t="s">
        <v>26</v>
      </c>
      <c r="Y78" s="12">
        <v>994.71240386553791</v>
      </c>
      <c r="Z78" s="12">
        <v>994.71240386553791</v>
      </c>
      <c r="AA78" s="12">
        <v>1014.6066519428484</v>
      </c>
    </row>
    <row r="79" spans="5:27" x14ac:dyDescent="0.35">
      <c r="E79" s="11" t="s">
        <v>16</v>
      </c>
      <c r="F79" s="12">
        <v>3610.5841287270118</v>
      </c>
      <c r="G79" s="12">
        <v>3430.0549222906616</v>
      </c>
      <c r="H79" s="12">
        <v>3682.795811301552</v>
      </c>
      <c r="I79"/>
      <c r="N79" s="13" t="s">
        <v>27</v>
      </c>
      <c r="O79" s="12">
        <v>688.48794986987014</v>
      </c>
      <c r="P79" s="12">
        <v>688.48794986987014</v>
      </c>
      <c r="Q79" s="12">
        <v>702.25770886726764</v>
      </c>
      <c r="S79" s="13" t="s">
        <v>27</v>
      </c>
      <c r="T79" s="12">
        <v>1418.0626418900697</v>
      </c>
      <c r="U79" s="12">
        <v>1347.1595097955662</v>
      </c>
      <c r="V79" s="12">
        <v>1446.4238947278711</v>
      </c>
      <c r="X79" s="13" t="s">
        <v>27</v>
      </c>
      <c r="Y79" s="12">
        <v>1013.5638449951522</v>
      </c>
      <c r="Z79" s="12">
        <v>1013.5638449951522</v>
      </c>
      <c r="AA79" s="12">
        <v>1033.8351218950552</v>
      </c>
    </row>
    <row r="80" spans="5:27" x14ac:dyDescent="0.35">
      <c r="E80" s="13" t="s">
        <v>24</v>
      </c>
      <c r="F80" s="12">
        <v>862.05116283185271</v>
      </c>
      <c r="G80" s="12">
        <v>818.94860469026025</v>
      </c>
      <c r="H80" s="12">
        <v>879.29218608848976</v>
      </c>
      <c r="I80"/>
      <c r="N80" s="11" t="s">
        <v>16</v>
      </c>
      <c r="O80" s="12">
        <v>2740.695154162669</v>
      </c>
      <c r="P80" s="12">
        <v>2740.695154162669</v>
      </c>
      <c r="Q80" s="12">
        <v>2795.5090572459226</v>
      </c>
      <c r="S80" s="11" t="s">
        <v>16</v>
      </c>
      <c r="T80" s="12">
        <v>5930.5846578869532</v>
      </c>
      <c r="U80" s="12">
        <v>5634.0554249926054</v>
      </c>
      <c r="V80" s="12">
        <v>6049.1963510446922</v>
      </c>
      <c r="X80" s="11" t="s">
        <v>16</v>
      </c>
      <c r="Y80" s="12">
        <v>4132.0404966332189</v>
      </c>
      <c r="Z80" s="12">
        <v>4132.0404966332189</v>
      </c>
      <c r="AA80" s="12">
        <v>4214.6813065658835</v>
      </c>
    </row>
    <row r="81" spans="5:27" x14ac:dyDescent="0.35">
      <c r="E81" s="13" t="s">
        <v>25</v>
      </c>
      <c r="F81" s="12">
        <v>909.50114095067772</v>
      </c>
      <c r="G81" s="12">
        <v>864.0260839031439</v>
      </c>
      <c r="H81" s="12">
        <v>927.69116376969146</v>
      </c>
      <c r="I81"/>
      <c r="N81" s="13" t="s">
        <v>24</v>
      </c>
      <c r="O81" s="12">
        <v>658.18129271140197</v>
      </c>
      <c r="P81" s="12">
        <v>658.18129271140197</v>
      </c>
      <c r="Q81" s="12">
        <v>671.34491856563022</v>
      </c>
      <c r="S81" s="13" t="s">
        <v>24</v>
      </c>
      <c r="T81" s="12">
        <v>1445.154455118392</v>
      </c>
      <c r="U81" s="12">
        <v>1372.8967323624724</v>
      </c>
      <c r="V81" s="12">
        <v>1474.0575442207598</v>
      </c>
      <c r="X81" s="13" t="s">
        <v>24</v>
      </c>
      <c r="Y81" s="12">
        <v>989.27503621803362</v>
      </c>
      <c r="Z81" s="12">
        <v>989.27503621803362</v>
      </c>
      <c r="AA81" s="12">
        <v>1009.0605369423942</v>
      </c>
    </row>
    <row r="82" spans="5:27" x14ac:dyDescent="0.35">
      <c r="E82" s="13" t="s">
        <v>26</v>
      </c>
      <c r="F82" s="12">
        <v>896.88974377709485</v>
      </c>
      <c r="G82" s="12">
        <v>852.04525658823991</v>
      </c>
      <c r="H82" s="12">
        <v>914.82753865263658</v>
      </c>
      <c r="I82"/>
      <c r="N82" s="13" t="s">
        <v>25</v>
      </c>
      <c r="O82" s="12">
        <v>689.45620985311007</v>
      </c>
      <c r="P82" s="12">
        <v>689.45620985311007</v>
      </c>
      <c r="Q82" s="12">
        <v>703.24533405017212</v>
      </c>
      <c r="S82" s="13" t="s">
        <v>25</v>
      </c>
      <c r="T82" s="12">
        <v>1489.1089356394837</v>
      </c>
      <c r="U82" s="12">
        <v>1414.6534888575093</v>
      </c>
      <c r="V82" s="12">
        <v>1518.8911143522735</v>
      </c>
      <c r="X82" s="13" t="s">
        <v>25</v>
      </c>
      <c r="Y82" s="12">
        <v>1046.0081151255292</v>
      </c>
      <c r="Z82" s="12">
        <v>1046.0081151255292</v>
      </c>
      <c r="AA82" s="12">
        <v>1066.9282774280398</v>
      </c>
    </row>
    <row r="83" spans="5:27" x14ac:dyDescent="0.35">
      <c r="E83" s="13" t="s">
        <v>27</v>
      </c>
      <c r="F83" s="12">
        <v>942.14208116738655</v>
      </c>
      <c r="G83" s="12">
        <v>895.03497710901718</v>
      </c>
      <c r="H83" s="12">
        <v>960.98492279073412</v>
      </c>
      <c r="I83"/>
      <c r="N83" s="13" t="s">
        <v>26</v>
      </c>
      <c r="O83" s="12">
        <v>700.52175873526221</v>
      </c>
      <c r="P83" s="12">
        <v>700.52175873526221</v>
      </c>
      <c r="Q83" s="12">
        <v>714.53219390996742</v>
      </c>
      <c r="S83" s="13" t="s">
        <v>26</v>
      </c>
      <c r="T83" s="12">
        <v>1487.0899225816563</v>
      </c>
      <c r="U83" s="12">
        <v>1412.7354264525734</v>
      </c>
      <c r="V83" s="12">
        <v>1516.8317210332893</v>
      </c>
      <c r="X83" s="13" t="s">
        <v>26</v>
      </c>
      <c r="Y83" s="12">
        <v>1044.8425263551524</v>
      </c>
      <c r="Z83" s="12">
        <v>1044.8425263551524</v>
      </c>
      <c r="AA83" s="12">
        <v>1065.7393768822556</v>
      </c>
    </row>
    <row r="84" spans="5:27" x14ac:dyDescent="0.35">
      <c r="E84" s="11" t="s">
        <v>17</v>
      </c>
      <c r="F84" s="12">
        <v>4027.5139094845008</v>
      </c>
      <c r="G84" s="12">
        <v>3826.1382140102751</v>
      </c>
      <c r="H84" s="12">
        <v>4108.0641876741911</v>
      </c>
      <c r="I84"/>
      <c r="N84" s="13" t="s">
        <v>27</v>
      </c>
      <c r="O84" s="12">
        <v>692.5358928628948</v>
      </c>
      <c r="P84" s="12">
        <v>692.5358928628948</v>
      </c>
      <c r="Q84" s="12">
        <v>706.38661072015259</v>
      </c>
      <c r="S84" s="13" t="s">
        <v>27</v>
      </c>
      <c r="T84" s="12">
        <v>1509.2313445474213</v>
      </c>
      <c r="U84" s="12">
        <v>1433.76977732005</v>
      </c>
      <c r="V84" s="12">
        <v>1539.4159714383698</v>
      </c>
      <c r="X84" s="13" t="s">
        <v>27</v>
      </c>
      <c r="Y84" s="12">
        <v>1051.9148189345037</v>
      </c>
      <c r="Z84" s="12">
        <v>1051.9148189345037</v>
      </c>
      <c r="AA84" s="12">
        <v>1072.9531153131938</v>
      </c>
    </row>
    <row r="85" spans="5:27" x14ac:dyDescent="0.35">
      <c r="E85" s="13" t="s">
        <v>24</v>
      </c>
      <c r="F85" s="12">
        <v>982.86112923210067</v>
      </c>
      <c r="G85" s="12">
        <v>933.7180727704955</v>
      </c>
      <c r="H85" s="12">
        <v>1002.5183518167426</v>
      </c>
      <c r="I85"/>
      <c r="N85" s="11" t="s">
        <v>17</v>
      </c>
      <c r="O85" s="12">
        <v>2865.3672411854959</v>
      </c>
      <c r="P85" s="12">
        <v>2865.3672411854959</v>
      </c>
      <c r="Q85" s="12">
        <v>2922.674586009206</v>
      </c>
      <c r="S85" s="11" t="s">
        <v>17</v>
      </c>
      <c r="T85" s="12">
        <v>6008.9675762601928</v>
      </c>
      <c r="U85" s="12">
        <v>5708.5191974471836</v>
      </c>
      <c r="V85" s="12">
        <v>6129.1469277853967</v>
      </c>
      <c r="X85" s="11" t="s">
        <v>17</v>
      </c>
      <c r="Y85" s="12">
        <v>4222.3616712393705</v>
      </c>
      <c r="Z85" s="12">
        <v>4222.3616712393705</v>
      </c>
      <c r="AA85" s="12">
        <v>4306.808904664158</v>
      </c>
    </row>
    <row r="86" spans="5:27" x14ac:dyDescent="0.35">
      <c r="E86" s="13" t="s">
        <v>25</v>
      </c>
      <c r="F86" s="12">
        <v>1035.3609860709848</v>
      </c>
      <c r="G86" s="12">
        <v>983.59293676743539</v>
      </c>
      <c r="H86" s="12">
        <v>1056.0682057924046</v>
      </c>
      <c r="I86"/>
      <c r="N86" s="13" t="s">
        <v>24</v>
      </c>
      <c r="O86" s="12">
        <v>725.01194845830196</v>
      </c>
      <c r="P86" s="12">
        <v>725.01194845830196</v>
      </c>
      <c r="Q86" s="12">
        <v>739.51218742746801</v>
      </c>
      <c r="S86" s="13" t="s">
        <v>24</v>
      </c>
      <c r="T86" s="12">
        <v>1492.4904888601152</v>
      </c>
      <c r="U86" s="12">
        <v>1417.8659644171096</v>
      </c>
      <c r="V86" s="12">
        <v>1522.3402986373176</v>
      </c>
      <c r="X86" s="13" t="s">
        <v>24</v>
      </c>
      <c r="Y86" s="12">
        <v>1041.7892799544259</v>
      </c>
      <c r="Z86" s="12">
        <v>1041.7892799544259</v>
      </c>
      <c r="AA86" s="12">
        <v>1062.6250655535146</v>
      </c>
    </row>
    <row r="87" spans="5:27" x14ac:dyDescent="0.35">
      <c r="E87" s="13" t="s">
        <v>26</v>
      </c>
      <c r="F87" s="12">
        <v>1012.6988900339602</v>
      </c>
      <c r="G87" s="12">
        <v>962.06394553226187</v>
      </c>
      <c r="H87" s="12">
        <v>1032.9528678346394</v>
      </c>
      <c r="I87"/>
      <c r="N87" s="13" t="s">
        <v>25</v>
      </c>
      <c r="O87" s="12">
        <v>726.2597532848514</v>
      </c>
      <c r="P87" s="12">
        <v>726.2597532848514</v>
      </c>
      <c r="Q87" s="12">
        <v>740.78494835054835</v>
      </c>
      <c r="S87" s="13" t="s">
        <v>25</v>
      </c>
      <c r="T87" s="12">
        <v>1525.5811071308544</v>
      </c>
      <c r="U87" s="12">
        <v>1449.3020517743116</v>
      </c>
      <c r="V87" s="12">
        <v>1556.0927292734714</v>
      </c>
      <c r="X87" s="13" t="s">
        <v>25</v>
      </c>
      <c r="Y87" s="12">
        <v>1056.6942500176763</v>
      </c>
      <c r="Z87" s="12">
        <v>1056.6942500176763</v>
      </c>
      <c r="AA87" s="12">
        <v>1077.82813501803</v>
      </c>
    </row>
    <row r="88" spans="5:27" x14ac:dyDescent="0.35">
      <c r="E88" s="13" t="s">
        <v>27</v>
      </c>
      <c r="F88" s="12">
        <v>996.59290414745487</v>
      </c>
      <c r="G88" s="12">
        <v>946.76325894008232</v>
      </c>
      <c r="H88" s="12">
        <v>1016.5247622304041</v>
      </c>
      <c r="I88"/>
      <c r="N88" s="13" t="s">
        <v>26</v>
      </c>
      <c r="O88" s="12">
        <v>682.95937739188957</v>
      </c>
      <c r="P88" s="12">
        <v>682.95937739188957</v>
      </c>
      <c r="Q88" s="12">
        <v>696.61856493972755</v>
      </c>
      <c r="S88" s="13" t="s">
        <v>26</v>
      </c>
      <c r="T88" s="12">
        <v>1487.9077195321111</v>
      </c>
      <c r="U88" s="12">
        <v>1413.5123335555056</v>
      </c>
      <c r="V88" s="12">
        <v>1517.6658739227537</v>
      </c>
      <c r="X88" s="13" t="s">
        <v>26</v>
      </c>
      <c r="Y88" s="12">
        <v>1043.9730207679768</v>
      </c>
      <c r="Z88" s="12">
        <v>1043.9730207679768</v>
      </c>
      <c r="AA88" s="12">
        <v>1064.8524811833363</v>
      </c>
    </row>
    <row r="89" spans="5:27" x14ac:dyDescent="0.35">
      <c r="E89" s="11" t="s">
        <v>12</v>
      </c>
      <c r="F89" s="12">
        <v>16501.637544991972</v>
      </c>
      <c r="G89" s="12">
        <v>15676.555667742374</v>
      </c>
      <c r="H89" s="12">
        <v>16831.670295891814</v>
      </c>
      <c r="I89"/>
      <c r="N89" s="13" t="s">
        <v>27</v>
      </c>
      <c r="O89" s="12">
        <v>731.13616205045309</v>
      </c>
      <c r="P89" s="12">
        <v>731.13616205045309</v>
      </c>
      <c r="Q89" s="12">
        <v>745.75888529146232</v>
      </c>
      <c r="S89" s="13" t="s">
        <v>27</v>
      </c>
      <c r="T89" s="12">
        <v>1502.9882607371123</v>
      </c>
      <c r="U89" s="12">
        <v>1427.8388477002568</v>
      </c>
      <c r="V89" s="12">
        <v>1533.0480259518547</v>
      </c>
      <c r="X89" s="13" t="s">
        <v>27</v>
      </c>
      <c r="Y89" s="12">
        <v>1079.9051204992911</v>
      </c>
      <c r="Z89" s="12">
        <v>1079.9051204992911</v>
      </c>
      <c r="AA89" s="12">
        <v>1101.5032229092769</v>
      </c>
    </row>
    <row r="90" spans="5:27" x14ac:dyDescent="0.35">
      <c r="I90"/>
      <c r="N90" s="11" t="s">
        <v>12</v>
      </c>
      <c r="O90" s="12">
        <v>12915.161623004533</v>
      </c>
      <c r="P90" s="12">
        <v>12915.161623004533</v>
      </c>
      <c r="Q90" s="12">
        <v>13173.464855464623</v>
      </c>
      <c r="S90" s="11" t="s">
        <v>12</v>
      </c>
      <c r="T90" s="12">
        <v>28511.550733666289</v>
      </c>
      <c r="U90" s="12">
        <v>27085.973196982974</v>
      </c>
      <c r="V90" s="12">
        <v>29081.781748339617</v>
      </c>
      <c r="X90" s="11" t="s">
        <v>12</v>
      </c>
      <c r="Y90" s="12">
        <v>20131.676317931564</v>
      </c>
      <c r="Z90" s="12">
        <v>20131.676317931564</v>
      </c>
      <c r="AA90" s="12">
        <v>20534.309844290194</v>
      </c>
    </row>
    <row r="91" spans="5:27" x14ac:dyDescent="0.35">
      <c r="I91"/>
      <c r="N91"/>
      <c r="S91"/>
      <c r="X91"/>
    </row>
    <row r="92" spans="5:27" x14ac:dyDescent="0.35">
      <c r="I92"/>
      <c r="N92"/>
      <c r="S92"/>
      <c r="X92"/>
    </row>
    <row r="93" spans="5:27" x14ac:dyDescent="0.35">
      <c r="I93"/>
      <c r="N93"/>
      <c r="S93"/>
      <c r="X93"/>
    </row>
    <row r="94" spans="5:27" x14ac:dyDescent="0.35">
      <c r="I94"/>
      <c r="N94"/>
      <c r="S94"/>
      <c r="X94"/>
    </row>
    <row r="95" spans="5:27" x14ac:dyDescent="0.35">
      <c r="I95"/>
      <c r="N95"/>
      <c r="S95"/>
      <c r="X95"/>
    </row>
    <row r="96" spans="5:27" x14ac:dyDescent="0.35">
      <c r="I96"/>
      <c r="N96"/>
      <c r="S96"/>
      <c r="X96"/>
    </row>
    <row r="97" spans="9:24" x14ac:dyDescent="0.35">
      <c r="I97"/>
      <c r="N97"/>
      <c r="S97"/>
      <c r="X97"/>
    </row>
    <row r="98" spans="9:24" x14ac:dyDescent="0.35">
      <c r="I98"/>
      <c r="N98"/>
      <c r="S98"/>
      <c r="X98"/>
    </row>
    <row r="99" spans="9:24" x14ac:dyDescent="0.35">
      <c r="I99"/>
      <c r="N99"/>
      <c r="S99"/>
      <c r="X99"/>
    </row>
    <row r="100" spans="9:24" x14ac:dyDescent="0.35">
      <c r="I100"/>
      <c r="N100"/>
      <c r="S100"/>
      <c r="X100"/>
    </row>
    <row r="101" spans="9:24" x14ac:dyDescent="0.35">
      <c r="I101"/>
      <c r="N101"/>
      <c r="S101"/>
      <c r="X101"/>
    </row>
    <row r="102" spans="9:24" x14ac:dyDescent="0.35">
      <c r="I102"/>
      <c r="N102"/>
      <c r="S102"/>
      <c r="X102"/>
    </row>
    <row r="103" spans="9:24" x14ac:dyDescent="0.35">
      <c r="I103"/>
      <c r="N103"/>
      <c r="S103"/>
      <c r="X103"/>
    </row>
    <row r="104" spans="9:24" x14ac:dyDescent="0.35">
      <c r="I104"/>
      <c r="N104"/>
      <c r="S104"/>
      <c r="X104"/>
    </row>
    <row r="105" spans="9:24" x14ac:dyDescent="0.35">
      <c r="I105"/>
      <c r="N105"/>
      <c r="S105"/>
      <c r="X105"/>
    </row>
    <row r="106" spans="9:24" x14ac:dyDescent="0.35">
      <c r="I106"/>
      <c r="N106"/>
      <c r="S106"/>
      <c r="X106"/>
    </row>
    <row r="107" spans="9:24" x14ac:dyDescent="0.35">
      <c r="I107"/>
      <c r="N107"/>
      <c r="S107"/>
      <c r="X107"/>
    </row>
    <row r="108" spans="9:24" x14ac:dyDescent="0.35">
      <c r="I108"/>
      <c r="N108"/>
      <c r="S108"/>
      <c r="X108"/>
    </row>
    <row r="109" spans="9:24" x14ac:dyDescent="0.35">
      <c r="I109"/>
      <c r="N109"/>
      <c r="S109"/>
      <c r="X109"/>
    </row>
    <row r="110" spans="9:24" x14ac:dyDescent="0.35">
      <c r="I110"/>
      <c r="N110"/>
      <c r="S110"/>
      <c r="X110"/>
    </row>
    <row r="111" spans="9:24" x14ac:dyDescent="0.35">
      <c r="I111"/>
      <c r="N111"/>
      <c r="S111"/>
      <c r="X111"/>
    </row>
    <row r="112" spans="9:24" x14ac:dyDescent="0.35">
      <c r="I112"/>
      <c r="N112"/>
      <c r="S112"/>
      <c r="X112"/>
    </row>
    <row r="113" spans="9:24" x14ac:dyDescent="0.35">
      <c r="I113"/>
      <c r="N113"/>
      <c r="S113"/>
      <c r="X113"/>
    </row>
    <row r="114" spans="9:24" x14ac:dyDescent="0.35">
      <c r="I114"/>
      <c r="N114"/>
      <c r="S114"/>
      <c r="X114"/>
    </row>
    <row r="115" spans="9:24" x14ac:dyDescent="0.35">
      <c r="I115"/>
      <c r="N115"/>
      <c r="S115"/>
      <c r="X115"/>
    </row>
    <row r="116" spans="9:24" x14ac:dyDescent="0.35">
      <c r="I116"/>
      <c r="N116"/>
      <c r="S116"/>
      <c r="X116"/>
    </row>
    <row r="117" spans="9:24" x14ac:dyDescent="0.35">
      <c r="I117"/>
      <c r="N117"/>
      <c r="S117"/>
      <c r="X117"/>
    </row>
    <row r="118" spans="9:24" x14ac:dyDescent="0.35">
      <c r="I118"/>
      <c r="N118"/>
      <c r="S118"/>
      <c r="X118"/>
    </row>
    <row r="119" spans="9:24" x14ac:dyDescent="0.35">
      <c r="I119"/>
      <c r="N119"/>
      <c r="S119"/>
      <c r="X119"/>
    </row>
    <row r="120" spans="9:24" x14ac:dyDescent="0.35">
      <c r="I120"/>
      <c r="N120"/>
      <c r="S120"/>
      <c r="X120"/>
    </row>
    <row r="121" spans="9:24" x14ac:dyDescent="0.35">
      <c r="I121"/>
      <c r="N121"/>
      <c r="S121"/>
      <c r="X121"/>
    </row>
    <row r="122" spans="9:24" x14ac:dyDescent="0.35">
      <c r="I122"/>
      <c r="N122"/>
      <c r="S122"/>
      <c r="X122"/>
    </row>
    <row r="123" spans="9:24" x14ac:dyDescent="0.35">
      <c r="I123"/>
      <c r="N123"/>
      <c r="S123"/>
      <c r="X123"/>
    </row>
    <row r="124" spans="9:24" x14ac:dyDescent="0.35">
      <c r="I124"/>
      <c r="N124"/>
      <c r="S124"/>
      <c r="X124"/>
    </row>
    <row r="125" spans="9:24" x14ac:dyDescent="0.35">
      <c r="I125"/>
      <c r="N125"/>
      <c r="S125"/>
      <c r="X125"/>
    </row>
  </sheetData>
  <mergeCells count="1">
    <mergeCell ref="A1:B1048576"/>
  </mergeCells>
  <pageMargins left="0.7" right="0.7" top="0.75" bottom="0.75" header="0.3" footer="0.3"/>
  <drawing r:id="rId6"/>
  <tableParts count="7">
    <tablePart r:id="rId7"/>
    <tablePart r:id="rId8"/>
    <tablePart r:id="rId9"/>
    <tablePart r:id="rId10"/>
    <tablePart r:id="rId11"/>
    <tablePart r:id="rId12"/>
    <tablePart r:id="rId13"/>
  </tableParts>
  <extLst>
    <ext xmlns:x15="http://schemas.microsoft.com/office/spreadsheetml/2010/11/main" uri="{F7C9EE02-42E1-4005-9D12-6889AFFD525C}">
      <x15:webExtensions xmlns:xm="http://schemas.microsoft.com/office/excel/2006/main">
        <x15:webExtension appRef="{BE251A2D-6773-4246-BCEC-7BA2305BA413}">
          <xm:f>pivot!#REF!</xm:f>
        </x15:webExtension>
        <x15:webExtension appRef="{C986D575-B0DD-4BD4-9F70-D08AA1AB8455}">
          <xm:f>pivot!#REF!</xm:f>
        </x15:webExtension>
      </x15:webExtens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FA1AD-4FD7-4313-900A-E8903E65C83C}">
  <dimension ref="A5:F8"/>
  <sheetViews>
    <sheetView showGridLines="0" workbookViewId="0">
      <selection sqref="A1:B1048576"/>
    </sheetView>
  </sheetViews>
  <sheetFormatPr defaultRowHeight="14.5" x14ac:dyDescent="0.35"/>
  <cols>
    <col min="1" max="2" width="8.7265625" style="16"/>
    <col min="4" max="4" width="26.36328125" bestFit="1" customWidth="1"/>
  </cols>
  <sheetData>
    <row r="5" spans="3:6" x14ac:dyDescent="0.35">
      <c r="C5" s="16" t="s">
        <v>57</v>
      </c>
      <c r="D5" s="16"/>
      <c r="E5" s="16"/>
      <c r="F5" s="16"/>
    </row>
    <row r="6" spans="3:6" x14ac:dyDescent="0.35">
      <c r="C6" s="15" t="s">
        <v>52</v>
      </c>
      <c r="D6" t="s">
        <v>53</v>
      </c>
    </row>
    <row r="7" spans="3:6" x14ac:dyDescent="0.35">
      <c r="C7" s="15" t="s">
        <v>54</v>
      </c>
      <c r="D7">
        <v>8038397427</v>
      </c>
    </row>
    <row r="8" spans="3:6" x14ac:dyDescent="0.35">
      <c r="C8" s="15" t="s">
        <v>55</v>
      </c>
      <c r="D8" s="14" t="s">
        <v>56</v>
      </c>
    </row>
  </sheetData>
  <mergeCells count="2">
    <mergeCell ref="C5:F5"/>
    <mergeCell ref="A1:B1048576"/>
  </mergeCells>
  <hyperlinks>
    <hyperlink ref="D8" r:id="rId1" xr:uid="{A1F8D570-1CD4-4A9C-A758-5505BCFB5030}"/>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CC8CA-D591-4B06-A203-FBA063857BC8}">
  <dimension ref="A12:R27"/>
  <sheetViews>
    <sheetView showGridLines="0" tabSelected="1" zoomScale="71" zoomScaleNormal="61" workbookViewId="0">
      <selection sqref="A1:B1048576"/>
    </sheetView>
  </sheetViews>
  <sheetFormatPr defaultRowHeight="14.5" x14ac:dyDescent="0.35"/>
  <cols>
    <col min="1" max="2" width="16.08984375" style="26" customWidth="1"/>
  </cols>
  <sheetData>
    <row r="12" spans="13:18" x14ac:dyDescent="0.35">
      <c r="M12" s="24"/>
      <c r="N12" s="24"/>
      <c r="O12" s="24"/>
      <c r="P12" s="24"/>
      <c r="Q12" s="24"/>
      <c r="R12" s="24"/>
    </row>
    <row r="13" spans="13:18" x14ac:dyDescent="0.35">
      <c r="M13" s="24"/>
      <c r="N13" s="24"/>
      <c r="O13" s="24"/>
      <c r="P13" s="24"/>
      <c r="Q13" s="24"/>
      <c r="R13" s="24"/>
    </row>
    <row r="14" spans="13:18" x14ac:dyDescent="0.35">
      <c r="M14" s="24"/>
      <c r="N14" s="24"/>
      <c r="O14" s="24"/>
      <c r="P14" s="24"/>
      <c r="Q14" s="24"/>
      <c r="R14" s="24"/>
    </row>
    <row r="15" spans="13:18" x14ac:dyDescent="0.35">
      <c r="M15" s="24"/>
      <c r="N15" s="24"/>
      <c r="O15" s="24"/>
      <c r="P15" s="24"/>
      <c r="Q15" s="24"/>
      <c r="R15" s="24"/>
    </row>
    <row r="16" spans="13:18" x14ac:dyDescent="0.35">
      <c r="M16" s="24"/>
      <c r="N16" s="24"/>
      <c r="O16" s="24"/>
      <c r="P16" s="24"/>
      <c r="Q16" s="24"/>
      <c r="R16" s="24"/>
    </row>
    <row r="17" spans="13:18" x14ac:dyDescent="0.35">
      <c r="M17" s="24"/>
      <c r="N17" s="24"/>
      <c r="O17" s="24"/>
      <c r="P17" s="24"/>
      <c r="Q17" s="24"/>
      <c r="R17" s="24"/>
    </row>
    <row r="18" spans="13:18" x14ac:dyDescent="0.35">
      <c r="M18" s="24"/>
      <c r="N18" s="24"/>
      <c r="O18" s="24"/>
      <c r="P18" s="24"/>
      <c r="Q18" s="24"/>
      <c r="R18" s="24"/>
    </row>
    <row r="19" spans="13:18" x14ac:dyDescent="0.35">
      <c r="M19" s="24"/>
      <c r="N19" s="24"/>
      <c r="O19" s="24"/>
      <c r="P19" s="24"/>
      <c r="Q19" s="24"/>
      <c r="R19" s="24"/>
    </row>
    <row r="20" spans="13:18" x14ac:dyDescent="0.35">
      <c r="M20" s="24"/>
      <c r="N20" s="24"/>
      <c r="O20" s="24"/>
      <c r="P20" s="24"/>
      <c r="Q20" s="24"/>
      <c r="R20" s="24"/>
    </row>
    <row r="21" spans="13:18" x14ac:dyDescent="0.35">
      <c r="M21" s="24"/>
      <c r="N21" s="24"/>
      <c r="O21" s="24"/>
      <c r="P21" s="24"/>
      <c r="Q21" s="24"/>
      <c r="R21" s="24"/>
    </row>
    <row r="22" spans="13:18" x14ac:dyDescent="0.35">
      <c r="M22" s="24"/>
      <c r="N22" s="24"/>
      <c r="O22" s="24"/>
      <c r="P22" s="24"/>
      <c r="Q22" s="24"/>
      <c r="R22" s="24"/>
    </row>
    <row r="23" spans="13:18" x14ac:dyDescent="0.35">
      <c r="M23" s="24"/>
      <c r="N23" s="24"/>
      <c r="O23" s="24"/>
      <c r="P23" s="24"/>
      <c r="Q23" s="24"/>
      <c r="R23" s="24"/>
    </row>
    <row r="24" spans="13:18" x14ac:dyDescent="0.35">
      <c r="M24" s="24"/>
      <c r="N24" s="24"/>
      <c r="O24" s="24"/>
      <c r="P24" s="24"/>
      <c r="Q24" s="24"/>
      <c r="R24" s="24"/>
    </row>
    <row r="25" spans="13:18" x14ac:dyDescent="0.35">
      <c r="M25" s="24"/>
      <c r="N25" s="24"/>
      <c r="O25" s="24"/>
      <c r="P25" s="24"/>
      <c r="Q25" s="24"/>
      <c r="R25" s="24"/>
    </row>
    <row r="26" spans="13:18" x14ac:dyDescent="0.35">
      <c r="M26" s="24"/>
      <c r="N26" s="24"/>
      <c r="O26" s="24"/>
      <c r="P26" s="24"/>
      <c r="Q26" s="24"/>
      <c r="R26" s="24"/>
    </row>
    <row r="27" spans="13:18" x14ac:dyDescent="0.35">
      <c r="M27" s="24"/>
      <c r="N27" s="24"/>
      <c r="O27" s="24"/>
      <c r="P27" s="24"/>
      <c r="Q27" s="24"/>
      <c r="R27" s="24"/>
    </row>
  </sheetData>
  <mergeCells count="1">
    <mergeCell ref="A1:B1048576"/>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onToolsData xmlns="Mapcite">
  <Data>{"AppConfig":[{"ConfigTitle":"MultiDataAndStyle","ConfigWebTitle":"ConfigTitle","startLatitude":42.55,"startLongitude":-99.2,"startZoom":4,"MaxZoom":16,"DataArray":[{"title":"pivot","ZIndex":15,"data":"{\"address\":\"pivot!AB31:AI34\",\"id\":\"{5E193A0C-F34E-406E-9F66-B49ACA26EC26}\",\"DataRows\":[],\"rowIndex\":30,\"columnIndex\":27,\"rowCount\":4,\"columnCount\":8,\"longitude\":\"7\",\"latitude\":\"6\",\"Header\":true,\"DatasetTitle\":\"pivot\",\"Properties\":[],\"Heatmap\":false,\"HeatmapWeighting\":null,\"HeatmapIntensity\":0.5,\"HeatmapOpacity\":8,\"visible\":true,\"clustering\":false,\"clisterDistance\":40,\"Stroke\":\"#ff7675\",\"strokeSize\":\"3\",\"Points\":\"20\",\"Fill\":\"#e74c3c\",\"Size\":\"10\",\"icon\":true,\"Image\":\"Red.png\",\"autoOpen\":false,\"pinLabel\":null}","heatmap":true,"moveablePins":true,"cluster":true,"autoOpen":true,"dataformat":"EXCEL","id":1,"style":{"fillColor":"rgba(231,76,60, 1)","strokeColor":"rgba(255,118,117, 1)","strokeWidth":"3","points":"20","radius":"10","icon":true,"iconType":"image","iconPath":"../Images/Red.png"},"LayerKey":"2pdon8e7agxu96sc95dlz","feature":"{\"type\":\"FeatureCollection\",\"features\":[{\"type\":\"Feature\",\"geometry\":{\"type\":\"Point\",\"coordinates\":[8.432131,12.0894389]},\"properties\":{\"metadata\":{\"Sheet\":\"pivot\",\"SheetId\":\"{5E193A0C-F34E-406E-9F66-B49ACA26EC26}\",\"Column\":\"AB\",\"Row\":\"32\",\"latitude\":\"6\",\"longitude\":\"7\"},\"Title\":\"pivot\"}},{\"type\":\"Feature\",\"geometry\":{\"type\":\"Point\",\"coordinates\":[8.5348,12.0124]},\"properties\":{\"metadata\":{\"Sheet\":\"pivot\",\"SheetId\":\"{5E193A0C-F34E-406E-9F66-B49ACA26EC26}\",\"Column\":\"AB\",\"Row\":\"33\",\"latitude\":\"6\",\"longitude\":\"7\"},\"Title\":\"pivot\"}},{\"type\":\"Feature\",\"geometry\":{\"type\":\"Point\",\"coordinates\":[8.3055,12.2559]},\"properties\":{\"metadata\":{\"Sheet\":\"pivot\",\"SheetId\":\"{5E193A0C-F34E-406E-9F66-B49ACA26EC26}\",\"Column\":\"AB\",\"Row\":\"34\",\"latitude\":\"6\",\"longitude\":\"7\"},\"Title\":\"pivot\"}}]}"},{"title":"kano","ZIndex":15,"data":"{\"address\":\"pivot!AB31:AI34\",\"id\":\"{5E193A0C-F34E-406E-9F66-B49ACA26EC26}\",\"DataRows\":[],\"rowIndex\":30,\"columnIndex\":27,\"rowCount\":4,\"columnCount\":8,\"longitude\":\"7\",\"latitude\":\"6\",\"Header\":true,\"DatasetTitle\":\"kano\",\"Properties\":[],\"Heatmap\":false,\"HeatmapWeighting\":null,\"HeatmapIntensity\":0.5,\"HeatmapOpacity\":8,\"visible\":true,\"clustering\":false,\"clisterDistance\":40,\"Stroke\":\"#ff7675\",\"strokeSize\":\"3\",\"Points\":\"20\",\"Fill\":\"#e74c3c\",\"Size\":\"10\",\"icon\":true,\"Image\":\"Red.png\",\"autoOpen\":false,\"pinLabel\":null}","heatmap":true,"moveablePins":true,"cluster":true,"autoOpen":true,"dataformat":"EXCEL","id":2,"style":{"fillColor":"rgba(231,76,60, 1)","strokeColor":"rgba(255,118,117, 1)","strokeWidth":"3","points":"20","radius":"10","icon":true,"iconType":"image","iconPath":"../Images/Red.png"},"LayerKey":"aovhoskin4on0z0rzfljsa","feature":"{\"type\":\"FeatureCollection\",\"features\":[{\"type\":\"Feature\",\"geometry\":{\"type\":\"Point\",\"coordinates\":[8.432131,12.0894389]},\"properties\":{\"metadata\":{\"Sheet\":\"pivot\",\"SheetId\":\"{5E193A0C-F34E-406E-9F66-B49ACA26EC26}\",\"Column\":\"AB\",\"Row\":\"32\",\"latitude\":\"6\",\"longitude\":\"7\"},\"Title\":\"kano\"}},{\"type\":\"Feature\",\"geometry\":{\"type\":\"Point\",\"coordinates\":[8.5348,12.0124]},\"properties\":{\"metadata\":{\"Sheet\":\"pivot\",\"SheetId\":\"{5E193A0C-F34E-406E-9F66-B49ACA26EC26}\",\"Column\":\"AB\",\"Row\":\"33\",\"latitude\":\"6\",\"longitude\":\"7\"},\"Title\":\"kano\"}},{\"type\":\"Feature\",\"geometry\":{\"type\":\"Point\",\"coordinates\":[8.3055,12.2559]},\"properties\":{\"metadata\":{\"Sheet\":\"pivot\",\"SheetId\":\"{5E193A0C-F34E-406E-9F66-B49ACA26EC26}\",\"Column\":\"AB\",\"Row\":\"34\",\"latitude\":\"6\",\"longitude\":\"7\"},\"Title\":\"kano\"}}]}"}],"UIArray":{"menuBarOpen":false,"scale":true,"zoomIn":true,"zoomOut":true,"myLocation":false,"baseLayers":["osm","open-topo","blank"],"mapLayers":true,"drawTools":true,"dataLayers":true,"annotate":true,"print":true,"searchLocation":true}}]}</Data>
</CommonToolsData>
</file>

<file path=customXml/itemProps1.xml><?xml version="1.0" encoding="utf-8"?>
<ds:datastoreItem xmlns:ds="http://schemas.openxmlformats.org/officeDocument/2006/customXml" ds:itemID="{75023AF6-5CC4-4D3C-8AAA-BF06EB9ACDDE}">
  <ds:schemaRefs>
    <ds:schemaRef ds:uri="Mapcit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Dawanau Market</vt:lpstr>
      <vt:lpstr>Kura Market</vt:lpstr>
      <vt:lpstr>Danbatta Market</vt:lpstr>
      <vt:lpstr>Sheet5</vt:lpstr>
      <vt:lpstr>Sheet8</vt:lpstr>
      <vt:lpstr>Sheet9</vt:lpstr>
      <vt:lpstr>pivot</vt:lpstr>
      <vt:lpstr>Contact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Bashir Danguguwa</cp:lastModifiedBy>
  <dcterms:created xsi:type="dcterms:W3CDTF">2025-02-16T19:26:40Z</dcterms:created>
  <dcterms:modified xsi:type="dcterms:W3CDTF">2025-02-17T02:07:37Z</dcterms:modified>
</cp:coreProperties>
</file>