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3040" windowHeight="9072" activeTab="3"/>
  </bookViews>
  <sheets>
    <sheet name="T-1" sheetId="21" r:id="rId1"/>
    <sheet name="T-2" sheetId="18" r:id="rId2"/>
    <sheet name="T-3" sheetId="7" r:id="rId3"/>
    <sheet name="T-4" sheetId="19" r:id="rId4"/>
    <sheet name="Şəkil 1" sheetId="20" r:id="rId5"/>
    <sheet name="T-5" sheetId="12" r:id="rId6"/>
    <sheet name="T-6" sheetId="17" r:id="rId7"/>
    <sheet name="T-7" sheetId="16" r:id="rId8"/>
    <sheet name="T-8" sheetId="9" r:id="rId9"/>
  </sheets>
  <definedNames>
    <definedName name="__IntlFixup" hidden="1">TRUE</definedName>
    <definedName name="_xlnm._FilterDatabase" localSheetId="0" hidden="1">'T-1'!$A$1:$D$76</definedName>
    <definedName name="_xlnm._FilterDatabase" localSheetId="2" hidden="1">'T-3'!$A$6:$K$357</definedName>
    <definedName name="_xlnm._FilterDatabase" localSheetId="3" hidden="1">'T-4'!$A$1:$F$75</definedName>
    <definedName name="_xlnm._FilterDatabase" localSheetId="5" hidden="1">'T-5'!$A$6:$E$668</definedName>
    <definedName name="_xlnm._FilterDatabase" localSheetId="6" hidden="1">'T-6'!$H$4:$K$4</definedName>
    <definedName name="_xlnm._FilterDatabase" localSheetId="7" hidden="1">'T-7'!$A$4:$B$74</definedName>
    <definedName name="_xlnm._FilterDatabase" localSheetId="8" hidden="1">'T-8'!$A$3:$F$32</definedName>
    <definedName name="_xlcn.WorksheetConnection_T9A2C161" localSheetId="0" hidden="1">#REF!</definedName>
    <definedName name="_xlcn.WorksheetConnection_T9A2C161" localSheetId="1" hidden="1">#REF!</definedName>
    <definedName name="_xlcn.WorksheetConnection_T9A2C161" localSheetId="2" hidden="1">#REF!</definedName>
    <definedName name="_xlcn.WorksheetConnection_T9A2C161" localSheetId="5" hidden="1">#REF!</definedName>
    <definedName name="_xlcn.WorksheetConnection_T9A2C161" localSheetId="6" hidden="1">#REF!</definedName>
    <definedName name="_xlcn.WorksheetConnection_T9A2C161" localSheetId="7" hidden="1">#REF!</definedName>
    <definedName name="_xlcn.WorksheetConnection_T9A2C161" localSheetId="8" hidden="1">#REF!</definedName>
    <definedName name="_xlcn.WorksheetConnection_T9A2C161" hidden="1">#REF!</definedName>
    <definedName name="AccessDatabase" hidden="1">"C:\My Documents\MAUI MALL1.mdb"</definedName>
    <definedName name="ACwvu.CapersView." localSheetId="0" hidden="1">#REF!</definedName>
    <definedName name="ACwvu.CapersView." localSheetId="1" hidden="1">#REF!</definedName>
    <definedName name="ACwvu.CapersView." localSheetId="2" hidden="1">#REF!</definedName>
    <definedName name="ACwvu.CapersView." localSheetId="5" hidden="1">#REF!</definedName>
    <definedName name="ACwvu.CapersView." localSheetId="6" hidden="1">#REF!</definedName>
    <definedName name="ACwvu.CapersView." localSheetId="7" hidden="1">#REF!</definedName>
    <definedName name="ACwvu.CapersView." localSheetId="8" hidden="1">#REF!</definedName>
    <definedName name="ACwvu.CapersView." hidden="1">#REF!</definedName>
    <definedName name="ACwvu.Japan_Capers_Ed_Pub." localSheetId="0" hidden="1">#REF!</definedName>
    <definedName name="ACwvu.Japan_Capers_Ed_Pub." localSheetId="1" hidden="1">#REF!</definedName>
    <definedName name="ACwvu.Japan_Capers_Ed_Pub." localSheetId="6" hidden="1">#REF!</definedName>
    <definedName name="ACwvu.Japan_Capers_Ed_Pub." hidden="1">#REF!</definedName>
    <definedName name="ACwvu.KJP_CC." localSheetId="0" hidden="1">#REF!</definedName>
    <definedName name="ACwvu.KJP_CC." localSheetId="1" hidden="1">#REF!</definedName>
    <definedName name="ACwvu.KJP_CC." localSheetId="6" hidden="1">#REF!</definedName>
    <definedName name="ACwvu.KJP_CC." hidden="1">#REF!</definedName>
    <definedName name="anscount" hidden="1">2</definedName>
    <definedName name="Bakı">#REF!</definedName>
    <definedName name="Countifs" localSheetId="0" hidden="1">{"FirstQ",#N/A,FALSE,"Budget2000";"SecondQ",#N/A,FALSE,"Budget2000";"Summary",#N/A,FALSE,"Budget2000"}</definedName>
    <definedName name="Countifs" localSheetId="1" hidden="1">{"FirstQ",#N/A,FALSE,"Budget2000";"SecondQ",#N/A,FALSE,"Budget2000";"Summary",#N/A,FALSE,"Budget2000"}</definedName>
    <definedName name="Countifs" localSheetId="2" hidden="1">{"FirstQ",#N/A,FALSE,"Budget2000";"SecondQ",#N/A,FALSE,"Budget2000";"Summary",#N/A,FALSE,"Budget2000"}</definedName>
    <definedName name="Countifs" localSheetId="3" hidden="1">{"FirstQ",#N/A,FALSE,"Budget2000";"SecondQ",#N/A,FALSE,"Budget2000";"Summary",#N/A,FALSE,"Budget2000"}</definedName>
    <definedName name="Countifs" localSheetId="5" hidden="1">{"FirstQ",#N/A,FALSE,"Budget2000";"SecondQ",#N/A,FALSE,"Budget2000";"Summary",#N/A,FALSE,"Budget2000"}</definedName>
    <definedName name="Countifs" localSheetId="6" hidden="1">{"FirstQ",#N/A,FALSE,"Budget2000";"SecondQ",#N/A,FALSE,"Budget2000";"Summary",#N/A,FALSE,"Budget2000"}</definedName>
    <definedName name="Countifs" localSheetId="7" hidden="1">{"FirstQ",#N/A,FALSE,"Budget2000";"SecondQ",#N/A,FALSE,"Budget2000";"Summary",#N/A,FALSE,"Budget2000"}</definedName>
    <definedName name="Countifs" localSheetId="8" hidden="1">{"FirstQ",#N/A,FALSE,"Budget2000";"SecondQ",#N/A,FALSE,"Budget2000";"Summary",#N/A,FALSE,"Budget2000"}</definedName>
    <definedName name="Countifs" hidden="1">{"FirstQ",#N/A,FALSE,"Budget2000";"SecondQ",#N/A,FALSE,"Budget2000";"Summary",#N/A,FALSE,"Budget2000"}</definedName>
    <definedName name="Cwvu.CapersView." localSheetId="0" hidden="1">#REF!</definedName>
    <definedName name="Cwvu.CapersView." localSheetId="1" hidden="1">#REF!</definedName>
    <definedName name="Cwvu.CapersView." localSheetId="3" hidden="1">#REF!</definedName>
    <definedName name="Cwvu.CapersView." localSheetId="6" hidden="1">#REF!</definedName>
    <definedName name="Cwvu.CapersView." localSheetId="7" hidden="1">#REF!</definedName>
    <definedName name="Cwvu.CapersView." localSheetId="8" hidden="1">#REF!</definedName>
    <definedName name="Cwvu.CapersView." hidden="1">#REF!</definedName>
    <definedName name="Cwvu.Japan_Capers_Ed_Pub." localSheetId="0" hidden="1">#REF!</definedName>
    <definedName name="Cwvu.Japan_Capers_Ed_Pub." localSheetId="1" hidden="1">#REF!</definedName>
    <definedName name="Cwvu.Japan_Capers_Ed_Pub." localSheetId="3" hidden="1">#REF!</definedName>
    <definedName name="Cwvu.Japan_Capers_Ed_Pub." localSheetId="6" hidden="1">#REF!</definedName>
    <definedName name="Cwvu.Japan_Capers_Ed_Pub." localSheetId="7" hidden="1">#REF!</definedName>
    <definedName name="Cwvu.Japan_Capers_Ed_Pub." localSheetId="8" hidden="1">#REF!</definedName>
    <definedName name="Cwvu.Japan_Capers_Ed_Pub." hidden="1">#REF!</definedName>
    <definedName name="Cwvu.KJP_CC." localSheetId="0" hidden="1">#REF!,#REF!,#REF!,#REF!,#REF!,#REF!,#REF!,#REF!,#REF!,#REF!,#REF!,#REF!,#REF!,#REF!,#REF!,#REF!,#REF!,#REF!,#REF!,#REF!</definedName>
    <definedName name="Cwvu.KJP_CC." localSheetId="1" hidden="1">#REF!,#REF!,#REF!,#REF!,#REF!,#REF!,#REF!,#REF!,#REF!,#REF!,#REF!,#REF!,#REF!,#REF!,#REF!,#REF!,#REF!,#REF!,#REF!,#REF!</definedName>
    <definedName name="Cwvu.KJP_CC." localSheetId="2" hidden="1">#REF!,#REF!,#REF!,#REF!,#REF!,#REF!,#REF!,#REF!,#REF!,#REF!,#REF!,#REF!,#REF!,#REF!,#REF!,#REF!,#REF!,#REF!,#REF!,#REF!</definedName>
    <definedName name="Cwvu.KJP_CC." localSheetId="3" hidden="1">#REF!,#REF!,#REF!,#REF!,#REF!,#REF!,#REF!,#REF!,#REF!,#REF!,#REF!,#REF!,#REF!,#REF!,#REF!,#REF!,#REF!,#REF!,#REF!,#REF!</definedName>
    <definedName name="Cwvu.KJP_CC." localSheetId="5" hidden="1">#REF!,#REF!,#REF!,#REF!,#REF!,#REF!,#REF!,#REF!,#REF!,#REF!,#REF!,#REF!,#REF!,#REF!,#REF!,#REF!,#REF!,#REF!,#REF!,#REF!</definedName>
    <definedName name="Cwvu.KJP_CC." localSheetId="6" hidden="1">#REF!,#REF!,#REF!,#REF!,#REF!,#REF!,#REF!,#REF!,#REF!,#REF!,#REF!,#REF!,#REF!,#REF!,#REF!,#REF!,#REF!,#REF!,#REF!,#REF!</definedName>
    <definedName name="Cwvu.KJP_CC." localSheetId="7" hidden="1">#REF!,#REF!,#REF!,#REF!,#REF!,#REF!,#REF!,#REF!,#REF!,#REF!,#REF!,#REF!,#REF!,#REF!,#REF!,#REF!,#REF!,#REF!,#REF!,#REF!</definedName>
    <definedName name="Cwvu.KJP_CC." localSheetId="8" hidden="1">#REF!,#REF!,#REF!,#REF!,#REF!,#REF!,#REF!,#REF!,#REF!,#REF!,#REF!,#REF!,#REF!,#REF!,#REF!,#REF!,#REF!,#REF!,#REF!,#REF!</definedName>
    <definedName name="Cwvu.KJP_CC." hidden="1">#REF!,#REF!,#REF!,#REF!,#REF!,#REF!,#REF!,#REF!,#REF!,#REF!,#REF!,#REF!,#REF!,#REF!,#REF!,#REF!,#REF!,#REF!,#REF!,#REF!</definedName>
    <definedName name="de" localSheetId="0" hidden="1">{"программа",#N/A,TRUE,"lessons";"продажа оргтехники",#N/A,TRUE,"образец"}</definedName>
    <definedName name="de" localSheetId="1" hidden="1">{"программа",#N/A,TRUE,"lessons";"продажа оргтехники",#N/A,TRUE,"образец"}</definedName>
    <definedName name="de" localSheetId="2" hidden="1">{"программа",#N/A,TRUE,"lessons";"продажа оргтехники",#N/A,TRUE,"образец"}</definedName>
    <definedName name="de" localSheetId="3" hidden="1">{"программа",#N/A,TRUE,"lessons";"продажа оргтехники",#N/A,TRUE,"образец"}</definedName>
    <definedName name="de" localSheetId="5" hidden="1">{"программа",#N/A,TRUE,"lessons";"продажа оргтехники",#N/A,TRUE,"образец"}</definedName>
    <definedName name="de" localSheetId="6" hidden="1">{"программа",#N/A,TRUE,"lessons";"продажа оргтехники",#N/A,TRUE,"образец"}</definedName>
    <definedName name="de" localSheetId="7" hidden="1">{"программа",#N/A,TRUE,"lessons";"продажа оргтехники",#N/A,TRUE,"образец"}</definedName>
    <definedName name="de" localSheetId="8" hidden="1">{"программа",#N/A,TRUE,"lessons";"продажа оргтехники",#N/A,TRUE,"образец"}</definedName>
    <definedName name="de" hidden="1">{"программа",#N/A,TRUE,"lessons";"продажа оргтехники",#N/A,TRUE,"образец"}</definedName>
    <definedName name="ee" localSheetId="0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localSheetId="2" hidden="1">{"FirstQ",#N/A,FALSE,"Budget2000";"SecondQ",#N/A,FALSE,"Budget2000";"Summary",#N/A,FALSE,"Budget2000"}</definedName>
    <definedName name="ee" localSheetId="3" hidden="1">{"FirstQ",#N/A,FALSE,"Budget2000";"SecondQ",#N/A,FALSE,"Budget2000";"Summary",#N/A,FALSE,"Budget2000"}</definedName>
    <definedName name="ee" localSheetId="5" hidden="1">{"FirstQ",#N/A,FALSE,"Budget2000";"SecondQ",#N/A,FALSE,"Budget2000";"Summary",#N/A,FALSE,"Budget2000"}</definedName>
    <definedName name="ee" localSheetId="6" hidden="1">{"FirstQ",#N/A,FALSE,"Budget2000";"SecondQ",#N/A,FALSE,"Budget2000";"Summary",#N/A,FALSE,"Budget2000"}</definedName>
    <definedName name="ee" localSheetId="7" hidden="1">{"FirstQ",#N/A,FALSE,"Budget2000";"SecondQ",#N/A,FALSE,"Budget2000";"Summary",#N/A,FALSE,"Budget2000"}</definedName>
    <definedName name="ee" localSheetId="8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ƏƏƏƏƏƏƏ" localSheetId="0" hidden="1">{"программа",#N/A,TRUE,"lessons";"продажа оргтехники",#N/A,TRUE,"образец"}</definedName>
    <definedName name="ƏƏƏƏƏƏƏ" localSheetId="1" hidden="1">{"программа",#N/A,TRUE,"lessons";"продажа оргтехники",#N/A,TRUE,"образец"}</definedName>
    <definedName name="ƏƏƏƏƏƏƏ" localSheetId="2" hidden="1">{"программа",#N/A,TRUE,"lessons";"продажа оргтехники",#N/A,TRUE,"образец"}</definedName>
    <definedName name="ƏƏƏƏƏƏƏ" localSheetId="3" hidden="1">{"программа",#N/A,TRUE,"lessons";"продажа оргтехники",#N/A,TRUE,"образец"}</definedName>
    <definedName name="ƏƏƏƏƏƏƏ" localSheetId="5" hidden="1">{"программа",#N/A,TRUE,"lessons";"продажа оргтехники",#N/A,TRUE,"образец"}</definedName>
    <definedName name="ƏƏƏƏƏƏƏ" localSheetId="6" hidden="1">{"программа",#N/A,TRUE,"lessons";"продажа оргтехники",#N/A,TRUE,"образец"}</definedName>
    <definedName name="ƏƏƏƏƏƏƏ" localSheetId="7" hidden="1">{"программа",#N/A,TRUE,"lessons";"продажа оргтехники",#N/A,TRUE,"образец"}</definedName>
    <definedName name="ƏƏƏƏƏƏƏ" localSheetId="8" hidden="1">{"программа",#N/A,TRUE,"lessons";"продажа оргтехники",#N/A,TRUE,"образец"}</definedName>
    <definedName name="ƏƏƏƏƏƏƏ" hidden="1">{"программа",#N/A,TRUE,"lessons";"продажа оргтехники",#N/A,TRUE,"образец"}</definedName>
    <definedName name="el" localSheetId="0" hidden="1">{"FirstQ",#N/A,FALSE,"Budget2000";"SecondQ",#N/A,FALSE,"Budget2000"}</definedName>
    <definedName name="el" localSheetId="1" hidden="1">{"FirstQ",#N/A,FALSE,"Budget2000";"SecondQ",#N/A,FALSE,"Budget2000"}</definedName>
    <definedName name="el" localSheetId="2" hidden="1">{"FirstQ",#N/A,FALSE,"Budget2000";"SecondQ",#N/A,FALSE,"Budget2000"}</definedName>
    <definedName name="el" localSheetId="3" hidden="1">{"FirstQ",#N/A,FALSE,"Budget2000";"SecondQ",#N/A,FALSE,"Budget2000"}</definedName>
    <definedName name="el" localSheetId="5" hidden="1">{"FirstQ",#N/A,FALSE,"Budget2000";"SecondQ",#N/A,FALSE,"Budget2000"}</definedName>
    <definedName name="el" localSheetId="6" hidden="1">{"FirstQ",#N/A,FALSE,"Budget2000";"SecondQ",#N/A,FALSE,"Budget2000"}</definedName>
    <definedName name="el" localSheetId="7" hidden="1">{"FirstQ",#N/A,FALSE,"Budget2000";"SecondQ",#N/A,FALSE,"Budget2000"}</definedName>
    <definedName name="el" localSheetId="8" hidden="1">{"FirstQ",#N/A,FALSE,"Budget2000";"SecondQ",#N/A,FALSE,"Budget2000"}</definedName>
    <definedName name="el" hidden="1">{"FirstQ",#N/A,FALSE,"Budget2000";"SecondQ",#N/A,FALSE,"Budget2000"}</definedName>
    <definedName name="Gəncə">#REF!</definedName>
    <definedName name="gh" localSheetId="0" hidden="1">#REF!</definedName>
    <definedName name="gh" localSheetId="1" hidden="1">#REF!</definedName>
    <definedName name="gh" localSheetId="3" hidden="1">#REF!</definedName>
    <definedName name="gh" localSheetId="6" hidden="1">#REF!</definedName>
    <definedName name="gh" localSheetId="7" hidden="1">#REF!</definedName>
    <definedName name="gh" hidden="1">#REF!</definedName>
    <definedName name="HTML_CodePage" hidden="1">1252</definedName>
    <definedName name="HTML_Control" localSheetId="0" hidden="1">{"'PRODUCTIONCOST SHEET'!$B$3:$G$48"}</definedName>
    <definedName name="HTML_Control" localSheetId="1" hidden="1">{"'PRODUCTIONCOST SHEET'!$B$3:$G$48"}</definedName>
    <definedName name="HTML_Control" localSheetId="2" hidden="1">{"'PRODUCTIONCOST SHEET'!$B$3:$G$48"}</definedName>
    <definedName name="HTML_Control" localSheetId="3" hidden="1">{"'PRODUCTIONCOST SHEET'!$B$3:$G$48"}</definedName>
    <definedName name="HTML_Control" localSheetId="5" hidden="1">{"'PRODUCTIONCOST SHEET'!$B$3:$G$48"}</definedName>
    <definedName name="HTML_Control" localSheetId="6" hidden="1">{"'PRODUCTIONCOST SHEET'!$B$3:$G$48"}</definedName>
    <definedName name="HTML_Control" localSheetId="7" hidden="1">{"'PRODUCTIONCOST SHEET'!$B$3:$G$48"}</definedName>
    <definedName name="HTML_Control" localSheetId="8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41731.5224074074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k" localSheetId="0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localSheetId="3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6" hidden="1">{"FirstQ",#N/A,FALSE,"Budget2000";"SecondQ",#N/A,FALSE,"Budget2000";"Summary",#N/A,FALSE,"Budget2000"}</definedName>
    <definedName name="k" localSheetId="7" hidden="1">{"FirstQ",#N/A,FALSE,"Budget2000";"SecondQ",#N/A,FALSE,"Budget2000";"Summary",#N/A,FALSE,"Budget2000"}</definedName>
    <definedName name="k" localSheetId="8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Kamal" localSheetId="0" hidden="1">#REF!</definedName>
    <definedName name="Kamal" localSheetId="1" hidden="1">#REF!</definedName>
    <definedName name="Kamal" hidden="1">#REF!</definedName>
    <definedName name="Lənkəran">#REF!</definedName>
    <definedName name="limcount" hidden="1">2</definedName>
    <definedName name="merge">#REF!</definedName>
    <definedName name="merge2">#REF!</definedName>
    <definedName name="merge3">#REF!</definedName>
    <definedName name="o" localSheetId="0" hidden="1">#REF!</definedName>
    <definedName name="o" localSheetId="1" hidden="1">#REF!</definedName>
    <definedName name="o" localSheetId="2" hidden="1">#REF!</definedName>
    <definedName name="o" localSheetId="3" hidden="1">#REF!</definedName>
    <definedName name="o" localSheetId="5" hidden="1">#REF!</definedName>
    <definedName name="o" localSheetId="6" hidden="1">#REF!</definedName>
    <definedName name="o" localSheetId="7" hidden="1">#REF!</definedName>
    <definedName name="o" localSheetId="8" hidden="1">#REF!</definedName>
    <definedName name="o" hidden="1">#REF!</definedName>
    <definedName name="ok" localSheetId="0" hidden="1">#REF!</definedName>
    <definedName name="ok" localSheetId="1" hidden="1">#REF!</definedName>
    <definedName name="ok" localSheetId="2" hidden="1">#REF!</definedName>
    <definedName name="ok" localSheetId="5" hidden="1">#REF!</definedName>
    <definedName name="OK" localSheetId="6" hidden="1">#REF!</definedName>
    <definedName name="ok" localSheetId="7" hidden="1">#REF!</definedName>
    <definedName name="ok" localSheetId="8" hidden="1">#REF!</definedName>
    <definedName name="ok" hidden="1">#REF!</definedName>
    <definedName name="q" localSheetId="0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6" hidden="1">{"FirstQ",#N/A,FALSE,"Budget2000";"SecondQ",#N/A,FALSE,"Budget2000";"Summary",#N/A,FALSE,"Budget2000"}</definedName>
    <definedName name="q" localSheetId="7" hidden="1">{"FirstQ",#N/A,FALSE,"Budget2000";"SecondQ",#N/A,FALSE,"Budget2000";"Summary",#N/A,FALSE,"Budget2000"}</definedName>
    <definedName name="q" localSheetId="8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qqqqqqq" localSheetId="0" hidden="1">{"FirstQ",#N/A,FALSE,"Budget2000";"SecondQ",#N/A,FALSE,"Budget2000";"Summary",#N/A,FALSE,"Budget2000"}</definedName>
    <definedName name="qqqqqqq" localSheetId="1" hidden="1">{"FirstQ",#N/A,FALSE,"Budget2000";"SecondQ",#N/A,FALSE,"Budget2000";"Summary",#N/A,FALSE,"Budget2000"}</definedName>
    <definedName name="qqqqqqq" localSheetId="2" hidden="1">{"FirstQ",#N/A,FALSE,"Budget2000";"SecondQ",#N/A,FALSE,"Budget2000";"Summary",#N/A,FALSE,"Budget2000"}</definedName>
    <definedName name="qqqqqqq" localSheetId="3" hidden="1">{"FirstQ",#N/A,FALSE,"Budget2000";"SecondQ",#N/A,FALSE,"Budget2000";"Summary",#N/A,FALSE,"Budget2000"}</definedName>
    <definedName name="qqqqqqq" localSheetId="5" hidden="1">{"FirstQ",#N/A,FALSE,"Budget2000";"SecondQ",#N/A,FALSE,"Budget2000";"Summary",#N/A,FALSE,"Budget2000"}</definedName>
    <definedName name="qqqqqqq" localSheetId="6" hidden="1">{"FirstQ",#N/A,FALSE,"Budget2000";"SecondQ",#N/A,FALSE,"Budget2000";"Summary",#N/A,FALSE,"Budget2000"}</definedName>
    <definedName name="qqqqqqq" localSheetId="7" hidden="1">{"FirstQ",#N/A,FALSE,"Budget2000";"SecondQ",#N/A,FALSE,"Budget2000";"Summary",#N/A,FALSE,"Budget2000"}</definedName>
    <definedName name="qqqqqqq" localSheetId="8" hidden="1">{"FirstQ",#N/A,FALSE,"Budget2000";"SecondQ",#N/A,FALSE,"Budget2000";"Summary",#N/A,FALSE,"Budget2000"}</definedName>
    <definedName name="qqqqqqq" hidden="1">{"FirstQ",#N/A,FALSE,"Budget2000";"SecondQ",#N/A,FALSE,"Budget2000";"Summary",#N/A,FALSE,"Budget2000"}</definedName>
    <definedName name="Replace" localSheetId="0" hidden="1">{"FirstQ",#N/A,FALSE,"Budget2000";"SecondQ",#N/A,FALSE,"Budget2000";"Summary",#N/A,FALSE,"Budget2000"}</definedName>
    <definedName name="Replace" localSheetId="1" hidden="1">{"FirstQ",#N/A,FALSE,"Budget2000";"SecondQ",#N/A,FALSE,"Budget2000";"Summary",#N/A,FALSE,"Budget2000"}</definedName>
    <definedName name="Replace" localSheetId="2" hidden="1">{"FirstQ",#N/A,FALSE,"Budget2000";"SecondQ",#N/A,FALSE,"Budget2000";"Summary",#N/A,FALSE,"Budget2000"}</definedName>
    <definedName name="Replace" localSheetId="3" hidden="1">{"FirstQ",#N/A,FALSE,"Budget2000";"SecondQ",#N/A,FALSE,"Budget2000";"Summary",#N/A,FALSE,"Budget2000"}</definedName>
    <definedName name="Replace" localSheetId="5" hidden="1">{"FirstQ",#N/A,FALSE,"Budget2000";"SecondQ",#N/A,FALSE,"Budget2000";"Summary",#N/A,FALSE,"Budget2000"}</definedName>
    <definedName name="Replace" localSheetId="6" hidden="1">{"FirstQ",#N/A,FALSE,"Budget2000";"SecondQ",#N/A,FALSE,"Budget2000";"Summary",#N/A,FALSE,"Budget2000"}</definedName>
    <definedName name="Replace" localSheetId="7" hidden="1">{"FirstQ",#N/A,FALSE,"Budget2000";"SecondQ",#N/A,FALSE,"Budget2000";"Summary",#N/A,FALSE,"Budget2000"}</definedName>
    <definedName name="Replace" localSheetId="8" hidden="1">{"FirstQ",#N/A,FALSE,"Budget2000";"SecondQ",#N/A,FALSE,"Budget2000";"Summary",#N/A,FALSE,"Budget2000"}</definedName>
    <definedName name="Replace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localSheetId="1" hidden="1">{"FirstQ",#N/A,FALSE,"Budget2000";"SecondQ",#N/A,FALSE,"Budget2000"}</definedName>
    <definedName name="rr" localSheetId="2" hidden="1">{"FirstQ",#N/A,FALSE,"Budget2000";"SecondQ",#N/A,FALSE,"Budget2000"}</definedName>
    <definedName name="rr" localSheetId="3" hidden="1">{"FirstQ",#N/A,FALSE,"Budget2000";"SecondQ",#N/A,FALSE,"Budget2000"}</definedName>
    <definedName name="rr" localSheetId="5" hidden="1">{"FirstQ",#N/A,FALSE,"Budget2000";"SecondQ",#N/A,FALSE,"Budget2000"}</definedName>
    <definedName name="rr" localSheetId="6" hidden="1">{"FirstQ",#N/A,FALSE,"Budget2000";"SecondQ",#N/A,FALSE,"Budget2000"}</definedName>
    <definedName name="rr" localSheetId="7" hidden="1">{"FirstQ",#N/A,FALSE,"Budget2000";"SecondQ",#N/A,FALSE,"Budget2000"}</definedName>
    <definedName name="rr" localSheetId="8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6" hidden="1">{"AllDetail",#N/A,FALSE,"Research Budget";"1stQuarter",#N/A,FALSE,"Research Budget";"2nd Quarter",#N/A,FALSE,"Research Budget";"Summary",#N/A,FALSE,"Research Budget"}</definedName>
    <definedName name="rrr" localSheetId="7" hidden="1">{"AllDetail",#N/A,FALSE,"Research Budget";"1stQuarter",#N/A,FALSE,"Research Budget";"2nd Quarter",#N/A,FALSE,"Research Budget";"Summary",#N/A,FALSE,"Research Budget"}</definedName>
    <definedName name="rrr" localSheetId="8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Rwvu.CapersView." localSheetId="0" hidden="1">#REF!</definedName>
    <definedName name="Rwvu.CapersView." localSheetId="1" hidden="1">#REF!</definedName>
    <definedName name="Rwvu.CapersView." localSheetId="6" hidden="1">#REF!</definedName>
    <definedName name="Rwvu.CapersView." hidden="1">#REF!</definedName>
    <definedName name="Rwvu.Japan_Capers_Ed_Pub." localSheetId="0" hidden="1">#REF!</definedName>
    <definedName name="Rwvu.Japan_Capers_Ed_Pub." localSheetId="1" hidden="1">#REF!</definedName>
    <definedName name="Rwvu.Japan_Capers_Ed_Pub." localSheetId="6" hidden="1">#REF!</definedName>
    <definedName name="Rwvu.Japan_Capers_Ed_Pub." hidden="1">#REF!</definedName>
    <definedName name="Rwvu.KJP_CC." localSheetId="0" hidden="1">#REF!</definedName>
    <definedName name="Rwvu.KJP_CC." localSheetId="1" hidden="1">#REF!</definedName>
    <definedName name="Rwvu.KJP_CC." localSheetId="6" hidden="1">#REF!</definedName>
    <definedName name="Rwvu.KJP_CC." hidden="1">#REF!</definedName>
    <definedName name="sencount" hidden="1">4</definedName>
    <definedName name="Swvu.CapersView." localSheetId="0" hidden="1">#REF!</definedName>
    <definedName name="Swvu.CapersView." localSheetId="1" hidden="1">#REF!</definedName>
    <definedName name="Swvu.CapersView." localSheetId="2" hidden="1">#REF!</definedName>
    <definedName name="Swvu.CapersView." localSheetId="3" hidden="1">#REF!</definedName>
    <definedName name="Swvu.CapersView." localSheetId="5" hidden="1">#REF!</definedName>
    <definedName name="Swvu.CapersView." localSheetId="6" hidden="1">#REF!</definedName>
    <definedName name="Swvu.CapersView." localSheetId="7" hidden="1">#REF!</definedName>
    <definedName name="Swvu.CapersView." localSheetId="8" hidden="1">#REF!</definedName>
    <definedName name="Swvu.CapersView." hidden="1">#REF!</definedName>
    <definedName name="Swvu.Japan_Capers_Ed_Pub." localSheetId="0" hidden="1">#REF!</definedName>
    <definedName name="Swvu.Japan_Capers_Ed_Pub." localSheetId="1" hidden="1">#REF!</definedName>
    <definedName name="Swvu.Japan_Capers_Ed_Pub." localSheetId="6" hidden="1">#REF!</definedName>
    <definedName name="Swvu.Japan_Capers_Ed_Pub." hidden="1">#REF!</definedName>
    <definedName name="Swvu.KJP_CC." localSheetId="0" hidden="1">#REF!</definedName>
    <definedName name="Swvu.KJP_CC." localSheetId="1" hidden="1">#REF!</definedName>
    <definedName name="Swvu.KJP_CC." localSheetId="6" hidden="1">#REF!</definedName>
    <definedName name="Swvu.KJP_CC." hidden="1">#REF!</definedName>
    <definedName name="t" localSheetId="0" hidden="1">#REF!</definedName>
    <definedName name="t" localSheetId="1" hidden="1">#REF!</definedName>
    <definedName name="t" localSheetId="2" hidden="1">#REF!</definedName>
    <definedName name="t" localSheetId="5" hidden="1">#REF!</definedName>
    <definedName name="t" localSheetId="6" hidden="1">#REF!</definedName>
    <definedName name="t" localSheetId="7" hidden="1">#REF!</definedName>
    <definedName name="t" localSheetId="8" hidden="1">#REF!</definedName>
    <definedName name="t" hidden="1">#REF!</definedName>
    <definedName name="task" localSheetId="0" hidden="1">{"программа",#N/A,TRUE,"lessons";"продажа оргтехники",#N/A,TRUE,"образец"}</definedName>
    <definedName name="task" localSheetId="1" hidden="1">{"программа",#N/A,TRUE,"lessons";"продажа оргтехники",#N/A,TRUE,"образец"}</definedName>
    <definedName name="task" localSheetId="2" hidden="1">{"программа",#N/A,TRUE,"lessons";"продажа оргтехники",#N/A,TRUE,"образец"}</definedName>
    <definedName name="task" localSheetId="3" hidden="1">{"программа",#N/A,TRUE,"lessons";"продажа оргтехники",#N/A,TRUE,"образец"}</definedName>
    <definedName name="task" localSheetId="5" hidden="1">{"программа",#N/A,TRUE,"lessons";"продажа оргтехники",#N/A,TRUE,"образец"}</definedName>
    <definedName name="task" localSheetId="6" hidden="1">{"программа",#N/A,TRUE,"lessons";"продажа оргтехники",#N/A,TRUE,"образец"}</definedName>
    <definedName name="task" localSheetId="7" hidden="1">{"программа",#N/A,TRUE,"lessons";"продажа оргтехники",#N/A,TRUE,"образец"}</definedName>
    <definedName name="task" localSheetId="8" hidden="1">{"программа",#N/A,TRUE,"lessons";"продажа оргтехники",#N/A,TRUE,"образец"}</definedName>
    <definedName name="task" hidden="1">{"программа",#N/A,TRUE,"lessons";"продажа оргтехники",#N/A,TRUE,"образец"}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  <definedName name="wrn.AllData." localSheetId="0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localSheetId="2" hidden="1">{"FirstQ",#N/A,FALSE,"Budget2000";"SecondQ",#N/A,FALSE,"Budget2000";"Summary",#N/A,FALSE,"Budget2000"}</definedName>
    <definedName name="wrn.AllData." localSheetId="3" hidden="1">{"FirstQ",#N/A,FALSE,"Budget2000";"SecondQ",#N/A,FALSE,"Budget2000";"Summary",#N/A,FALSE,"Budget2000"}</definedName>
    <definedName name="wrn.AllData." localSheetId="5" hidden="1">{"FirstQ",#N/A,FALSE,"Budget2000";"SecondQ",#N/A,FALSE,"Budget2000";"Summary",#N/A,FALSE,"Budget2000"}</definedName>
    <definedName name="wrn.AllData." localSheetId="6" hidden="1">{"FirstQ",#N/A,FALSE,"Budget2000";"SecondQ",#N/A,FALSE,"Budget2000";"Summary",#N/A,FALSE,"Budget2000"}</definedName>
    <definedName name="wrn.AllData." localSheetId="7" hidden="1">{"FirstQ",#N/A,FALSE,"Budget2000";"SecondQ",#N/A,FALSE,"Budget2000";"Summary",#N/A,FALSE,"Budget2000"}</definedName>
    <definedName name="wrn.AllData." localSheetId="8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CapersPlotter." localSheetId="0" hidden="1">{#N/A,#N/A,FALSE,"DI 2 YEAR MASTER SCHEDULE"}</definedName>
    <definedName name="wrn.CapersPlotter." localSheetId="1" hidden="1">{#N/A,#N/A,FALSE,"DI 2 YEAR MASTER SCHEDULE"}</definedName>
    <definedName name="wrn.CapersPlotter." localSheetId="2" hidden="1">{#N/A,#N/A,FALSE,"DI 2 YEAR MASTER SCHEDULE"}</definedName>
    <definedName name="wrn.CapersPlotter." localSheetId="3" hidden="1">{#N/A,#N/A,FALSE,"DI 2 YEAR MASTER SCHEDULE"}</definedName>
    <definedName name="wrn.CapersPlotter." localSheetId="5" hidden="1">{#N/A,#N/A,FALSE,"DI 2 YEAR MASTER SCHEDULE"}</definedName>
    <definedName name="wrn.CapersPlotter." localSheetId="6" hidden="1">{#N/A,#N/A,FALSE,"DI 2 YEAR MASTER SCHEDULE"}</definedName>
    <definedName name="wrn.CapersPlotter." localSheetId="7" hidden="1">{#N/A,#N/A,FALSE,"DI 2 YEAR MASTER SCHEDULE"}</definedName>
    <definedName name="wrn.CapersPlotter." localSheetId="8" hidden="1">{#N/A,#N/A,FALSE,"DI 2 YEAR MASTER SCHEDULE"}</definedName>
    <definedName name="wrn.CapersPlotter." hidden="1">{#N/A,#N/A,FALSE,"DI 2 YEAR MASTER SCHEDULE"}</definedName>
    <definedName name="wrn.Edutainment._.Priority._.List." localSheetId="0" hidden="1">{#N/A,#N/A,FALSE,"DI 2 YEAR MASTER SCHEDULE"}</definedName>
    <definedName name="wrn.Edutainment._.Priority._.List." localSheetId="1" hidden="1">{#N/A,#N/A,FALSE,"DI 2 YEAR MASTER SCHEDULE"}</definedName>
    <definedName name="wrn.Edutainment._.Priority._.List." localSheetId="2" hidden="1">{#N/A,#N/A,FALSE,"DI 2 YEAR MASTER SCHEDULE"}</definedName>
    <definedName name="wrn.Edutainment._.Priority._.List." localSheetId="3" hidden="1">{#N/A,#N/A,FALSE,"DI 2 YEAR MASTER SCHEDULE"}</definedName>
    <definedName name="wrn.Edutainment._.Priority._.List." localSheetId="5" hidden="1">{#N/A,#N/A,FALSE,"DI 2 YEAR MASTER SCHEDULE"}</definedName>
    <definedName name="wrn.Edutainment._.Priority._.List." localSheetId="6" hidden="1">{#N/A,#N/A,FALSE,"DI 2 YEAR MASTER SCHEDULE"}</definedName>
    <definedName name="wrn.Edutainment._.Priority._.List." localSheetId="7" hidden="1">{#N/A,#N/A,FALSE,"DI 2 YEAR MASTER SCHEDULE"}</definedName>
    <definedName name="wrn.Edutainment._.Priority._.List." localSheetId="8" hidden="1">{#N/A,#N/A,FALSE,"DI 2 YEAR MASTER SCHEDULE"}</definedName>
    <definedName name="wrn.Edutainment._.Priority._.List." hidden="1">{#N/A,#N/A,FALSE,"DI 2 YEAR MASTER SCHEDULE"}</definedName>
    <definedName name="wrn.FirstHalf." localSheetId="0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localSheetId="2" hidden="1">{"FirstQ",#N/A,FALSE,"Budget2000";"SecondQ",#N/A,FALSE,"Budget2000"}</definedName>
    <definedName name="wrn.FirstHalf." localSheetId="3" hidden="1">{"FirstQ",#N/A,FALSE,"Budget2000";"SecondQ",#N/A,FALSE,"Budget2000"}</definedName>
    <definedName name="wrn.FirstHalf." localSheetId="5" hidden="1">{"FirstQ",#N/A,FALSE,"Budget2000";"SecondQ",#N/A,FALSE,"Budget2000"}</definedName>
    <definedName name="wrn.FirstHalf." localSheetId="6" hidden="1">{"FirstQ",#N/A,FALSE,"Budget2000";"SecondQ",#N/A,FALSE,"Budget2000"}</definedName>
    <definedName name="wrn.FirstHalf." localSheetId="7" hidden="1">{"FirstQ",#N/A,FALSE,"Budget2000";"SecondQ",#N/A,FALSE,"Budget2000"}</definedName>
    <definedName name="wrn.FirstHalf." localSheetId="8" hidden="1">{"FirstQ",#N/A,FALSE,"Budget2000";"SecondQ",#N/A,FALSE,"Budget2000"}</definedName>
    <definedName name="wrn.FirstHalf." hidden="1">{"FirstQ",#N/A,FALSE,"Budget2000";"SecondQ",#N/A,FALSE,"Budget2000"}</definedName>
    <definedName name="wrn.Japan_Capers_Ed._.Pub." localSheetId="0" hidden="1">{"Japan_Capers_Ed_Pub",#N/A,FALSE,"DI 2 YEAR MASTER SCHEDULE"}</definedName>
    <definedName name="wrn.Japan_Capers_Ed._.Pub." localSheetId="1" hidden="1">{"Japan_Capers_Ed_Pub",#N/A,FALSE,"DI 2 YEAR MASTER SCHEDULE"}</definedName>
    <definedName name="wrn.Japan_Capers_Ed._.Pub." localSheetId="2" hidden="1">{"Japan_Capers_Ed_Pub",#N/A,FALSE,"DI 2 YEAR MASTER SCHEDULE"}</definedName>
    <definedName name="wrn.Japan_Capers_Ed._.Pub." localSheetId="3" hidden="1">{"Japan_Capers_Ed_Pub",#N/A,FALSE,"DI 2 YEAR MASTER SCHEDULE"}</definedName>
    <definedName name="wrn.Japan_Capers_Ed._.Pub." localSheetId="5" hidden="1">{"Japan_Capers_Ed_Pub",#N/A,FALSE,"DI 2 YEAR MASTER SCHEDULE"}</definedName>
    <definedName name="wrn.Japan_Capers_Ed._.Pub." localSheetId="6" hidden="1">{"Japan_Capers_Ed_Pub",#N/A,FALSE,"DI 2 YEAR MASTER SCHEDULE"}</definedName>
    <definedName name="wrn.Japan_Capers_Ed._.Pub." localSheetId="7" hidden="1">{"Japan_Capers_Ed_Pub",#N/A,FALSE,"DI 2 YEAR MASTER SCHEDULE"}</definedName>
    <definedName name="wrn.Japan_Capers_Ed._.Pub." localSheetId="8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0" hidden="1">{#N/A,#N/A,FALSE,"DI 2 YEAR MASTER SCHEDULE"}</definedName>
    <definedName name="wrn.Priority._.list." localSheetId="1" hidden="1">{#N/A,#N/A,FALSE,"DI 2 YEAR MASTER SCHEDULE"}</definedName>
    <definedName name="wrn.Priority._.list." localSheetId="2" hidden="1">{#N/A,#N/A,FALSE,"DI 2 YEAR MASTER SCHEDULE"}</definedName>
    <definedName name="wrn.Priority._.list." localSheetId="3" hidden="1">{#N/A,#N/A,FALSE,"DI 2 YEAR MASTER SCHEDULE"}</definedName>
    <definedName name="wrn.Priority._.list." localSheetId="5" hidden="1">{#N/A,#N/A,FALSE,"DI 2 YEAR MASTER SCHEDULE"}</definedName>
    <definedName name="wrn.Priority._.list." localSheetId="6" hidden="1">{#N/A,#N/A,FALSE,"DI 2 YEAR MASTER SCHEDULE"}</definedName>
    <definedName name="wrn.Priority._.list." localSheetId="7" hidden="1">{#N/A,#N/A,FALSE,"DI 2 YEAR MASTER SCHEDULE"}</definedName>
    <definedName name="wrn.Priority._.list." localSheetId="8" hidden="1">{#N/A,#N/A,FALSE,"DI 2 YEAR MASTER SCHEDULE"}</definedName>
    <definedName name="wrn.Priority._.list." hidden="1">{#N/A,#N/A,FALSE,"DI 2 YEAR MASTER SCHEDULE"}</definedName>
    <definedName name="wrn.Prjcted._.Mnthly._.Qtys." localSheetId="0" hidden="1">{#N/A,#N/A,FALSE,"PRJCTED MNTHLY QTY's"}</definedName>
    <definedName name="wrn.Prjcted._.Mnthly._.Qtys." localSheetId="1" hidden="1">{#N/A,#N/A,FALSE,"PRJCTED MNTHLY QTY's"}</definedName>
    <definedName name="wrn.Prjcted._.Mnthly._.Qtys." localSheetId="2" hidden="1">{#N/A,#N/A,FALSE,"PRJCTED MNTHLY QTY's"}</definedName>
    <definedName name="wrn.Prjcted._.Mnthly._.Qtys." localSheetId="3" hidden="1">{#N/A,#N/A,FALSE,"PRJCTED MNTHLY QTY's"}</definedName>
    <definedName name="wrn.Prjcted._.Mnthly._.Qtys." localSheetId="5" hidden="1">{#N/A,#N/A,FALSE,"PRJCTED MNTHLY QTY's"}</definedName>
    <definedName name="wrn.Prjcted._.Mnthly._.Qtys." localSheetId="6" hidden="1">{#N/A,#N/A,FALSE,"PRJCTED MNTHLY QTY's"}</definedName>
    <definedName name="wrn.Prjcted._.Mnthly._.Qtys." localSheetId="7" hidden="1">{#N/A,#N/A,FALSE,"PRJCTED MNTHLY QTY's"}</definedName>
    <definedName name="wrn.Prjcted._.Mnthly._.Qtys." localSheetId="8" hidden="1">{#N/A,#N/A,FALSE,"PRJCTED MNTHLY QTY's"}</definedName>
    <definedName name="wrn.Prjcted._.Mnthly._.Qtys." hidden="1">{#N/A,#N/A,FALSE,"PRJCTED MNTHLY QTY's"}</definedName>
    <definedName name="wrn.Prjcted._.Qtrly._.Dollars." localSheetId="0" hidden="1">{#N/A,#N/A,FALSE,"PRJCTED QTRLY $'s"}</definedName>
    <definedName name="wrn.Prjcted._.Qtrly._.Dollars." localSheetId="1" hidden="1">{#N/A,#N/A,FALSE,"PRJCTED QTRLY $'s"}</definedName>
    <definedName name="wrn.Prjcted._.Qtrly._.Dollars." localSheetId="2" hidden="1">{#N/A,#N/A,FALSE,"PRJCTED QTRLY $'s"}</definedName>
    <definedName name="wrn.Prjcted._.Qtrly._.Dollars." localSheetId="3" hidden="1">{#N/A,#N/A,FALSE,"PRJCTED QTRLY $'s"}</definedName>
    <definedName name="wrn.Prjcted._.Qtrly._.Dollars." localSheetId="5" hidden="1">{#N/A,#N/A,FALSE,"PRJCTED QTRLY $'s"}</definedName>
    <definedName name="wrn.Prjcted._.Qtrly._.Dollars." localSheetId="6" hidden="1">{#N/A,#N/A,FALSE,"PRJCTED QTRLY $'s"}</definedName>
    <definedName name="wrn.Prjcted._.Qtrly._.Dollars." localSheetId="7" hidden="1">{#N/A,#N/A,FALSE,"PRJCTED QTRLY $'s"}</definedName>
    <definedName name="wrn.Prjcted._.Qtrly._.Dollars." localSheetId="8" hidden="1">{#N/A,#N/A,FALSE,"PRJCTED QTRLY $'s"}</definedName>
    <definedName name="wrn.Prjcted._.Qtrly._.Dollars." hidden="1">{#N/A,#N/A,FALSE,"PRJCTED QTRLY $'s"}</definedName>
    <definedName name="wrn.Prjcted._.Qtrly._.Qtys." localSheetId="0" hidden="1">{#N/A,#N/A,FALSE,"PRJCTED QTRLY QTY's"}</definedName>
    <definedName name="wrn.Prjcted._.Qtrly._.Qtys." localSheetId="1" hidden="1">{#N/A,#N/A,FALSE,"PRJCTED QTRLY QTY's"}</definedName>
    <definedName name="wrn.Prjcted._.Qtrly._.Qtys." localSheetId="2" hidden="1">{#N/A,#N/A,FALSE,"PRJCTED QTRLY QTY's"}</definedName>
    <definedName name="wrn.Prjcted._.Qtrly._.Qtys." localSheetId="3" hidden="1">{#N/A,#N/A,FALSE,"PRJCTED QTRLY QTY's"}</definedName>
    <definedName name="wrn.Prjcted._.Qtrly._.Qtys." localSheetId="5" hidden="1">{#N/A,#N/A,FALSE,"PRJCTED QTRLY QTY's"}</definedName>
    <definedName name="wrn.Prjcted._.Qtrly._.Qtys." localSheetId="6" hidden="1">{#N/A,#N/A,FALSE,"PRJCTED QTRLY QTY's"}</definedName>
    <definedName name="wrn.Prjcted._.Qtrly._.Qtys." localSheetId="7" hidden="1">{#N/A,#N/A,FALSE,"PRJCTED QTRLY QTY's"}</definedName>
    <definedName name="wrn.Prjcted._.Qtrly._.Qtys." localSheetId="8" hidden="1">{#N/A,#N/A,FALSE,"PRJCTED QTRLY QTY's"}</definedName>
    <definedName name="wrn.Prjcted._.Qtrly._.Qtys." hidden="1">{#N/A,#N/A,FALSE,"PRJCTED QTRLY QTY's"}</definedName>
    <definedName name="wrn.QUARTERLY._.VIEW." localSheetId="0" hidden="1">{"QUARTERLY VIEW",#N/A,FALSE,"YEAR TOTAL"}</definedName>
    <definedName name="wrn.QUARTERLY._.VIEW." localSheetId="1" hidden="1">{"QUARTERLY VIEW",#N/A,FALSE,"YEAR TOTAL"}</definedName>
    <definedName name="wrn.QUARTERLY._.VIEW." localSheetId="2" hidden="1">{"QUARTERLY VIEW",#N/A,FALSE,"YEAR TOTAL"}</definedName>
    <definedName name="wrn.QUARTERLY._.VIEW." localSheetId="3" hidden="1">{"QUARTERLY VIEW",#N/A,FALSE,"YEAR TOTAL"}</definedName>
    <definedName name="wrn.QUARTERLY._.VIEW." localSheetId="5" hidden="1">{"QUARTERLY VIEW",#N/A,FALSE,"YEAR TOTAL"}</definedName>
    <definedName name="wrn.QUARTERLY._.VIEW." localSheetId="6" hidden="1">{"QUARTERLY VIEW",#N/A,FALSE,"YEAR TOTAL"}</definedName>
    <definedName name="wrn.QUARTERLY._.VIEW." localSheetId="7" hidden="1">{"QUARTERLY VIEW",#N/A,FALSE,"YEAR TOTAL"}</definedName>
    <definedName name="wrn.QUARTERLY._.VIEW." localSheetId="8" hidden="1">{"QUARTERLY VIEW",#N/A,FALSE,"YEAR TOTAL"}</definedName>
    <definedName name="wrn.QUARTERLY._.VIEW." hidden="1">{"QUARTERLY VIEW",#N/A,FALSE,"YEAR TOTAL"}</definedName>
    <definedName name="wrn.YEAR._.VIEW." localSheetId="0" hidden="1">{#N/A,#N/A,FALSE,"YEAR TOTAL"}</definedName>
    <definedName name="wrn.YEAR._.VIEW." localSheetId="1" hidden="1">{#N/A,#N/A,FALSE,"YEAR TOTAL"}</definedName>
    <definedName name="wrn.YEAR._.VIEW." localSheetId="2" hidden="1">{#N/A,#N/A,FALSE,"YEAR TOTAL"}</definedName>
    <definedName name="wrn.YEAR._.VIEW." localSheetId="3" hidden="1">{#N/A,#N/A,FALSE,"YEAR TOTAL"}</definedName>
    <definedName name="wrn.YEAR._.VIEW." localSheetId="5" hidden="1">{#N/A,#N/A,FALSE,"YEAR TOTAL"}</definedName>
    <definedName name="wrn.YEAR._.VIEW." localSheetId="6" hidden="1">{#N/A,#N/A,FALSE,"YEAR TOTAL"}</definedName>
    <definedName name="wrn.YEAR._.VIEW." localSheetId="7" hidden="1">{#N/A,#N/A,FALSE,"YEAR TOTAL"}</definedName>
    <definedName name="wrn.YEAR._.VIEW." localSheetId="8" hidden="1">{#N/A,#N/A,FALSE,"YEAR TOTAL"}</definedName>
    <definedName name="wrn.YEAR._.VIEW." hidden="1">{#N/A,#N/A,FALSE,"YEAR TOTAL"}</definedName>
    <definedName name="wrn.отчет._.по._.курсу." localSheetId="0" hidden="1">{"программа",#N/A,TRUE,"lessons";"продажа оргтехники",#N/A,TRUE,"образец"}</definedName>
    <definedName name="wrn.отчет._.по._.курсу." localSheetId="1" hidden="1">{"программа",#N/A,TRUE,"lessons";"продажа оргтехники",#N/A,TRUE,"образец"}</definedName>
    <definedName name="wrn.отчет._.по._.курсу." localSheetId="2" hidden="1">{"программа",#N/A,TRUE,"lessons";"продажа оргтехники",#N/A,TRUE,"образец"}</definedName>
    <definedName name="wrn.отчет._.по._.курсу." localSheetId="3" hidden="1">{"программа",#N/A,TRUE,"lessons";"продажа оргтехники",#N/A,TRUE,"образец"}</definedName>
    <definedName name="wrn.отчет._.по._.курсу." localSheetId="5" hidden="1">{"программа",#N/A,TRUE,"lessons";"продажа оргтехники",#N/A,TRUE,"образец"}</definedName>
    <definedName name="wrn.отчет._.по._.курсу." localSheetId="6" hidden="1">{"программа",#N/A,TRUE,"lessons";"продажа оргтехники",#N/A,TRUE,"образец"}</definedName>
    <definedName name="wrn.отчет._.по._.курсу." localSheetId="7" hidden="1">{"программа",#N/A,TRUE,"lessons";"продажа оргтехники",#N/A,TRUE,"образец"}</definedName>
    <definedName name="wrn.отчет._.по._.курсу." localSheetId="8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0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1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2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3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5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6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7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8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0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1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2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3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5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7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8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0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1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2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3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5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7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8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ww" localSheetId="0" hidden="1">{#N/A,#N/A,FALSE,"DI 2 YEAR MASTER SCHEDULE"}</definedName>
    <definedName name="www" localSheetId="1" hidden="1">{#N/A,#N/A,FALSE,"DI 2 YEAR MASTER SCHEDULE"}</definedName>
    <definedName name="www" localSheetId="2" hidden="1">{#N/A,#N/A,FALSE,"DI 2 YEAR MASTER SCHEDULE"}</definedName>
    <definedName name="www" localSheetId="3" hidden="1">{#N/A,#N/A,FALSE,"DI 2 YEAR MASTER SCHEDULE"}</definedName>
    <definedName name="www" localSheetId="5" hidden="1">{#N/A,#N/A,FALSE,"DI 2 YEAR MASTER SCHEDULE"}</definedName>
    <definedName name="www" localSheetId="6" hidden="1">{#N/A,#N/A,FALSE,"DI 2 YEAR MASTER SCHEDULE"}</definedName>
    <definedName name="www" localSheetId="7" hidden="1">{#N/A,#N/A,FALSE,"DI 2 YEAR MASTER SCHEDULE"}</definedName>
    <definedName name="www" localSheetId="8" hidden="1">{#N/A,#N/A,FALSE,"DI 2 YEAR MASTER SCHEDULE"}</definedName>
    <definedName name="www" hidden="1">{#N/A,#N/A,FALSE,"DI 2 YEAR MASTER SCHEDULE"}</definedName>
    <definedName name="x" localSheetId="0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localSheetId="2" hidden="1">{"FirstQ",#N/A,FALSE,"Budget2000";"SecondQ",#N/A,FALSE,"Budget2000";"Summary",#N/A,FALSE,"Budget2000"}</definedName>
    <definedName name="x" localSheetId="3" hidden="1">{"FirstQ",#N/A,FALSE,"Budget2000";"SecondQ",#N/A,FALSE,"Budget2000";"Summary",#N/A,FALSE,"Budget2000"}</definedName>
    <definedName name="x" localSheetId="5" hidden="1">{"FirstQ",#N/A,FALSE,"Budget2000";"SecondQ",#N/A,FALSE,"Budget2000";"Summary",#N/A,FALSE,"Budget2000"}</definedName>
    <definedName name="x" localSheetId="6" hidden="1">{"FirstQ",#N/A,FALSE,"Budget2000";"SecondQ",#N/A,FALSE,"Budget2000";"Summary",#N/A,FALSE,"Budget2000"}</definedName>
    <definedName name="x" localSheetId="7" hidden="1">{"FirstQ",#N/A,FALSE,"Budget2000";"SecondQ",#N/A,FALSE,"Budget2000";"Summary",#N/A,FALSE,"Budget2000"}</definedName>
    <definedName name="x" localSheetId="8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6" hidden="1">{"AllDetail",#N/A,FALSE,"Research Budget";"1stQuarter",#N/A,FALSE,"Research Budget";"2nd Quarter",#N/A,FALSE,"Research Budget";"Summary",#N/A,FALSE,"Research Budget"}</definedName>
    <definedName name="xxxxxxxxxxxxxxxxxxx" localSheetId="7" hidden="1">{"AllDetail",#N/A,FALSE,"Research Budget";"1stQuarter",#N/A,FALSE,"Research Budget";"2nd Quarter",#N/A,FALSE,"Research Budget";"Summary",#N/A,FALSE,"Research Budget"}</definedName>
    <definedName name="xxxxxxxxxxxxxxxxxxx" localSheetId="8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9A428CE1_B4D9_11D0_A8AA_0000C071AEE7_.wvu.Cols" localSheetId="0" hidden="1">#REF!,#REF!</definedName>
    <definedName name="Z_9A428CE1_B4D9_11D0_A8AA_0000C071AEE7_.wvu.Cols" localSheetId="1" hidden="1">#REF!,#REF!</definedName>
    <definedName name="Z_9A428CE1_B4D9_11D0_A8AA_0000C071AEE7_.wvu.Cols" localSheetId="6" hidden="1">#REF!,#REF!</definedName>
    <definedName name="Z_9A428CE1_B4D9_11D0_A8AA_0000C071AEE7_.wvu.Cols" hidden="1">#REF!,#REF!</definedName>
    <definedName name="Z_9A428CE1_B4D9_11D0_A8AA_0000C071AEE7_.wvu.PrintArea" localSheetId="0" hidden="1">#REF!</definedName>
    <definedName name="Z_9A428CE1_B4D9_11D0_A8AA_0000C071AEE7_.wvu.PrintArea" localSheetId="1" hidden="1">#REF!</definedName>
    <definedName name="Z_9A428CE1_B4D9_11D0_A8AA_0000C071AEE7_.wvu.PrintArea" localSheetId="6" hidden="1">#REF!</definedName>
    <definedName name="Z_9A428CE1_B4D9_11D0_A8AA_0000C071AEE7_.wvu.PrintArea" hidden="1">#REF!</definedName>
    <definedName name="Z_9A428CE1_B4D9_11D0_A8AA_0000C071AEE7_.wvu.Rows" localSheetId="0" hidden="1">#REF!,#REF!,#REF!,#REF!,#REF!,#REF!,#REF!,#REF!</definedName>
    <definedName name="Z_9A428CE1_B4D9_11D0_A8AA_0000C071AEE7_.wvu.Rows" localSheetId="1" hidden="1">#REF!,#REF!,#REF!,#REF!,#REF!,#REF!,#REF!,#REF!</definedName>
    <definedName name="Z_9A428CE1_B4D9_11D0_A8AA_0000C071AEE7_.wvu.Rows" localSheetId="2" hidden="1">#REF!,#REF!,#REF!,#REF!,#REF!,#REF!,#REF!,#REF!</definedName>
    <definedName name="Z_9A428CE1_B4D9_11D0_A8AA_0000C071AEE7_.wvu.Rows" localSheetId="3" hidden="1">#REF!,#REF!,#REF!,#REF!,#REF!,#REF!,#REF!,#REF!</definedName>
    <definedName name="Z_9A428CE1_B4D9_11D0_A8AA_0000C071AEE7_.wvu.Rows" localSheetId="5" hidden="1">#REF!,#REF!,#REF!,#REF!,#REF!,#REF!,#REF!,#REF!</definedName>
    <definedName name="Z_9A428CE1_B4D9_11D0_A8AA_0000C071AEE7_.wvu.Rows" localSheetId="6" hidden="1">#REF!,#REF!,#REF!,#REF!,#REF!,#REF!,#REF!,#REF!</definedName>
    <definedName name="Z_9A428CE1_B4D9_11D0_A8AA_0000C071AEE7_.wvu.Rows" localSheetId="7" hidden="1">#REF!,#REF!,#REF!,#REF!,#REF!,#REF!,#REF!,#REF!</definedName>
    <definedName name="Z_9A428CE1_B4D9_11D0_A8AA_0000C071AEE7_.wvu.Rows" localSheetId="8" hidden="1">#REF!,#REF!,#REF!,#REF!,#REF!,#REF!,#REF!,#REF!</definedName>
    <definedName name="Z_9A428CE1_B4D9_11D0_A8AA_0000C071AEE7_.wvu.Rows" hidden="1">#REF!,#REF!,#REF!,#REF!,#REF!,#REF!,#REF!,#REF!</definedName>
    <definedName name="а" localSheetId="0" hidden="1">#REF!</definedName>
    <definedName name="а" localSheetId="1" hidden="1">#REF!</definedName>
    <definedName name="а" localSheetId="6" hidden="1">#REF!</definedName>
    <definedName name="а" hidden="1">#REF!</definedName>
    <definedName name="АА" localSheetId="0" hidden="1">#REF!</definedName>
    <definedName name="АА" localSheetId="1" hidden="1">#REF!</definedName>
    <definedName name="АА" localSheetId="2" hidden="1">#REF!</definedName>
    <definedName name="АА" localSheetId="5" hidden="1">#REF!</definedName>
    <definedName name="АА" localSheetId="6" hidden="1">#REF!</definedName>
    <definedName name="АА" localSheetId="7" hidden="1">#REF!</definedName>
    <definedName name="АА" localSheetId="8" hidden="1">#REF!</definedName>
    <definedName name="АА" hidden="1">#REF!</definedName>
    <definedName name="ВАА" localSheetId="0" hidden="1">#REF!</definedName>
    <definedName name="ВАА" localSheetId="1" hidden="1">#REF!</definedName>
    <definedName name="ВАА" localSheetId="2" hidden="1">#REF!</definedName>
    <definedName name="ВАА" localSheetId="5" hidden="1">#REF!</definedName>
    <definedName name="ВАА" localSheetId="6" hidden="1">#REF!</definedName>
    <definedName name="ВАА" localSheetId="7" hidden="1">#REF!</definedName>
    <definedName name="ВАА" localSheetId="8" hidden="1">#REF!</definedName>
    <definedName name="ВАА" hidden="1">#REF!</definedName>
    <definedName name="вв" localSheetId="0" hidden="1">{"программа",#N/A,TRUE,"lessons";"продажа оргтехники",#N/A,TRUE,"образец"}</definedName>
    <definedName name="вв" localSheetId="1" hidden="1">{"программа",#N/A,TRUE,"lessons";"продажа оргтехники",#N/A,TRUE,"образец"}</definedName>
    <definedName name="вв" localSheetId="2" hidden="1">{"программа",#N/A,TRUE,"lessons";"продажа оргтехники",#N/A,TRUE,"образец"}</definedName>
    <definedName name="вв" localSheetId="3" hidden="1">{"программа",#N/A,TRUE,"lessons";"продажа оргтехники",#N/A,TRUE,"образец"}</definedName>
    <definedName name="вв" localSheetId="5" hidden="1">{"программа",#N/A,TRUE,"lessons";"продажа оргтехники",#N/A,TRUE,"образец"}</definedName>
    <definedName name="вв" localSheetId="6" hidden="1">{"программа",#N/A,TRUE,"lessons";"продажа оргтехники",#N/A,TRUE,"образец"}</definedName>
    <definedName name="вв" localSheetId="7" hidden="1">{"программа",#N/A,TRUE,"lessons";"продажа оргтехники",#N/A,TRUE,"образец"}</definedName>
    <definedName name="вв" localSheetId="8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ВВВ" localSheetId="0" hidden="1">#REF!</definedName>
    <definedName name="ВВВ" localSheetId="1" hidden="1">#REF!</definedName>
    <definedName name="ВВВ" localSheetId="6" hidden="1">#REF!</definedName>
    <definedName name="ВВВ" hidden="1">#REF!</definedName>
    <definedName name="ДЖ" localSheetId="0" hidden="1">#REF!</definedName>
    <definedName name="ДЖ" localSheetId="1" hidden="1">#REF!</definedName>
    <definedName name="ДЖ" localSheetId="6" hidden="1">#REF!</definedName>
    <definedName name="ДЖ" hidden="1">#REF!</definedName>
    <definedName name="е" localSheetId="0" hidden="1">{"программа",#N/A,TRUE,"lessons";"продажа оргтехники",#N/A,TRUE,"образец"}</definedName>
    <definedName name="е" localSheetId="1" hidden="1">{"программа",#N/A,TRUE,"lessons";"продажа оргтехники",#N/A,TRUE,"образец"}</definedName>
    <definedName name="е" localSheetId="2" hidden="1">{"программа",#N/A,TRUE,"lessons";"продажа оргтехники",#N/A,TRUE,"образец"}</definedName>
    <definedName name="е" localSheetId="3" hidden="1">{"программа",#N/A,TRUE,"lessons";"продажа оргтехники",#N/A,TRUE,"образец"}</definedName>
    <definedName name="е" localSheetId="5" hidden="1">{"программа",#N/A,TRUE,"lessons";"продажа оргтехники",#N/A,TRUE,"образец"}</definedName>
    <definedName name="е" localSheetId="6" hidden="1">{"программа",#N/A,TRUE,"lessons";"продажа оргтехники",#N/A,TRUE,"образец"}</definedName>
    <definedName name="е" localSheetId="7" hidden="1">{"программа",#N/A,TRUE,"lessons";"продажа оргтехники",#N/A,TRUE,"образец"}</definedName>
    <definedName name="е" localSheetId="8" hidden="1">{"программа",#N/A,TRUE,"lessons";"продажа оргтехники",#N/A,TRUE,"образец"}</definedName>
    <definedName name="е" hidden="1">{"программа",#N/A,TRUE,"lessons";"продажа оргтехники",#N/A,TRUE,"образец"}</definedName>
    <definedName name="жж" localSheetId="0" hidden="1">#REF!</definedName>
    <definedName name="жж" localSheetId="1" hidden="1">#REF!</definedName>
    <definedName name="жж" localSheetId="6" hidden="1">#REF!</definedName>
    <definedName name="жж" hidden="1">#REF!</definedName>
    <definedName name="з" localSheetId="0" hidden="1">{"программа",#N/A,TRUE,"lessons";"продажа оргтехники",#N/A,TRUE,"образец"}</definedName>
    <definedName name="з" localSheetId="1" hidden="1">{"программа",#N/A,TRUE,"lessons";"продажа оргтехники",#N/A,TRUE,"образец"}</definedName>
    <definedName name="з" localSheetId="2" hidden="1">{"программа",#N/A,TRUE,"lessons";"продажа оргтехники",#N/A,TRUE,"образец"}</definedName>
    <definedName name="з" localSheetId="3" hidden="1">{"программа",#N/A,TRUE,"lessons";"продажа оргтехники",#N/A,TRUE,"образец"}</definedName>
    <definedName name="з" localSheetId="5" hidden="1">{"программа",#N/A,TRUE,"lessons";"продажа оргтехники",#N/A,TRUE,"образец"}</definedName>
    <definedName name="з" localSheetId="6" hidden="1">{"программа",#N/A,TRUE,"lessons";"продажа оргтехники",#N/A,TRUE,"образец"}</definedName>
    <definedName name="з" localSheetId="7" hidden="1">{"программа",#N/A,TRUE,"lessons";"продажа оргтехники",#N/A,TRUE,"образец"}</definedName>
    <definedName name="з" localSheetId="8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0" hidden="1">{"программа",#N/A,TRUE,"lessons";"продажа оргтехники",#N/A,TRUE,"образец"}</definedName>
    <definedName name="ке" localSheetId="1" hidden="1">{"программа",#N/A,TRUE,"lessons";"продажа оргтехники",#N/A,TRUE,"образец"}</definedName>
    <definedName name="ке" localSheetId="2" hidden="1">{"программа",#N/A,TRUE,"lessons";"продажа оргтехники",#N/A,TRUE,"образец"}</definedName>
    <definedName name="ке" localSheetId="3" hidden="1">{"программа",#N/A,TRUE,"lessons";"продажа оргтехники",#N/A,TRUE,"образец"}</definedName>
    <definedName name="ке" localSheetId="5" hidden="1">{"программа",#N/A,TRUE,"lessons";"продажа оргтехники",#N/A,TRUE,"образец"}</definedName>
    <definedName name="ке" localSheetId="6" hidden="1">{"программа",#N/A,TRUE,"lessons";"продажа оргтехники",#N/A,TRUE,"образец"}</definedName>
    <definedName name="ке" localSheetId="7" hidden="1">{"программа",#N/A,TRUE,"lessons";"продажа оргтехники",#N/A,TRUE,"образец"}</definedName>
    <definedName name="ке" localSheetId="8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Найти_и_заменить" localSheetId="0" hidden="1">{"FirstQ",#N/A,FALSE,"Budget2000";"SecondQ",#N/A,FALSE,"Budget2000";"Summary",#N/A,FALSE,"Budget2000"}</definedName>
    <definedName name="Найти_и_заменить" localSheetId="1" hidden="1">{"FirstQ",#N/A,FALSE,"Budget2000";"SecondQ",#N/A,FALSE,"Budget2000";"Summary",#N/A,FALSE,"Budget2000"}</definedName>
    <definedName name="Найти_и_заменить" localSheetId="2" hidden="1">{"FirstQ",#N/A,FALSE,"Budget2000";"SecondQ",#N/A,FALSE,"Budget2000";"Summary",#N/A,FALSE,"Budget2000"}</definedName>
    <definedName name="Найти_и_заменить" localSheetId="3" hidden="1">{"FirstQ",#N/A,FALSE,"Budget2000";"SecondQ",#N/A,FALSE,"Budget2000";"Summary",#N/A,FALSE,"Budget2000"}</definedName>
    <definedName name="Найти_и_заменить" localSheetId="5" hidden="1">{"FirstQ",#N/A,FALSE,"Budget2000";"SecondQ",#N/A,FALSE,"Budget2000";"Summary",#N/A,FALSE,"Budget2000"}</definedName>
    <definedName name="Найти_и_заменить" localSheetId="6" hidden="1">{"FirstQ",#N/A,FALSE,"Budget2000";"SecondQ",#N/A,FALSE,"Budget2000";"Summary",#N/A,FALSE,"Budget2000"}</definedName>
    <definedName name="Найти_и_заменить" localSheetId="7" hidden="1">{"FirstQ",#N/A,FALSE,"Budget2000";"SecondQ",#N/A,FALSE,"Budget2000";"Summary",#N/A,FALSE,"Budget2000"}</definedName>
    <definedName name="Найти_и_заменить" localSheetId="8" hidden="1">{"FirstQ",#N/A,FALSE,"Budget2000";"SecondQ",#N/A,FALSE,"Budget2000";"Summary",#N/A,FALSE,"Budget2000"}</definedName>
    <definedName name="Найти_и_заменить" hidden="1">{"FirstQ",#N/A,FALSE,"Budget2000";"SecondQ",#N/A,FALSE,"Budget2000";"Summary",#N/A,FALSE,"Budget2000"}</definedName>
    <definedName name="УАА" localSheetId="0" hidden="1">#REF!</definedName>
    <definedName name="УАА" localSheetId="1" hidden="1">#REF!</definedName>
    <definedName name="УАА" localSheetId="6" hidden="1">#REF!</definedName>
    <definedName name="УАА" hidden="1">#REF!</definedName>
    <definedName name="х" localSheetId="0" hidden="1">{"программа",#N/A,TRUE,"lessons";"продажа оргтехники",#N/A,TRUE,"образец"}</definedName>
    <definedName name="х" localSheetId="1" hidden="1">{"программа",#N/A,TRUE,"lessons";"продажа оргтехники",#N/A,TRUE,"образец"}</definedName>
    <definedName name="х" localSheetId="2" hidden="1">{"программа",#N/A,TRUE,"lessons";"продажа оргтехники",#N/A,TRUE,"образец"}</definedName>
    <definedName name="х" localSheetId="3" hidden="1">{"программа",#N/A,TRUE,"lessons";"продажа оргтехники",#N/A,TRUE,"образец"}</definedName>
    <definedName name="х" localSheetId="5" hidden="1">{"программа",#N/A,TRUE,"lessons";"продажа оргтехники",#N/A,TRUE,"образец"}</definedName>
    <definedName name="х" localSheetId="6" hidden="1">{"программа",#N/A,TRUE,"lessons";"продажа оргтехники",#N/A,TRUE,"образец"}</definedName>
    <definedName name="х" localSheetId="7" hidden="1">{"программа",#N/A,TRUE,"lessons";"продажа оргтехники",#N/A,TRUE,"образец"}</definedName>
    <definedName name="х" localSheetId="8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ы" localSheetId="0" hidden="1">#REF!</definedName>
    <definedName name="ы" localSheetId="1" hidden="1">#REF!</definedName>
    <definedName name="ы" localSheetId="6" hidden="1">#REF!</definedName>
    <definedName name="ы" hidden="1">#REF!</definedName>
    <definedName name="ывыа" localSheetId="0" hidden="1">#REF!</definedName>
    <definedName name="ывыа" localSheetId="1" hidden="1">#REF!</definedName>
    <definedName name="ывыа" localSheetId="6" hidden="1">#REF!</definedName>
    <definedName name="ывыа" hidden="1">#REF!</definedName>
    <definedName name="ььь" localSheetId="0" hidden="1">#REF!</definedName>
    <definedName name="ььь" localSheetId="1" hidden="1">#REF!</definedName>
    <definedName name="ььь" localSheetId="6" hidden="1">#REF!</definedName>
    <definedName name="ььь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9" l="1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62" i="19"/>
  <c r="A63" i="19"/>
  <c r="A64" i="19"/>
  <c r="A65" i="19"/>
  <c r="A66" i="19"/>
  <c r="A67" i="19"/>
  <c r="A68" i="19"/>
  <c r="A69" i="19"/>
  <c r="A70" i="19"/>
  <c r="A71" i="19"/>
  <c r="A72" i="19"/>
  <c r="A73" i="19"/>
  <c r="A74" i="19"/>
  <c r="A75" i="19"/>
  <c r="A76" i="19"/>
  <c r="A2" i="19"/>
  <c r="G3" i="19"/>
  <c r="G4" i="19" s="1"/>
  <c r="G5" i="19" s="1"/>
  <c r="G6" i="19" s="1"/>
  <c r="G7" i="19" s="1"/>
  <c r="G8" i="19" s="1"/>
  <c r="G9" i="19" s="1"/>
  <c r="G10" i="19" s="1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G26" i="19" s="1"/>
  <c r="G27" i="19" s="1"/>
  <c r="G28" i="19" s="1"/>
  <c r="G29" i="19" s="1"/>
  <c r="G30" i="19" s="1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G43" i="19" s="1"/>
  <c r="G44" i="19" s="1"/>
  <c r="G45" i="19" s="1"/>
  <c r="G46" i="19" s="1"/>
  <c r="G47" i="19" s="1"/>
  <c r="G48" i="19" s="1"/>
  <c r="G49" i="19" s="1"/>
  <c r="G50" i="19" s="1"/>
  <c r="G51" i="19" s="1"/>
  <c r="G52" i="19" s="1"/>
  <c r="G53" i="19" s="1"/>
  <c r="G54" i="19" s="1"/>
  <c r="G55" i="19" s="1"/>
  <c r="G56" i="19" s="1"/>
  <c r="G57" i="19" s="1"/>
  <c r="G58" i="19" s="1"/>
  <c r="G59" i="19" s="1"/>
  <c r="G60" i="19" s="1"/>
  <c r="G61" i="19" s="1"/>
  <c r="G62" i="19" s="1"/>
  <c r="G63" i="19" s="1"/>
  <c r="G64" i="19" s="1"/>
  <c r="G65" i="19" s="1"/>
  <c r="G66" i="19" s="1"/>
  <c r="G67" i="19" s="1"/>
  <c r="G68" i="19" s="1"/>
  <c r="G69" i="19" s="1"/>
  <c r="G70" i="19" s="1"/>
  <c r="G71" i="19" s="1"/>
  <c r="G72" i="19" s="1"/>
  <c r="G73" i="19" s="1"/>
  <c r="G74" i="19" s="1"/>
  <c r="G75" i="19" s="1"/>
  <c r="G76" i="19" s="1"/>
  <c r="G2" i="19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7" i="12"/>
  <c r="J7" i="9"/>
  <c r="J10" i="9"/>
  <c r="J11" i="9"/>
  <c r="J12" i="9"/>
  <c r="J13" i="9"/>
  <c r="J15" i="9"/>
  <c r="J17" i="9"/>
  <c r="J19" i="9"/>
  <c r="J20" i="9"/>
  <c r="I7" i="9"/>
  <c r="I10" i="9"/>
  <c r="I11" i="9"/>
  <c r="I12" i="9"/>
  <c r="I13" i="9"/>
  <c r="I15" i="9"/>
  <c r="I17" i="9"/>
  <c r="I19" i="9"/>
  <c r="I20" i="9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5" i="16"/>
  <c r="D6" i="17"/>
  <c r="E6" i="17"/>
  <c r="F6" i="17"/>
  <c r="D7" i="17"/>
  <c r="E7" i="17"/>
  <c r="F7" i="17"/>
  <c r="D8" i="17"/>
  <c r="E8" i="17"/>
  <c r="F8" i="17"/>
  <c r="D9" i="17"/>
  <c r="E9" i="17"/>
  <c r="F9" i="17"/>
  <c r="D10" i="17"/>
  <c r="E10" i="17"/>
  <c r="F10" i="17"/>
  <c r="D11" i="17"/>
  <c r="E11" i="17"/>
  <c r="F11" i="17"/>
  <c r="D12" i="17"/>
  <c r="E12" i="17"/>
  <c r="F12" i="17"/>
  <c r="D13" i="17"/>
  <c r="E13" i="17"/>
  <c r="F13" i="17"/>
  <c r="D14" i="17"/>
  <c r="E14" i="17"/>
  <c r="F14" i="17"/>
  <c r="D15" i="17"/>
  <c r="E15" i="17"/>
  <c r="F15" i="17"/>
  <c r="D16" i="17"/>
  <c r="E16" i="17"/>
  <c r="F16" i="17"/>
  <c r="D17" i="17"/>
  <c r="E17" i="17"/>
  <c r="F17" i="17"/>
  <c r="D18" i="17"/>
  <c r="E18" i="17"/>
  <c r="F18" i="17"/>
  <c r="D19" i="17"/>
  <c r="E19" i="17"/>
  <c r="F19" i="17"/>
  <c r="D20" i="17"/>
  <c r="E20" i="17"/>
  <c r="F20" i="17"/>
  <c r="D21" i="17"/>
  <c r="E21" i="17"/>
  <c r="F21" i="17"/>
  <c r="D22" i="17"/>
  <c r="E22" i="17"/>
  <c r="F22" i="17"/>
  <c r="D23" i="17"/>
  <c r="E23" i="17"/>
  <c r="F23" i="17"/>
  <c r="D24" i="17"/>
  <c r="E24" i="17"/>
  <c r="F24" i="17"/>
  <c r="D25" i="17"/>
  <c r="E25" i="17"/>
  <c r="F25" i="17"/>
  <c r="D26" i="17"/>
  <c r="E26" i="17"/>
  <c r="F26" i="17"/>
  <c r="D27" i="17"/>
  <c r="E27" i="17"/>
  <c r="F27" i="17"/>
  <c r="D28" i="17"/>
  <c r="E28" i="17"/>
  <c r="F28" i="17"/>
  <c r="D29" i="17"/>
  <c r="E29" i="17"/>
  <c r="F29" i="17"/>
  <c r="D30" i="17"/>
  <c r="E30" i="17"/>
  <c r="F30" i="17"/>
  <c r="D31" i="17"/>
  <c r="E31" i="17"/>
  <c r="F31" i="17"/>
  <c r="D32" i="17"/>
  <c r="E32" i="17"/>
  <c r="F32" i="17"/>
  <c r="D33" i="17"/>
  <c r="E33" i="17"/>
  <c r="F33" i="17"/>
  <c r="D34" i="17"/>
  <c r="E34" i="17"/>
  <c r="F34" i="17"/>
  <c r="D35" i="17"/>
  <c r="E35" i="17"/>
  <c r="F35" i="17"/>
  <c r="D36" i="17"/>
  <c r="E36" i="17"/>
  <c r="F36" i="17"/>
  <c r="D37" i="17"/>
  <c r="E37" i="17"/>
  <c r="F37" i="17"/>
  <c r="D38" i="17"/>
  <c r="E38" i="17"/>
  <c r="F38" i="17"/>
  <c r="D39" i="17"/>
  <c r="E39" i="17"/>
  <c r="F39" i="17"/>
  <c r="D40" i="17"/>
  <c r="E40" i="17"/>
  <c r="F40" i="17"/>
  <c r="D41" i="17"/>
  <c r="E41" i="17"/>
  <c r="F41" i="17"/>
  <c r="D42" i="17"/>
  <c r="E42" i="17"/>
  <c r="F42" i="17"/>
  <c r="D43" i="17"/>
  <c r="E43" i="17"/>
  <c r="F43" i="17"/>
  <c r="D44" i="17"/>
  <c r="E44" i="17"/>
  <c r="F44" i="17"/>
  <c r="D45" i="17"/>
  <c r="E45" i="17"/>
  <c r="F45" i="17"/>
  <c r="D46" i="17"/>
  <c r="E46" i="17"/>
  <c r="F46" i="17"/>
  <c r="D47" i="17"/>
  <c r="E47" i="17"/>
  <c r="F47" i="17"/>
  <c r="D48" i="17"/>
  <c r="E48" i="17"/>
  <c r="F48" i="17"/>
  <c r="D49" i="17"/>
  <c r="E49" i="17"/>
  <c r="F49" i="17"/>
  <c r="D50" i="17"/>
  <c r="E50" i="17"/>
  <c r="F50" i="17"/>
  <c r="D51" i="17"/>
  <c r="E51" i="17"/>
  <c r="F51" i="17"/>
  <c r="D52" i="17"/>
  <c r="E52" i="17"/>
  <c r="F52" i="17"/>
  <c r="D53" i="17"/>
  <c r="E53" i="17"/>
  <c r="F53" i="17"/>
  <c r="D54" i="17"/>
  <c r="E54" i="17"/>
  <c r="F54" i="17"/>
  <c r="D55" i="17"/>
  <c r="E55" i="17"/>
  <c r="F55" i="17"/>
  <c r="D56" i="17"/>
  <c r="E56" i="17"/>
  <c r="F56" i="17"/>
  <c r="D57" i="17"/>
  <c r="E57" i="17"/>
  <c r="F57" i="17"/>
  <c r="D58" i="17"/>
  <c r="E58" i="17"/>
  <c r="F58" i="17"/>
  <c r="D59" i="17"/>
  <c r="E59" i="17"/>
  <c r="F59" i="17"/>
  <c r="D60" i="17"/>
  <c r="E60" i="17"/>
  <c r="F60" i="17"/>
  <c r="D61" i="17"/>
  <c r="E61" i="17"/>
  <c r="F61" i="17"/>
  <c r="D62" i="17"/>
  <c r="E62" i="17"/>
  <c r="F62" i="17"/>
  <c r="D63" i="17"/>
  <c r="E63" i="17"/>
  <c r="F63" i="17"/>
  <c r="D64" i="17"/>
  <c r="E64" i="17"/>
  <c r="F64" i="17"/>
  <c r="D65" i="17"/>
  <c r="E65" i="17"/>
  <c r="F65" i="17"/>
  <c r="D66" i="17"/>
  <c r="E66" i="17"/>
  <c r="F66" i="17"/>
  <c r="D67" i="17"/>
  <c r="E67" i="17"/>
  <c r="F67" i="17"/>
  <c r="D68" i="17"/>
  <c r="E68" i="17"/>
  <c r="F68" i="17"/>
  <c r="D69" i="17"/>
  <c r="E69" i="17"/>
  <c r="F69" i="17"/>
  <c r="D70" i="17"/>
  <c r="E70" i="17"/>
  <c r="F70" i="17"/>
  <c r="D71" i="17"/>
  <c r="E71" i="17"/>
  <c r="F71" i="17"/>
  <c r="E5" i="17"/>
  <c r="F5" i="17"/>
  <c r="D5" i="1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7" i="7"/>
  <c r="N7" i="18"/>
  <c r="M8" i="18"/>
  <c r="M9" i="18"/>
  <c r="N9" i="18"/>
  <c r="O9" i="18"/>
  <c r="P9" i="18"/>
  <c r="Q9" i="18"/>
  <c r="M10" i="18"/>
  <c r="N10" i="18"/>
  <c r="O10" i="18"/>
  <c r="P10" i="18"/>
  <c r="Q10" i="18"/>
  <c r="M11" i="18"/>
  <c r="N11" i="18"/>
  <c r="O11" i="18"/>
  <c r="P11" i="18"/>
  <c r="Q11" i="18"/>
  <c r="M12" i="18"/>
  <c r="N12" i="18"/>
  <c r="O12" i="18"/>
  <c r="P12" i="18"/>
  <c r="Q12" i="18"/>
  <c r="M13" i="18"/>
  <c r="N13" i="18"/>
  <c r="O13" i="18"/>
  <c r="P13" i="18"/>
  <c r="Q13" i="18"/>
  <c r="M14" i="18"/>
  <c r="N14" i="18"/>
  <c r="O14" i="18"/>
  <c r="P14" i="18"/>
  <c r="Q14" i="18"/>
  <c r="M15" i="18"/>
  <c r="N15" i="18"/>
  <c r="O15" i="18"/>
  <c r="P15" i="18"/>
  <c r="Q15" i="18"/>
  <c r="M16" i="18"/>
  <c r="N16" i="18"/>
  <c r="O16" i="18"/>
  <c r="P16" i="18"/>
  <c r="Q16" i="18"/>
  <c r="M17" i="18"/>
  <c r="N17" i="18"/>
  <c r="O17" i="18"/>
  <c r="P17" i="18"/>
  <c r="Q17" i="18"/>
  <c r="M18" i="18"/>
  <c r="N18" i="18"/>
  <c r="O18" i="18"/>
  <c r="P18" i="18"/>
  <c r="Q18" i="18"/>
  <c r="M19" i="18"/>
  <c r="N19" i="18"/>
  <c r="O19" i="18"/>
  <c r="P19" i="18"/>
  <c r="Q19" i="18"/>
  <c r="M20" i="18"/>
  <c r="N20" i="18"/>
  <c r="O20" i="18"/>
  <c r="P20" i="18"/>
  <c r="Q20" i="18"/>
  <c r="M21" i="18"/>
  <c r="N21" i="18"/>
  <c r="O21" i="18"/>
  <c r="P21" i="18"/>
  <c r="Q21" i="18"/>
  <c r="M22" i="18"/>
  <c r="N22" i="18"/>
  <c r="O22" i="18"/>
  <c r="P22" i="18"/>
  <c r="Q22" i="18"/>
  <c r="M23" i="18"/>
  <c r="N23" i="18"/>
  <c r="O23" i="18"/>
  <c r="P23" i="18"/>
  <c r="Q23" i="18"/>
  <c r="M24" i="18"/>
  <c r="N24" i="18"/>
  <c r="O24" i="18"/>
  <c r="P24" i="18"/>
  <c r="Q24" i="18"/>
  <c r="M25" i="18"/>
  <c r="N25" i="18"/>
  <c r="O25" i="18"/>
  <c r="P25" i="18"/>
  <c r="Q25" i="18"/>
  <c r="M26" i="18"/>
  <c r="N26" i="18"/>
  <c r="O26" i="18"/>
  <c r="P26" i="18"/>
  <c r="Q26" i="18"/>
  <c r="M27" i="18"/>
  <c r="N27" i="18"/>
  <c r="O27" i="18"/>
  <c r="P27" i="18"/>
  <c r="Q27" i="18"/>
  <c r="M28" i="18"/>
  <c r="N28" i="18"/>
  <c r="O28" i="18"/>
  <c r="P28" i="18"/>
  <c r="Q28" i="18"/>
  <c r="M29" i="18"/>
  <c r="N29" i="18"/>
  <c r="O29" i="18"/>
  <c r="P29" i="18"/>
  <c r="Q29" i="18"/>
  <c r="M30" i="18"/>
  <c r="N30" i="18"/>
  <c r="O30" i="18"/>
  <c r="P30" i="18"/>
  <c r="Q30" i="18"/>
  <c r="M31" i="18"/>
  <c r="N31" i="18"/>
  <c r="O31" i="18"/>
  <c r="P31" i="18"/>
  <c r="Q31" i="18"/>
  <c r="M32" i="18"/>
  <c r="N32" i="18"/>
  <c r="O32" i="18"/>
  <c r="P32" i="18"/>
  <c r="Q32" i="18"/>
  <c r="M33" i="18"/>
  <c r="N33" i="18"/>
  <c r="O33" i="18"/>
  <c r="P33" i="18"/>
  <c r="Q33" i="18"/>
  <c r="M34" i="18"/>
  <c r="N34" i="18"/>
  <c r="O34" i="18"/>
  <c r="P34" i="18"/>
  <c r="Q34" i="18"/>
  <c r="M35" i="18"/>
  <c r="N35" i="18"/>
  <c r="O35" i="18"/>
  <c r="P35" i="18"/>
  <c r="Q35" i="18"/>
  <c r="M36" i="18"/>
  <c r="N36" i="18"/>
  <c r="O36" i="18"/>
  <c r="P36" i="18"/>
  <c r="Q36" i="18"/>
  <c r="M37" i="18"/>
  <c r="N37" i="18"/>
  <c r="O37" i="18"/>
  <c r="P37" i="18"/>
  <c r="Q37" i="18"/>
  <c r="M38" i="18"/>
  <c r="N38" i="18"/>
  <c r="O38" i="18"/>
  <c r="P38" i="18"/>
  <c r="Q38" i="18"/>
  <c r="M39" i="18"/>
  <c r="N39" i="18"/>
  <c r="O39" i="18"/>
  <c r="P39" i="18"/>
  <c r="Q39" i="18"/>
  <c r="M40" i="18"/>
  <c r="N40" i="18"/>
  <c r="O40" i="18"/>
  <c r="P40" i="18"/>
  <c r="Q40" i="18"/>
  <c r="M41" i="18"/>
  <c r="N41" i="18"/>
  <c r="O41" i="18"/>
  <c r="P41" i="18"/>
  <c r="Q41" i="18"/>
  <c r="M42" i="18"/>
  <c r="N42" i="18"/>
  <c r="O42" i="18"/>
  <c r="P42" i="18"/>
  <c r="Q42" i="18"/>
  <c r="M43" i="18"/>
  <c r="N43" i="18"/>
  <c r="O43" i="18"/>
  <c r="P43" i="18"/>
  <c r="Q43" i="18"/>
  <c r="M44" i="18"/>
  <c r="N44" i="18"/>
  <c r="O44" i="18"/>
  <c r="P44" i="18"/>
  <c r="Q44" i="18"/>
  <c r="M45" i="18"/>
  <c r="N45" i="18"/>
  <c r="O45" i="18"/>
  <c r="P45" i="18"/>
  <c r="Q45" i="18"/>
  <c r="M46" i="18"/>
  <c r="N46" i="18"/>
  <c r="O46" i="18"/>
  <c r="P46" i="18"/>
  <c r="Q46" i="18"/>
  <c r="M47" i="18"/>
  <c r="N47" i="18"/>
  <c r="O47" i="18"/>
  <c r="P47" i="18"/>
  <c r="Q47" i="18"/>
  <c r="M48" i="18"/>
  <c r="N48" i="18"/>
  <c r="O48" i="18"/>
  <c r="P48" i="18"/>
  <c r="Q48" i="18"/>
  <c r="M49" i="18"/>
  <c r="N49" i="18"/>
  <c r="O49" i="18"/>
  <c r="P49" i="18"/>
  <c r="Q49" i="18"/>
  <c r="M50" i="18"/>
  <c r="N50" i="18"/>
  <c r="O50" i="18"/>
  <c r="P50" i="18"/>
  <c r="Q50" i="18"/>
  <c r="M51" i="18"/>
  <c r="N51" i="18"/>
  <c r="O51" i="18"/>
  <c r="P51" i="18"/>
  <c r="Q51" i="18"/>
  <c r="M52" i="18"/>
  <c r="N52" i="18"/>
  <c r="O52" i="18"/>
  <c r="P52" i="18"/>
  <c r="Q52" i="18"/>
  <c r="M53" i="18"/>
  <c r="N53" i="18"/>
  <c r="O53" i="18"/>
  <c r="P53" i="18"/>
  <c r="Q53" i="18"/>
  <c r="M54" i="18"/>
  <c r="N54" i="18"/>
  <c r="O54" i="18"/>
  <c r="P54" i="18"/>
  <c r="Q54" i="18"/>
  <c r="M55" i="18"/>
  <c r="N55" i="18"/>
  <c r="O55" i="18"/>
  <c r="P55" i="18"/>
  <c r="Q55" i="18"/>
  <c r="M56" i="18"/>
  <c r="N56" i="18"/>
  <c r="O56" i="18"/>
  <c r="P56" i="18"/>
  <c r="Q56" i="18"/>
  <c r="M57" i="18"/>
  <c r="N57" i="18"/>
  <c r="O57" i="18"/>
  <c r="P57" i="18"/>
  <c r="Q57" i="18"/>
  <c r="M58" i="18"/>
  <c r="N58" i="18"/>
  <c r="O58" i="18"/>
  <c r="P58" i="18"/>
  <c r="Q58" i="18"/>
  <c r="M59" i="18"/>
  <c r="N59" i="18"/>
  <c r="O59" i="18"/>
  <c r="P59" i="18"/>
  <c r="Q59" i="18"/>
  <c r="M60" i="18"/>
  <c r="N60" i="18"/>
  <c r="O60" i="18"/>
  <c r="P60" i="18"/>
  <c r="Q60" i="18"/>
  <c r="M61" i="18"/>
  <c r="N61" i="18"/>
  <c r="O61" i="18"/>
  <c r="P61" i="18"/>
  <c r="Q61" i="18"/>
  <c r="M62" i="18"/>
  <c r="N62" i="18"/>
  <c r="O62" i="18"/>
  <c r="P62" i="18"/>
  <c r="Q62" i="18"/>
  <c r="M63" i="18"/>
  <c r="N63" i="18"/>
  <c r="O63" i="18"/>
  <c r="P63" i="18"/>
  <c r="Q63" i="18"/>
  <c r="M64" i="18"/>
  <c r="N64" i="18"/>
  <c r="O64" i="18"/>
  <c r="P64" i="18"/>
  <c r="Q64" i="18"/>
  <c r="M65" i="18"/>
  <c r="N65" i="18"/>
  <c r="O65" i="18"/>
  <c r="P65" i="18"/>
  <c r="Q65" i="18"/>
  <c r="M66" i="18"/>
  <c r="N66" i="18"/>
  <c r="O66" i="18"/>
  <c r="P66" i="18"/>
  <c r="Q66" i="18"/>
  <c r="M67" i="18"/>
  <c r="N67" i="18"/>
  <c r="O67" i="18"/>
  <c r="P67" i="18"/>
  <c r="Q67" i="18"/>
  <c r="M68" i="18"/>
  <c r="N68" i="18"/>
  <c r="O68" i="18"/>
  <c r="P68" i="18"/>
  <c r="Q68" i="18"/>
  <c r="M69" i="18"/>
  <c r="N69" i="18"/>
  <c r="O69" i="18"/>
  <c r="P69" i="18"/>
  <c r="Q69" i="18"/>
  <c r="M70" i="18"/>
  <c r="N70" i="18"/>
  <c r="O70" i="18"/>
  <c r="P70" i="18"/>
  <c r="Q70" i="18"/>
  <c r="M71" i="18"/>
  <c r="N71" i="18"/>
  <c r="O71" i="18"/>
  <c r="P71" i="18"/>
  <c r="Q71" i="18"/>
  <c r="M72" i="18"/>
  <c r="N72" i="18"/>
  <c r="O72" i="18"/>
  <c r="P72" i="18"/>
  <c r="Q72" i="18"/>
  <c r="M73" i="18"/>
  <c r="N73" i="18"/>
  <c r="O73" i="18"/>
  <c r="P73" i="18"/>
  <c r="Q73" i="18"/>
  <c r="M74" i="18"/>
  <c r="N74" i="18"/>
  <c r="O74" i="18"/>
  <c r="P74" i="18"/>
  <c r="Q74" i="18"/>
  <c r="M75" i="18"/>
  <c r="N75" i="18"/>
  <c r="O75" i="18"/>
  <c r="P75" i="18"/>
  <c r="Q75" i="18"/>
  <c r="M76" i="18"/>
  <c r="N76" i="18"/>
  <c r="O76" i="18"/>
  <c r="P76" i="18"/>
  <c r="Q76" i="18"/>
  <c r="M77" i="18"/>
  <c r="N77" i="18"/>
  <c r="O77" i="18"/>
  <c r="P77" i="18"/>
  <c r="Q77" i="18"/>
  <c r="M78" i="18"/>
  <c r="N78" i="18"/>
  <c r="O78" i="18"/>
  <c r="P78" i="18"/>
  <c r="Q78" i="18"/>
  <c r="M79" i="18"/>
  <c r="N79" i="18"/>
  <c r="O79" i="18"/>
  <c r="P79" i="18"/>
  <c r="Q79" i="18"/>
  <c r="M80" i="18"/>
  <c r="N80" i="18"/>
  <c r="O80" i="18"/>
  <c r="P80" i="18"/>
  <c r="Q80" i="18"/>
  <c r="M81" i="18"/>
  <c r="N81" i="18"/>
  <c r="O81" i="18"/>
  <c r="P81" i="18"/>
  <c r="Q81" i="18"/>
  <c r="M82" i="18"/>
  <c r="N82" i="18"/>
  <c r="O82" i="18"/>
  <c r="P82" i="18"/>
  <c r="Q82" i="18"/>
  <c r="M83" i="18"/>
  <c r="N83" i="18"/>
  <c r="O83" i="18"/>
  <c r="P83" i="18"/>
  <c r="Q83" i="18"/>
  <c r="M84" i="18"/>
  <c r="N84" i="18"/>
  <c r="O84" i="18"/>
  <c r="P84" i="18"/>
  <c r="Q84" i="18"/>
  <c r="M85" i="18"/>
  <c r="N85" i="18"/>
  <c r="O85" i="18"/>
  <c r="P85" i="18"/>
  <c r="Q85" i="18"/>
  <c r="M86" i="18"/>
  <c r="N86" i="18"/>
  <c r="O86" i="18"/>
  <c r="P86" i="18"/>
  <c r="Q86" i="18"/>
  <c r="M87" i="18"/>
  <c r="N87" i="18"/>
  <c r="O87" i="18"/>
  <c r="P87" i="18"/>
  <c r="Q87" i="18"/>
  <c r="M88" i="18"/>
  <c r="N88" i="18"/>
  <c r="O88" i="18"/>
  <c r="P88" i="18"/>
  <c r="Q88" i="18"/>
  <c r="M89" i="18"/>
  <c r="N89" i="18"/>
  <c r="O89" i="18"/>
  <c r="P89" i="18"/>
  <c r="Q89" i="18"/>
  <c r="M90" i="18"/>
  <c r="N90" i="18"/>
  <c r="O90" i="18"/>
  <c r="P90" i="18"/>
  <c r="Q90" i="18"/>
  <c r="M91" i="18"/>
  <c r="N91" i="18"/>
  <c r="O91" i="18"/>
  <c r="P91" i="18"/>
  <c r="Q91" i="18"/>
  <c r="M92" i="18"/>
  <c r="N92" i="18"/>
  <c r="O92" i="18"/>
  <c r="P92" i="18"/>
  <c r="Q92" i="18"/>
  <c r="M93" i="18"/>
  <c r="N93" i="18"/>
  <c r="O93" i="18"/>
  <c r="P93" i="18"/>
  <c r="Q93" i="18"/>
  <c r="M94" i="18"/>
  <c r="N94" i="18"/>
  <c r="O94" i="18"/>
  <c r="P94" i="18"/>
  <c r="Q94" i="18"/>
  <c r="M95" i="18"/>
  <c r="N95" i="18"/>
  <c r="O95" i="18"/>
  <c r="P95" i="18"/>
  <c r="Q95" i="18"/>
  <c r="M96" i="18"/>
  <c r="N96" i="18"/>
  <c r="O96" i="18"/>
  <c r="P96" i="18"/>
  <c r="Q96" i="18"/>
  <c r="M97" i="18"/>
  <c r="N97" i="18"/>
  <c r="O97" i="18"/>
  <c r="P97" i="18"/>
  <c r="Q97" i="18"/>
  <c r="M98" i="18"/>
  <c r="N98" i="18"/>
  <c r="O98" i="18"/>
  <c r="P98" i="18"/>
  <c r="Q98" i="18"/>
  <c r="M99" i="18"/>
  <c r="N99" i="18"/>
  <c r="O99" i="18"/>
  <c r="P99" i="18"/>
  <c r="Q99" i="18"/>
  <c r="M100" i="18"/>
  <c r="N100" i="18"/>
  <c r="O100" i="18"/>
  <c r="P100" i="18"/>
  <c r="Q100" i="18"/>
  <c r="M101" i="18"/>
  <c r="N101" i="18"/>
  <c r="O101" i="18"/>
  <c r="P101" i="18"/>
  <c r="Q101" i="18"/>
  <c r="M102" i="18"/>
  <c r="N102" i="18"/>
  <c r="O102" i="18"/>
  <c r="P102" i="18"/>
  <c r="Q102" i="18"/>
  <c r="M103" i="18"/>
  <c r="N103" i="18"/>
  <c r="O103" i="18"/>
  <c r="P103" i="18"/>
  <c r="Q103" i="18"/>
  <c r="M104" i="18"/>
  <c r="N104" i="18"/>
  <c r="O104" i="18"/>
  <c r="P104" i="18"/>
  <c r="Q104" i="18"/>
  <c r="M105" i="18"/>
  <c r="N105" i="18"/>
  <c r="O105" i="18"/>
  <c r="P105" i="18"/>
  <c r="Q105" i="18"/>
  <c r="M106" i="18"/>
  <c r="N106" i="18"/>
  <c r="O106" i="18"/>
  <c r="P106" i="18"/>
  <c r="Q106" i="18"/>
  <c r="M107" i="18"/>
  <c r="N107" i="18"/>
  <c r="O107" i="18"/>
  <c r="P107" i="18"/>
  <c r="Q107" i="18"/>
  <c r="M108" i="18"/>
  <c r="N108" i="18"/>
  <c r="O108" i="18"/>
  <c r="P108" i="18"/>
  <c r="Q108" i="18"/>
  <c r="M109" i="18"/>
  <c r="N109" i="18"/>
  <c r="O109" i="18"/>
  <c r="P109" i="18"/>
  <c r="Q109" i="18"/>
  <c r="M110" i="18"/>
  <c r="N110" i="18"/>
  <c r="O110" i="18"/>
  <c r="P110" i="18"/>
  <c r="Q110" i="18"/>
  <c r="M111" i="18"/>
  <c r="N111" i="18"/>
  <c r="O111" i="18"/>
  <c r="P111" i="18"/>
  <c r="Q111" i="18"/>
  <c r="M112" i="18"/>
  <c r="N112" i="18"/>
  <c r="O112" i="18"/>
  <c r="P112" i="18"/>
  <c r="Q112" i="18"/>
  <c r="M113" i="18"/>
  <c r="N113" i="18"/>
  <c r="O113" i="18"/>
  <c r="P113" i="18"/>
  <c r="Q113" i="18"/>
  <c r="M114" i="18"/>
  <c r="N114" i="18"/>
  <c r="O114" i="18"/>
  <c r="P114" i="18"/>
  <c r="Q114" i="18"/>
  <c r="M115" i="18"/>
  <c r="N115" i="18"/>
  <c r="O115" i="18"/>
  <c r="P115" i="18"/>
  <c r="Q115" i="18"/>
  <c r="M116" i="18"/>
  <c r="N116" i="18"/>
  <c r="O116" i="18"/>
  <c r="P116" i="18"/>
  <c r="Q116" i="18"/>
  <c r="M117" i="18"/>
  <c r="N117" i="18"/>
  <c r="O117" i="18"/>
  <c r="P117" i="18"/>
  <c r="Q117" i="18"/>
  <c r="M118" i="18"/>
  <c r="N118" i="18"/>
  <c r="O118" i="18"/>
  <c r="P118" i="18"/>
  <c r="Q118" i="18"/>
  <c r="M119" i="18"/>
  <c r="N119" i="18"/>
  <c r="O119" i="18"/>
  <c r="P119" i="18"/>
  <c r="Q119" i="18"/>
  <c r="M120" i="18"/>
  <c r="N120" i="18"/>
  <c r="O120" i="18"/>
  <c r="P120" i="18"/>
  <c r="Q120" i="18"/>
  <c r="M121" i="18"/>
  <c r="N121" i="18"/>
  <c r="O121" i="18"/>
  <c r="P121" i="18"/>
  <c r="Q121" i="18"/>
  <c r="M122" i="18"/>
  <c r="N122" i="18"/>
  <c r="O122" i="18"/>
  <c r="P122" i="18"/>
  <c r="Q122" i="18"/>
  <c r="M123" i="18"/>
  <c r="N123" i="18"/>
  <c r="O123" i="18"/>
  <c r="P123" i="18"/>
  <c r="Q123" i="18"/>
  <c r="M124" i="18"/>
  <c r="N124" i="18"/>
  <c r="O124" i="18"/>
  <c r="P124" i="18"/>
  <c r="Q124" i="18"/>
  <c r="M125" i="18"/>
  <c r="N125" i="18"/>
  <c r="O125" i="18"/>
  <c r="P125" i="18"/>
  <c r="Q125" i="18"/>
  <c r="M126" i="18"/>
  <c r="N126" i="18"/>
  <c r="O126" i="18"/>
  <c r="P126" i="18"/>
  <c r="Q126" i="18"/>
  <c r="M127" i="18"/>
  <c r="N127" i="18"/>
  <c r="O127" i="18"/>
  <c r="P127" i="18"/>
  <c r="Q127" i="18"/>
  <c r="M128" i="18"/>
  <c r="N128" i="18"/>
  <c r="O128" i="18"/>
  <c r="P128" i="18"/>
  <c r="Q128" i="18"/>
  <c r="M129" i="18"/>
  <c r="N129" i="18"/>
  <c r="O129" i="18"/>
  <c r="P129" i="18"/>
  <c r="Q129" i="18"/>
  <c r="M130" i="18"/>
  <c r="N130" i="18"/>
  <c r="O130" i="18"/>
  <c r="P130" i="18"/>
  <c r="Q130" i="18"/>
  <c r="M131" i="18"/>
  <c r="N131" i="18"/>
  <c r="O131" i="18"/>
  <c r="P131" i="18"/>
  <c r="Q131" i="18"/>
  <c r="M132" i="18"/>
  <c r="N132" i="18"/>
  <c r="O132" i="18"/>
  <c r="P132" i="18"/>
  <c r="Q132" i="18"/>
  <c r="M133" i="18"/>
  <c r="N133" i="18"/>
  <c r="O133" i="18"/>
  <c r="P133" i="18"/>
  <c r="Q133" i="18"/>
  <c r="M134" i="18"/>
  <c r="N134" i="18"/>
  <c r="O134" i="18"/>
  <c r="P134" i="18"/>
  <c r="Q134" i="18"/>
  <c r="M135" i="18"/>
  <c r="N135" i="18"/>
  <c r="O135" i="18"/>
  <c r="P135" i="18"/>
  <c r="Q135" i="18"/>
  <c r="M136" i="18"/>
  <c r="N136" i="18"/>
  <c r="O136" i="18"/>
  <c r="P136" i="18"/>
  <c r="Q136" i="18"/>
  <c r="M137" i="18"/>
  <c r="N137" i="18"/>
  <c r="O137" i="18"/>
  <c r="P137" i="18"/>
  <c r="Q137" i="18"/>
  <c r="M138" i="18"/>
  <c r="N138" i="18"/>
  <c r="O138" i="18"/>
  <c r="P138" i="18"/>
  <c r="Q138" i="18"/>
  <c r="M139" i="18"/>
  <c r="N139" i="18"/>
  <c r="O139" i="18"/>
  <c r="P139" i="18"/>
  <c r="Q139" i="18"/>
  <c r="M140" i="18"/>
  <c r="N140" i="18"/>
  <c r="O140" i="18"/>
  <c r="P140" i="18"/>
  <c r="Q140" i="18"/>
  <c r="M141" i="18"/>
  <c r="N141" i="18"/>
  <c r="O141" i="18"/>
  <c r="P141" i="18"/>
  <c r="Q141" i="18"/>
  <c r="M142" i="18"/>
  <c r="N142" i="18"/>
  <c r="O142" i="18"/>
  <c r="P142" i="18"/>
  <c r="Q142" i="18"/>
  <c r="M143" i="18"/>
  <c r="N143" i="18"/>
  <c r="O143" i="18"/>
  <c r="P143" i="18"/>
  <c r="Q143" i="18"/>
  <c r="M144" i="18"/>
  <c r="N144" i="18"/>
  <c r="O144" i="18"/>
  <c r="P144" i="18"/>
  <c r="Q144" i="18"/>
  <c r="M145" i="18"/>
  <c r="N145" i="18"/>
  <c r="O145" i="18"/>
  <c r="P145" i="18"/>
  <c r="Q145" i="18"/>
  <c r="M146" i="18"/>
  <c r="N146" i="18"/>
  <c r="O146" i="18"/>
  <c r="P146" i="18"/>
  <c r="Q146" i="18"/>
  <c r="M147" i="18"/>
  <c r="N147" i="18"/>
  <c r="O147" i="18"/>
  <c r="P147" i="18"/>
  <c r="Q147" i="18"/>
  <c r="M148" i="18"/>
  <c r="N148" i="18"/>
  <c r="O148" i="18"/>
  <c r="P148" i="18"/>
  <c r="Q148" i="18"/>
  <c r="M149" i="18"/>
  <c r="N149" i="18"/>
  <c r="O149" i="18"/>
  <c r="P149" i="18"/>
  <c r="Q149" i="18"/>
  <c r="M150" i="18"/>
  <c r="N150" i="18"/>
  <c r="O150" i="18"/>
  <c r="P150" i="18"/>
  <c r="Q150" i="18"/>
  <c r="M151" i="18"/>
  <c r="N151" i="18"/>
  <c r="O151" i="18"/>
  <c r="P151" i="18"/>
  <c r="Q151" i="18"/>
  <c r="M152" i="18"/>
  <c r="N152" i="18"/>
  <c r="O152" i="18"/>
  <c r="P152" i="18"/>
  <c r="Q152" i="18"/>
  <c r="M153" i="18"/>
  <c r="N153" i="18"/>
  <c r="O153" i="18"/>
  <c r="P153" i="18"/>
  <c r="Q153" i="18"/>
  <c r="M154" i="18"/>
  <c r="N154" i="18"/>
  <c r="O154" i="18"/>
  <c r="P154" i="18"/>
  <c r="Q154" i="18"/>
  <c r="M155" i="18"/>
  <c r="N155" i="18"/>
  <c r="O155" i="18"/>
  <c r="P155" i="18"/>
  <c r="Q155" i="18"/>
  <c r="M156" i="18"/>
  <c r="N156" i="18"/>
  <c r="O156" i="18"/>
  <c r="P156" i="18"/>
  <c r="Q156" i="18"/>
  <c r="M157" i="18"/>
  <c r="N157" i="18"/>
  <c r="O157" i="18"/>
  <c r="P157" i="18"/>
  <c r="Q157" i="18"/>
  <c r="M158" i="18"/>
  <c r="N158" i="18"/>
  <c r="O158" i="18"/>
  <c r="P158" i="18"/>
  <c r="Q158" i="18"/>
  <c r="M159" i="18"/>
  <c r="N159" i="18"/>
  <c r="O159" i="18"/>
  <c r="P159" i="18"/>
  <c r="Q159" i="18"/>
  <c r="M160" i="18"/>
  <c r="N160" i="18"/>
  <c r="O160" i="18"/>
  <c r="P160" i="18"/>
  <c r="Q160" i="18"/>
  <c r="M161" i="18"/>
  <c r="N161" i="18"/>
  <c r="O161" i="18"/>
  <c r="P161" i="18"/>
  <c r="Q161" i="18"/>
  <c r="M162" i="18"/>
  <c r="N162" i="18"/>
  <c r="O162" i="18"/>
  <c r="P162" i="18"/>
  <c r="Q162" i="18"/>
  <c r="N8" i="18"/>
  <c r="O8" i="18"/>
  <c r="P8" i="18"/>
  <c r="Q8" i="18"/>
  <c r="R8" i="18"/>
  <c r="R9" i="18"/>
  <c r="R10" i="18"/>
  <c r="R11" i="18"/>
  <c r="R12" i="18"/>
  <c r="R13" i="18"/>
  <c r="R14" i="18"/>
  <c r="R15" i="18"/>
  <c r="R16" i="18"/>
  <c r="R17" i="18"/>
  <c r="R18" i="18"/>
  <c r="R19" i="18"/>
  <c r="R20" i="18"/>
  <c r="R21" i="18"/>
  <c r="R22" i="18"/>
  <c r="R23" i="18"/>
  <c r="R24" i="18"/>
  <c r="R25" i="18"/>
  <c r="R26" i="18"/>
  <c r="R27" i="18"/>
  <c r="R28" i="18"/>
  <c r="R29" i="18"/>
  <c r="R30" i="18"/>
  <c r="R31" i="18"/>
  <c r="R32" i="18"/>
  <c r="R33" i="18"/>
  <c r="R34" i="18"/>
  <c r="R35" i="18"/>
  <c r="R36" i="18"/>
  <c r="R37" i="18"/>
  <c r="R38" i="18"/>
  <c r="R39" i="18"/>
  <c r="R40" i="18"/>
  <c r="R41" i="18"/>
  <c r="R42" i="18"/>
  <c r="R43" i="18"/>
  <c r="R44" i="18"/>
  <c r="R45" i="18"/>
  <c r="R46" i="18"/>
  <c r="R47" i="18"/>
  <c r="R48" i="18"/>
  <c r="R49" i="18"/>
  <c r="R50" i="18"/>
  <c r="R51" i="18"/>
  <c r="R52" i="18"/>
  <c r="R53" i="18"/>
  <c r="R54" i="18"/>
  <c r="R55" i="18"/>
  <c r="R56" i="18"/>
  <c r="R57" i="18"/>
  <c r="R58" i="18"/>
  <c r="R59" i="18"/>
  <c r="R60" i="18"/>
  <c r="R61" i="18"/>
  <c r="R62" i="18"/>
  <c r="R63" i="18"/>
  <c r="R64" i="18"/>
  <c r="R65" i="18"/>
  <c r="R66" i="18"/>
  <c r="R67" i="18"/>
  <c r="R68" i="18"/>
  <c r="R69" i="18"/>
  <c r="R70" i="18"/>
  <c r="R71" i="18"/>
  <c r="R72" i="18"/>
  <c r="R73" i="18"/>
  <c r="R74" i="18"/>
  <c r="R75" i="18"/>
  <c r="R76" i="18"/>
  <c r="R77" i="18"/>
  <c r="R78" i="18"/>
  <c r="R79" i="18"/>
  <c r="R80" i="18"/>
  <c r="R81" i="18"/>
  <c r="R82" i="18"/>
  <c r="R83" i="18"/>
  <c r="R84" i="18"/>
  <c r="R85" i="18"/>
  <c r="R86" i="18"/>
  <c r="R87" i="18"/>
  <c r="R88" i="18"/>
  <c r="R89" i="18"/>
  <c r="R90" i="18"/>
  <c r="R91" i="18"/>
  <c r="R92" i="18"/>
  <c r="R93" i="18"/>
  <c r="R94" i="18"/>
  <c r="R95" i="18"/>
  <c r="R96" i="18"/>
  <c r="R97" i="18"/>
  <c r="R98" i="18"/>
  <c r="R99" i="18"/>
  <c r="R100" i="18"/>
  <c r="R101" i="18"/>
  <c r="R102" i="18"/>
  <c r="R103" i="18"/>
  <c r="R104" i="18"/>
  <c r="R105" i="18"/>
  <c r="R106" i="18"/>
  <c r="R107" i="18"/>
  <c r="R108" i="18"/>
  <c r="R109" i="18"/>
  <c r="R110" i="18"/>
  <c r="R111" i="18"/>
  <c r="R112" i="18"/>
  <c r="R113" i="18"/>
  <c r="R114" i="18"/>
  <c r="R115" i="18"/>
  <c r="R116" i="18"/>
  <c r="R117" i="18"/>
  <c r="R118" i="18"/>
  <c r="R119" i="18"/>
  <c r="R120" i="18"/>
  <c r="R121" i="18"/>
  <c r="R122" i="18"/>
  <c r="R123" i="18"/>
  <c r="R124" i="18"/>
  <c r="R125" i="18"/>
  <c r="R126" i="18"/>
  <c r="R127" i="18"/>
  <c r="R128" i="18"/>
  <c r="R129" i="18"/>
  <c r="R130" i="18"/>
  <c r="R131" i="18"/>
  <c r="R132" i="18"/>
  <c r="R133" i="18"/>
  <c r="R134" i="18"/>
  <c r="R135" i="18"/>
  <c r="R136" i="18"/>
  <c r="R137" i="18"/>
  <c r="R138" i="18"/>
  <c r="R139" i="18"/>
  <c r="R140" i="18"/>
  <c r="R141" i="18"/>
  <c r="R142" i="18"/>
  <c r="R143" i="18"/>
  <c r="R144" i="18"/>
  <c r="R145" i="18"/>
  <c r="R146" i="18"/>
  <c r="R147" i="18"/>
  <c r="R148" i="18"/>
  <c r="R149" i="18"/>
  <c r="R150" i="18"/>
  <c r="R151" i="18"/>
  <c r="R152" i="18"/>
  <c r="R153" i="18"/>
  <c r="R154" i="18"/>
  <c r="R155" i="18"/>
  <c r="R156" i="18"/>
  <c r="R157" i="18"/>
  <c r="R158" i="18"/>
  <c r="R159" i="18"/>
  <c r="R160" i="18"/>
  <c r="R161" i="18"/>
  <c r="R162" i="18"/>
  <c r="Q7" i="18" l="1"/>
  <c r="P7" i="18"/>
  <c r="O7" i="18"/>
  <c r="E25" i="9"/>
  <c r="E21" i="9"/>
  <c r="E17" i="9"/>
  <c r="E16" i="9"/>
  <c r="E13" i="9"/>
  <c r="E9" i="9"/>
  <c r="E8" i="9"/>
  <c r="E4" i="9"/>
  <c r="J6" i="9" s="1"/>
  <c r="J8" i="9" l="1"/>
  <c r="I9" i="9"/>
  <c r="J9" i="9"/>
  <c r="I14" i="9"/>
  <c r="J14" i="9"/>
  <c r="I16" i="9"/>
  <c r="J16" i="9"/>
  <c r="I18" i="9"/>
  <c r="J18" i="9"/>
  <c r="I8" i="9"/>
  <c r="I6" i="9"/>
</calcChain>
</file>

<file path=xl/connections.xml><?xml version="1.0" encoding="utf-8"?>
<connections xmlns="http://schemas.openxmlformats.org/spreadsheetml/2006/main">
  <connection id="1" keepAlive="1" name="Query - Ümumi" description="Connection to the 'Ümumi' query in the workbook." type="5" refreshedVersion="8" background="1">
    <dbPr connection="Provider=Microsoft.Mashup.OleDb.1;Data Source=$Workbook$;Location=Ümumi;Extended Properties=&quot;&quot;" command="SELECT * FROM [Ümumi]"/>
  </connection>
</connections>
</file>

<file path=xl/sharedStrings.xml><?xml version="1.0" encoding="utf-8"?>
<sst xmlns="http://schemas.openxmlformats.org/spreadsheetml/2006/main" count="4134" uniqueCount="1065">
  <si>
    <t>Səadət Qarayeva</t>
  </si>
  <si>
    <t>Rəşad Seyfullayev</t>
  </si>
  <si>
    <t>Xəlil Ələkbərov</t>
  </si>
  <si>
    <t>Nader Şəmsiyev</t>
  </si>
  <si>
    <t>Akif Ismayılov</t>
  </si>
  <si>
    <t>Adilə Rəhmanova</t>
  </si>
  <si>
    <t>Aydın Əliyev</t>
  </si>
  <si>
    <t>Ürfət Niftəliyev</t>
  </si>
  <si>
    <t>Afaq Babaşlı</t>
  </si>
  <si>
    <t>Aydın Yaqubov</t>
  </si>
  <si>
    <t>Ramin Allahverdiyev</t>
  </si>
  <si>
    <t>Vüqar Əliyev</t>
  </si>
  <si>
    <t>Fəridə Əhmədova</t>
  </si>
  <si>
    <t>Xamis Əhmədov</t>
  </si>
  <si>
    <t>Çimnaz Ismayilova</t>
  </si>
  <si>
    <t>Adilə Eldarova</t>
  </si>
  <si>
    <t>Aftandil Baxşəliyev</t>
  </si>
  <si>
    <t>Şahəddin Ağayev</t>
  </si>
  <si>
    <t>Minəxanım Mustafayeva</t>
  </si>
  <si>
    <t>Qoşqar Əliyev</t>
  </si>
  <si>
    <t>Aydın Əsgərov</t>
  </si>
  <si>
    <t>Ramin Aslanov</t>
  </si>
  <si>
    <t>Aydın Rüstəmzadə</t>
  </si>
  <si>
    <t>Vadim Ələkbərov</t>
  </si>
  <si>
    <t>Rəşad Vəlizadə</t>
  </si>
  <si>
    <t>Vaqif Əliyev</t>
  </si>
  <si>
    <t>Sahib Kərimov</t>
  </si>
  <si>
    <t>Novruz Əhmədov</t>
  </si>
  <si>
    <t>Seccad Əhmədov</t>
  </si>
  <si>
    <t>Şükür Xəlilov</t>
  </si>
  <si>
    <t>Akif Əmrahov</t>
  </si>
  <si>
    <t>Nizami Sadiqov</t>
  </si>
  <si>
    <t>Teymur Xanməmmədov</t>
  </si>
  <si>
    <t>Akif Əliyev</t>
  </si>
  <si>
    <t>Adı</t>
  </si>
  <si>
    <t>Kateqoriya</t>
  </si>
  <si>
    <t>Qiyməti</t>
  </si>
  <si>
    <t>Məbləğ</t>
  </si>
  <si>
    <t>Şəhər</t>
  </si>
  <si>
    <t>Tarix</t>
  </si>
  <si>
    <t>Sabilov Ayaz Teymur</t>
  </si>
  <si>
    <t>Mebel</t>
  </si>
  <si>
    <t>Future</t>
  </si>
  <si>
    <t>Gəncə</t>
  </si>
  <si>
    <t>Bağışov Elnur İbad</t>
  </si>
  <si>
    <t>Pero</t>
  </si>
  <si>
    <t>Quba</t>
  </si>
  <si>
    <t>IzAst</t>
  </si>
  <si>
    <t>Sumqayıt</t>
  </si>
  <si>
    <t>Orucov Teymur Rəşad</t>
  </si>
  <si>
    <t>Ilmano</t>
  </si>
  <si>
    <t>Bakı</t>
  </si>
  <si>
    <t>ABC</t>
  </si>
  <si>
    <t>Bağırov Seymur Orxan</t>
  </si>
  <si>
    <t>AZtotal</t>
  </si>
  <si>
    <t>Zoom</t>
  </si>
  <si>
    <t>Şəmkir</t>
  </si>
  <si>
    <t>Mustafayeva Sona Abdulla</t>
  </si>
  <si>
    <t>Elektronika</t>
  </si>
  <si>
    <t>Elba</t>
  </si>
  <si>
    <t>Lebima</t>
  </si>
  <si>
    <t>Qusar</t>
  </si>
  <si>
    <t>Ilpatio</t>
  </si>
  <si>
    <t>Ultra</t>
  </si>
  <si>
    <t>Nefçala</t>
  </si>
  <si>
    <t>Abdullayev Tahir Nurlan</t>
  </si>
  <si>
    <t>Sensora</t>
  </si>
  <si>
    <t>Xırdalan</t>
  </si>
  <si>
    <t>Human</t>
  </si>
  <si>
    <t>Albana</t>
  </si>
  <si>
    <t>Ağstafa</t>
  </si>
  <si>
    <t>Invest</t>
  </si>
  <si>
    <t>Əliyeva Röya Əli</t>
  </si>
  <si>
    <t>Alfa</t>
  </si>
  <si>
    <t>Əliyev İlqar Samir</t>
  </si>
  <si>
    <t>Standart</t>
  </si>
  <si>
    <t>İsmayıllı</t>
  </si>
  <si>
    <t>Caspello</t>
  </si>
  <si>
    <t>Lənkəran</t>
  </si>
  <si>
    <t>AZstar</t>
  </si>
  <si>
    <t>Trim</t>
  </si>
  <si>
    <t>Zaqatala</t>
  </si>
  <si>
    <t>BlackWhite</t>
  </si>
  <si>
    <t>Inshaatgold</t>
  </si>
  <si>
    <t>Xaçmaz</t>
  </si>
  <si>
    <t>Sinan</t>
  </si>
  <si>
    <t>Biləsuvar</t>
  </si>
  <si>
    <t>Diema</t>
  </si>
  <si>
    <t>Number</t>
  </si>
  <si>
    <t>Sansor</t>
  </si>
  <si>
    <t>Azgold</t>
  </si>
  <si>
    <t>Qəbələ</t>
  </si>
  <si>
    <t>Stream</t>
  </si>
  <si>
    <t>Vinni</t>
  </si>
  <si>
    <t>Marketing</t>
  </si>
  <si>
    <t>Employee ID</t>
  </si>
  <si>
    <t>Full Name</t>
  </si>
  <si>
    <t>Job Title</t>
  </si>
  <si>
    <t>Department</t>
  </si>
  <si>
    <t>Business Unit</t>
  </si>
  <si>
    <t>Gender</t>
  </si>
  <si>
    <t>Age</t>
  </si>
  <si>
    <t>Hire Date</t>
  </si>
  <si>
    <t>Annual Salary</t>
  </si>
  <si>
    <t>Exit Date</t>
  </si>
  <si>
    <t>E02002</t>
  </si>
  <si>
    <t>Kai Le</t>
  </si>
  <si>
    <t>Controls Engineer</t>
  </si>
  <si>
    <t>Engineering</t>
  </si>
  <si>
    <t>Manufacturing</t>
  </si>
  <si>
    <t>Male</t>
  </si>
  <si>
    <t>E02004</t>
  </si>
  <si>
    <t>Cameron Lo</t>
  </si>
  <si>
    <t>Network Administrator</t>
  </si>
  <si>
    <t>IT</t>
  </si>
  <si>
    <t>Research &amp; Development</t>
  </si>
  <si>
    <t>E02005</t>
  </si>
  <si>
    <t>Harper Castillo</t>
  </si>
  <si>
    <t>IT Systems Architect</t>
  </si>
  <si>
    <t>Corporate</t>
  </si>
  <si>
    <t>Female</t>
  </si>
  <si>
    <t>E02015</t>
  </si>
  <si>
    <t>Lucas Richardson</t>
  </si>
  <si>
    <t>Manager</t>
  </si>
  <si>
    <t>E02016</t>
  </si>
  <si>
    <t>Jacob Moore</t>
  </si>
  <si>
    <t>Sr. Manager</t>
  </si>
  <si>
    <t>E02019</t>
  </si>
  <si>
    <t>Ivy Chau</t>
  </si>
  <si>
    <t>Analyst</t>
  </si>
  <si>
    <t>Sales</t>
  </si>
  <si>
    <t>Specialty Products</t>
  </si>
  <si>
    <t>E02024</t>
  </si>
  <si>
    <t>Serenity Cao</t>
  </si>
  <si>
    <t>Account Representative</t>
  </si>
  <si>
    <t>E02028</t>
  </si>
  <si>
    <t>Brooks Richardson</t>
  </si>
  <si>
    <t>Director</t>
  </si>
  <si>
    <t>E02033</t>
  </si>
  <si>
    <t>Axel Oh</t>
  </si>
  <si>
    <t>Sr. Analyst</t>
  </si>
  <si>
    <t>E02036</t>
  </si>
  <si>
    <t>Leonardo Carter</t>
  </si>
  <si>
    <t>Business Partner</t>
  </si>
  <si>
    <t>Human Resources</t>
  </si>
  <si>
    <t>E02040</t>
  </si>
  <si>
    <t>Jeremiah Cheng</t>
  </si>
  <si>
    <t>E02041</t>
  </si>
  <si>
    <t>Chloe Chin</t>
  </si>
  <si>
    <t>Finance</t>
  </si>
  <si>
    <t>E02044</t>
  </si>
  <si>
    <t>Austin Chow</t>
  </si>
  <si>
    <t>Vice President</t>
  </si>
  <si>
    <t>Accounting</t>
  </si>
  <si>
    <t>E02046</t>
  </si>
  <si>
    <t>Ruby Kaur</t>
  </si>
  <si>
    <t>Test Engineer</t>
  </si>
  <si>
    <t>E02051</t>
  </si>
  <si>
    <t>Isabella Ngo</t>
  </si>
  <si>
    <t>E02052</t>
  </si>
  <si>
    <t>Leah Vega</t>
  </si>
  <si>
    <t>Cloud Infrastructure Architect</t>
  </si>
  <si>
    <t>E02053</t>
  </si>
  <si>
    <t>Jaxson Liu</t>
  </si>
  <si>
    <t>E02061</t>
  </si>
  <si>
    <t>Nathan Hong</t>
  </si>
  <si>
    <t>E02067</t>
  </si>
  <si>
    <t>Serenity Martin</t>
  </si>
  <si>
    <t>E02068</t>
  </si>
  <si>
    <t>Ethan Sanchez</t>
  </si>
  <si>
    <t>E02070</t>
  </si>
  <si>
    <t>Elias Hsu</t>
  </si>
  <si>
    <t>E02072</t>
  </si>
  <si>
    <t>Olivia Xi</t>
  </si>
  <si>
    <t>E02074</t>
  </si>
  <si>
    <t>Leonardo Ng</t>
  </si>
  <si>
    <t>E02075</t>
  </si>
  <si>
    <t>Peyton Edwards</t>
  </si>
  <si>
    <t>Analyst II</t>
  </si>
  <si>
    <t>E02076</t>
  </si>
  <si>
    <t>Axel Patel</t>
  </si>
  <si>
    <t>E02078</t>
  </si>
  <si>
    <t>Savannah Lee</t>
  </si>
  <si>
    <t>E02080</t>
  </si>
  <si>
    <t>Eli Richardson</t>
  </si>
  <si>
    <t>E02081</t>
  </si>
  <si>
    <t>Eloise Perry</t>
  </si>
  <si>
    <t>Sr. Business Partner</t>
  </si>
  <si>
    <t>E02085</t>
  </si>
  <si>
    <t>Anthony Baker</t>
  </si>
  <si>
    <t>Solutions Architect</t>
  </si>
  <si>
    <t>E02087</t>
  </si>
  <si>
    <t>Xavier Patel</t>
  </si>
  <si>
    <t>E02094</t>
  </si>
  <si>
    <t>Ayla Ma</t>
  </si>
  <si>
    <t>E02098</t>
  </si>
  <si>
    <t>Connor Lai</t>
  </si>
  <si>
    <t>Engineering Manager</t>
  </si>
  <si>
    <t>E02099</t>
  </si>
  <si>
    <t>Ava Owens</t>
  </si>
  <si>
    <t>E02104</t>
  </si>
  <si>
    <t>Asher Chan</t>
  </si>
  <si>
    <t>E02105</t>
  </si>
  <si>
    <t>Ezekiel Brown</t>
  </si>
  <si>
    <t>E02106</t>
  </si>
  <si>
    <t>Peyton Allen</t>
  </si>
  <si>
    <t>E02109</t>
  </si>
  <si>
    <t>Lillian Desai</t>
  </si>
  <si>
    <t>Field Engineer</t>
  </si>
  <si>
    <t>E02113</t>
  </si>
  <si>
    <t>Roman Liang</t>
  </si>
  <si>
    <t>E02116</t>
  </si>
  <si>
    <t>Clara Le</t>
  </si>
  <si>
    <t>Service Desk Analyst</t>
  </si>
  <si>
    <t>E02118</t>
  </si>
  <si>
    <t>Abigail Simmons</t>
  </si>
  <si>
    <t>E02120</t>
  </si>
  <si>
    <t>Nova Lin</t>
  </si>
  <si>
    <t>E02121</t>
  </si>
  <si>
    <t>Sadie Singh</t>
  </si>
  <si>
    <t>E02127</t>
  </si>
  <si>
    <t>Emily Hong</t>
  </si>
  <si>
    <t>IT Coordinator</t>
  </si>
  <si>
    <t>E02128</t>
  </si>
  <si>
    <t>Luke Ramos</t>
  </si>
  <si>
    <t>E02129</t>
  </si>
  <si>
    <t>Maya Gupta</t>
  </si>
  <si>
    <t>E02130</t>
  </si>
  <si>
    <t>Eliana Ha</t>
  </si>
  <si>
    <t>E02138</t>
  </si>
  <si>
    <t>Victoria Park</t>
  </si>
  <si>
    <t>E02139</t>
  </si>
  <si>
    <t>Elizabeth Rodriguez</t>
  </si>
  <si>
    <t>E02145</t>
  </si>
  <si>
    <t>Noah Rojas</t>
  </si>
  <si>
    <t>E02146</t>
  </si>
  <si>
    <t>Jack Ramos</t>
  </si>
  <si>
    <t>E02154</t>
  </si>
  <si>
    <t>Hunter Yoon</t>
  </si>
  <si>
    <t>E02155</t>
  </si>
  <si>
    <t>Elias Dixon</t>
  </si>
  <si>
    <t>E02156</t>
  </si>
  <si>
    <t>Owen Guerrero</t>
  </si>
  <si>
    <t>E02158</t>
  </si>
  <si>
    <t>Hunter Mitchell</t>
  </si>
  <si>
    <t>E02159</t>
  </si>
  <si>
    <t>Eliana Bailey</t>
  </si>
  <si>
    <t>E02161</t>
  </si>
  <si>
    <t>Evelyn Alvarado</t>
  </si>
  <si>
    <t>E02163</t>
  </si>
  <si>
    <t>Sarah Johnson</t>
  </si>
  <si>
    <t>E02165</t>
  </si>
  <si>
    <t>Isaiah Dixon</t>
  </si>
  <si>
    <t>Development Engineer</t>
  </si>
  <si>
    <t>E02166</t>
  </si>
  <si>
    <t>Addison Lo</t>
  </si>
  <si>
    <t>E02167</t>
  </si>
  <si>
    <t>Nolan Howard</t>
  </si>
  <si>
    <t>Quality Engineer</t>
  </si>
  <si>
    <t>E02170</t>
  </si>
  <si>
    <t>Charles Miller</t>
  </si>
  <si>
    <t>E02172</t>
  </si>
  <si>
    <t>Skylar Parker</t>
  </si>
  <si>
    <t>Technical Architect</t>
  </si>
  <si>
    <t>E02179</t>
  </si>
  <si>
    <t>Anthony Espinoza</t>
  </si>
  <si>
    <t>E02180</t>
  </si>
  <si>
    <t>Aubrey Ruiz</t>
  </si>
  <si>
    <t>E02188</t>
  </si>
  <si>
    <t>Ryan Reed</t>
  </si>
  <si>
    <t>E02191</t>
  </si>
  <si>
    <t>David Ha</t>
  </si>
  <si>
    <t>Sr. Account Representative</t>
  </si>
  <si>
    <t>E02194</t>
  </si>
  <si>
    <t>Athena Daniels</t>
  </si>
  <si>
    <t>E02195</t>
  </si>
  <si>
    <t>Jameson Shin</t>
  </si>
  <si>
    <t>E02208</t>
  </si>
  <si>
    <t>Everett Lu</t>
  </si>
  <si>
    <t>E02212</t>
  </si>
  <si>
    <t>Christopher Wang</t>
  </si>
  <si>
    <t>E02213</t>
  </si>
  <si>
    <t>Savannah Rodriguez</t>
  </si>
  <si>
    <t>E02215</t>
  </si>
  <si>
    <t>Adrian Ngo</t>
  </si>
  <si>
    <t>Enterprise Architect</t>
  </si>
  <si>
    <t>E02217</t>
  </si>
  <si>
    <t>Audrey Ramos</t>
  </si>
  <si>
    <t>E02220</t>
  </si>
  <si>
    <t>Thomas Rodriguez</t>
  </si>
  <si>
    <t>E02222</t>
  </si>
  <si>
    <t>Gabriel Bell</t>
  </si>
  <si>
    <t>E02223</t>
  </si>
  <si>
    <t>Gianna Walker</t>
  </si>
  <si>
    <t>Computer Systems Manager</t>
  </si>
  <si>
    <t>E02224</t>
  </si>
  <si>
    <t>Axel Bailey</t>
  </si>
  <si>
    <t>E02225</t>
  </si>
  <si>
    <t>Scarlett Green</t>
  </si>
  <si>
    <t>Network Engineer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</si>
  <si>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</si>
  <si>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</si>
  <si>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</si>
  <si>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</si>
  <si>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</si>
  <si>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</si>
  <si>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</si>
  <si>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</si>
  <si>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</si>
  <si>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</si>
  <si>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Network Architect</t>
  </si>
  <si>
    <t>E02237</t>
  </si>
  <si>
    <t>Ruby Reed</t>
  </si>
  <si>
    <t>E02243</t>
  </si>
  <si>
    <t>Adam Medina</t>
  </si>
  <si>
    <t>E02244</t>
  </si>
  <si>
    <t>Connor Howard</t>
  </si>
  <si>
    <t>Systems Analyst</t>
  </si>
  <si>
    <t>E02247</t>
  </si>
  <si>
    <t>Noah Ma</t>
  </si>
  <si>
    <t>E02252</t>
  </si>
  <si>
    <t>Olivia Vazquez</t>
  </si>
  <si>
    <t>E02256</t>
  </si>
  <si>
    <t>Eloise Williams</t>
  </si>
  <si>
    <t>E02267</t>
  </si>
  <si>
    <t>Matthew Simmons</t>
  </si>
  <si>
    <t>E02273</t>
  </si>
  <si>
    <t>Iris Vo</t>
  </si>
  <si>
    <t>E02275</t>
  </si>
  <si>
    <t>Valentina Oh</t>
  </si>
  <si>
    <t>E02278</t>
  </si>
  <si>
    <t>Amelia Mehta</t>
  </si>
  <si>
    <t>E02282</t>
  </si>
  <si>
    <t>Wesley Duong</t>
  </si>
  <si>
    <t>E02285</t>
  </si>
  <si>
    <t>Wyatt Aguilar</t>
  </si>
  <si>
    <t>E02293</t>
  </si>
  <si>
    <t>Levi Vasquez</t>
  </si>
  <si>
    <t>E02294</t>
  </si>
  <si>
    <t>Elijah Washington</t>
  </si>
  <si>
    <t>E02295</t>
  </si>
  <si>
    <t>Gianna Park</t>
  </si>
  <si>
    <t>E02302</t>
  </si>
  <si>
    <t>Elena Campos</t>
  </si>
  <si>
    <t>E02303</t>
  </si>
  <si>
    <t>Vivian Lim</t>
  </si>
  <si>
    <t>E02307</t>
  </si>
  <si>
    <t>Penelope Desai</t>
  </si>
  <si>
    <t>E02308</t>
  </si>
  <si>
    <t>Henry Vang</t>
  </si>
  <si>
    <t>E02309</t>
  </si>
  <si>
    <t>Eliana Turner</t>
  </si>
  <si>
    <t>E02312</t>
  </si>
  <si>
    <t>Matthew Harris</t>
  </si>
  <si>
    <t>E02317</t>
  </si>
  <si>
    <t>Nevaeh Clark</t>
  </si>
  <si>
    <t>E02318</t>
  </si>
  <si>
    <t>Carter Luu</t>
  </si>
  <si>
    <t>E02319</t>
  </si>
  <si>
    <t>Jordan Ngo</t>
  </si>
  <si>
    <t>E02324</t>
  </si>
  <si>
    <t>Oliver Ford</t>
  </si>
  <si>
    <t>E02326</t>
  </si>
  <si>
    <t>Gabriel Ahmed</t>
  </si>
  <si>
    <t>HRIS Analyst</t>
  </si>
  <si>
    <t>E02327</t>
  </si>
  <si>
    <t>Ivy Rios</t>
  </si>
  <si>
    <t>E02328</t>
  </si>
  <si>
    <t>Luca Hunter</t>
  </si>
  <si>
    <t>E02330</t>
  </si>
  <si>
    <t>Aubrey Maldonado</t>
  </si>
  <si>
    <t>Automation Engineer</t>
  </si>
  <si>
    <t>E02332</t>
  </si>
  <si>
    <t>Melody Luu</t>
  </si>
  <si>
    <t>E02335</t>
  </si>
  <si>
    <t>Jaxson Ayala</t>
  </si>
  <si>
    <t>E02342</t>
  </si>
  <si>
    <t>Ian Marquez</t>
  </si>
  <si>
    <t>E02344</t>
  </si>
  <si>
    <t>Chloe Dixon</t>
  </si>
  <si>
    <t>E02345</t>
  </si>
  <si>
    <t>Emily Zheng</t>
  </si>
  <si>
    <t>E02347</t>
  </si>
  <si>
    <t>Elizabeth Vasquez</t>
  </si>
  <si>
    <t>E02348</t>
  </si>
  <si>
    <t>Samantha Ford</t>
  </si>
  <si>
    <t>E02350</t>
  </si>
  <si>
    <t>Charlotte Park</t>
  </si>
  <si>
    <t>E02358</t>
  </si>
  <si>
    <t>Ava Xiong</t>
  </si>
  <si>
    <t>E02359</t>
  </si>
  <si>
    <t>Olivia Marquez</t>
  </si>
  <si>
    <t>E02362</t>
  </si>
  <si>
    <t>Mason Oh</t>
  </si>
  <si>
    <t>E02365</t>
  </si>
  <si>
    <t>Kinsley Stewart</t>
  </si>
  <si>
    <t>E02377</t>
  </si>
  <si>
    <t>Charles Gonzales</t>
  </si>
  <si>
    <t>E02378</t>
  </si>
  <si>
    <t>Athena Cheng</t>
  </si>
  <si>
    <t>E02379</t>
  </si>
  <si>
    <t>David Garza</t>
  </si>
  <si>
    <t>E02385</t>
  </si>
  <si>
    <t>Ivy Mehta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</si>
  <si>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</si>
  <si>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</si>
  <si>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</si>
  <si>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</si>
  <si>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</si>
  <si>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</si>
  <si>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</si>
  <si>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</si>
  <si>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</si>
  <si>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</si>
  <si>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E02396</t>
  </si>
  <si>
    <t>Olivia Turner</t>
  </si>
  <si>
    <t>E02399</t>
  </si>
  <si>
    <t>Mia Vasquez</t>
  </si>
  <si>
    <t>E02400</t>
  </si>
  <si>
    <t>Jose Grant</t>
  </si>
  <si>
    <t>E02403</t>
  </si>
  <si>
    <t>Michael Turner</t>
  </si>
  <si>
    <t>E02405</t>
  </si>
  <si>
    <t>Charles Taylor</t>
  </si>
  <si>
    <t>E02409</t>
  </si>
  <si>
    <t>Athena Vu</t>
  </si>
  <si>
    <t>E02410</t>
  </si>
  <si>
    <t>Caroline Bui</t>
  </si>
  <si>
    <t>E02411</t>
  </si>
  <si>
    <t>Daniel Ali</t>
  </si>
  <si>
    <t>E02414</t>
  </si>
  <si>
    <t>Owen Evans</t>
  </si>
  <si>
    <t>E02420</t>
  </si>
  <si>
    <t>Alice Sharma</t>
  </si>
  <si>
    <t>E02422</t>
  </si>
  <si>
    <t>Asher Hong</t>
  </si>
  <si>
    <t>E02425</t>
  </si>
  <si>
    <t>Carter Hunter</t>
  </si>
  <si>
    <t>E02426</t>
  </si>
  <si>
    <t>Charlotte Green</t>
  </si>
  <si>
    <t>E02428</t>
  </si>
  <si>
    <t>Hudson Hu</t>
  </si>
  <si>
    <t>E02436</t>
  </si>
  <si>
    <t>Ryan Alvarez</t>
  </si>
  <si>
    <t>E02438</t>
  </si>
  <si>
    <t>Hannah Brown</t>
  </si>
  <si>
    <t>E02440</t>
  </si>
  <si>
    <t>Jaxson Shah</t>
  </si>
  <si>
    <t>E02441</t>
  </si>
  <si>
    <t>Christopher Delgado</t>
  </si>
  <si>
    <t>E02443</t>
  </si>
  <si>
    <t>Austin Ngo</t>
  </si>
  <si>
    <t>E02445</t>
  </si>
  <si>
    <t>Isaac Choi</t>
  </si>
  <si>
    <t>Operations Engineer</t>
  </si>
  <si>
    <t>E02451</t>
  </si>
  <si>
    <t>Nova Xiong</t>
  </si>
  <si>
    <t>E02452</t>
  </si>
  <si>
    <t>Eva Lam</t>
  </si>
  <si>
    <t>E02453</t>
  </si>
  <si>
    <t>Caroline Chau</t>
  </si>
  <si>
    <t>E02463</t>
  </si>
  <si>
    <t>Elizabeth Tan</t>
  </si>
  <si>
    <t>E02468</t>
  </si>
  <si>
    <t>Luca Washington</t>
  </si>
  <si>
    <t>E02469</t>
  </si>
  <si>
    <t>Isaac Cruz</t>
  </si>
  <si>
    <t>E02470</t>
  </si>
  <si>
    <t>Ellie Ortega</t>
  </si>
  <si>
    <t>E02475</t>
  </si>
  <si>
    <t>Penelope Sandoval</t>
  </si>
  <si>
    <t>E02477</t>
  </si>
  <si>
    <t>Layla Gutierrez</t>
  </si>
  <si>
    <t>E02479</t>
  </si>
  <si>
    <t>Peyton Wong</t>
  </si>
  <si>
    <t>E02480</t>
  </si>
  <si>
    <t>Santiago f Banks</t>
  </si>
  <si>
    <t>E02488</t>
  </si>
  <si>
    <t>Abigail Zhu</t>
  </si>
  <si>
    <t>E02489</t>
  </si>
  <si>
    <t>Autumn Xiong</t>
  </si>
  <si>
    <t>E02494</t>
  </si>
  <si>
    <t>Peyton Gomez</t>
  </si>
  <si>
    <t>E02495</t>
  </si>
  <si>
    <t>Ethan Vargas</t>
  </si>
  <si>
    <t>E02498</t>
  </si>
  <si>
    <t>Lincoln Singh</t>
  </si>
  <si>
    <t>E02499</t>
  </si>
  <si>
    <t>Ayla Lim</t>
  </si>
  <si>
    <t>E02501</t>
  </si>
  <si>
    <t>Victoria Doan</t>
  </si>
  <si>
    <t>E02505</t>
  </si>
  <si>
    <t>Oliver Fernandez</t>
  </si>
  <si>
    <t>E02516</t>
  </si>
  <si>
    <t>Jayden Phillips</t>
  </si>
  <si>
    <t>E02519</t>
  </si>
  <si>
    <t>Quinn Owens</t>
  </si>
  <si>
    <t>E02520</t>
  </si>
  <si>
    <t>Eli James</t>
  </si>
  <si>
    <t>E02522</t>
  </si>
  <si>
    <t>Anna Castro</t>
  </si>
  <si>
    <t>E02523</t>
  </si>
  <si>
    <t>Liliana Lewis</t>
  </si>
  <si>
    <t>E02525</t>
  </si>
  <si>
    <t>Nora Butler</t>
  </si>
  <si>
    <t>E02527</t>
  </si>
  <si>
    <t>Grace Harris</t>
  </si>
  <si>
    <t>E02529</t>
  </si>
  <si>
    <t>Charles Bryant</t>
  </si>
  <si>
    <t>E02530</t>
  </si>
  <si>
    <t>Elizabeth Dixon</t>
  </si>
  <si>
    <t>E02531</t>
  </si>
  <si>
    <t>Riley Phillips</t>
  </si>
  <si>
    <t>E02532</t>
  </si>
  <si>
    <t>Gianna Cruz</t>
  </si>
  <si>
    <t>E02535</t>
  </si>
  <si>
    <t>Amelia Do</t>
  </si>
  <si>
    <t>E02536</t>
  </si>
  <si>
    <t>Anthony Perez</t>
  </si>
  <si>
    <t>E02540</t>
  </si>
  <si>
    <t>Mateo Chung</t>
  </si>
  <si>
    <t>E02541</t>
  </si>
  <si>
    <t>Jameson Vang</t>
  </si>
  <si>
    <t>E02552</t>
  </si>
  <si>
    <t>Kai Duong</t>
  </si>
  <si>
    <t>E02558</t>
  </si>
  <si>
    <t>Anthony Gupta</t>
  </si>
  <si>
    <t>E02563</t>
  </si>
  <si>
    <t>Hunter Marquez</t>
  </si>
  <si>
    <t>E02565</t>
  </si>
  <si>
    <t>Carson Hoang</t>
  </si>
  <si>
    <t>E02566</t>
  </si>
  <si>
    <t>Julian Fernandez</t>
  </si>
  <si>
    <t>E02567</t>
  </si>
  <si>
    <t>Caleb Rojas</t>
  </si>
  <si>
    <t>E02575</t>
  </si>
  <si>
    <t>Axel Aguilar</t>
  </si>
  <si>
    <t>E02578</t>
  </si>
  <si>
    <t>Owen Han</t>
  </si>
  <si>
    <t>E02581</t>
  </si>
  <si>
    <t>Hudson Oh</t>
  </si>
  <si>
    <t>E02582</t>
  </si>
  <si>
    <t>Maverick Howard</t>
  </si>
  <si>
    <t>E02584</t>
  </si>
  <si>
    <t>Jack Garcia</t>
  </si>
  <si>
    <t>E02586</t>
  </si>
  <si>
    <t>Cora Espinoza</t>
  </si>
  <si>
    <t>E02588</t>
  </si>
  <si>
    <t>Liam Baker</t>
  </si>
  <si>
    <t>E02590</t>
  </si>
  <si>
    <t>Aaron Munoz</t>
  </si>
  <si>
    <t>E02591</t>
  </si>
  <si>
    <t>Levi Kang</t>
  </si>
  <si>
    <t>E02595</t>
  </si>
  <si>
    <t>Emery Hernandez</t>
  </si>
  <si>
    <t>E02597</t>
  </si>
  <si>
    <t>David Bryant</t>
  </si>
  <si>
    <t>E02598</t>
  </si>
  <si>
    <t>Miles Perez</t>
  </si>
  <si>
    <t>E02599</t>
  </si>
  <si>
    <t>Elijah Hill</t>
  </si>
  <si>
    <t>E02601</t>
  </si>
  <si>
    <t>Ezekiel Lee</t>
  </si>
  <si>
    <t>E02604</t>
  </si>
  <si>
    <t>Emma Soto</t>
  </si>
  <si>
    <t>E02605</t>
  </si>
  <si>
    <t>Lydia Marquez</t>
  </si>
  <si>
    <t>E02608</t>
  </si>
  <si>
    <t>Aiden Cheng</t>
  </si>
  <si>
    <t>E02609</t>
  </si>
  <si>
    <t>Willow Vang</t>
  </si>
  <si>
    <t>E02613</t>
  </si>
  <si>
    <t>Sarah Shin</t>
  </si>
  <si>
    <t>E02615</t>
  </si>
  <si>
    <t>Riley Vega</t>
  </si>
  <si>
    <t>E02621</t>
  </si>
  <si>
    <t>Emily Roberts</t>
  </si>
  <si>
    <t>E02626</t>
  </si>
  <si>
    <t>Luke Acosta</t>
  </si>
  <si>
    <t>E02627</t>
  </si>
  <si>
    <t>Sophia Griffin</t>
  </si>
  <si>
    <t>E02630</t>
  </si>
  <si>
    <t>Layla Kang</t>
  </si>
  <si>
    <t>E02635</t>
  </si>
  <si>
    <t>Luna Chang</t>
  </si>
  <si>
    <t>E02637</t>
  </si>
  <si>
    <t>Nova Rios</t>
  </si>
  <si>
    <t>E02640</t>
  </si>
  <si>
    <t>Madeline Doan</t>
  </si>
  <si>
    <t>E02641</t>
  </si>
  <si>
    <t>Scarlett Rodriguez</t>
  </si>
  <si>
    <t>E02643</t>
  </si>
  <si>
    <t>Mila Cheung</t>
  </si>
  <si>
    <t>E02644</t>
  </si>
  <si>
    <t>Lucy Mai</t>
  </si>
  <si>
    <t>E02646</t>
  </si>
  <si>
    <t>Mia Navarro</t>
  </si>
  <si>
    <t>E02648</t>
  </si>
  <si>
    <t>Jack Adams</t>
  </si>
  <si>
    <t>System Administrator </t>
  </si>
  <si>
    <t>E02649</t>
  </si>
  <si>
    <t>Gabriella Jordan</t>
  </si>
  <si>
    <t>E02651</t>
  </si>
  <si>
    <t>Samuel Xu</t>
  </si>
  <si>
    <t>E02657</t>
  </si>
  <si>
    <t>Christopher Chau</t>
  </si>
  <si>
    <t>E02658</t>
  </si>
  <si>
    <t>Madeline Guerrero</t>
  </si>
  <si>
    <t>E02659</t>
  </si>
  <si>
    <t>Harper Yee</t>
  </si>
  <si>
    <t>E02664</t>
  </si>
  <si>
    <t>Jameson Yee</t>
  </si>
  <si>
    <t>E02667</t>
  </si>
  <si>
    <t>Jacob Cooper</t>
  </si>
  <si>
    <t>E02673</t>
  </si>
  <si>
    <t>Luke Avila</t>
  </si>
  <si>
    <t>E02676</t>
  </si>
  <si>
    <t>Carson Santos</t>
  </si>
  <si>
    <t>E02677</t>
  </si>
  <si>
    <t>Natalie Ho</t>
  </si>
  <si>
    <t>E02678</t>
  </si>
  <si>
    <t>Natalia Hall</t>
  </si>
  <si>
    <t>E02682</t>
  </si>
  <si>
    <t>Christopher Aguilar</t>
  </si>
  <si>
    <t>E02684</t>
  </si>
  <si>
    <t>Leonardo Jenkins</t>
  </si>
  <si>
    <t>E02690</t>
  </si>
  <si>
    <t>Aiden Carter</t>
  </si>
  <si>
    <t>E02692</t>
  </si>
  <si>
    <t>Charles Luu</t>
  </si>
  <si>
    <t>E02693</t>
  </si>
  <si>
    <t>Kayden Dinh</t>
  </si>
  <si>
    <t>E02694</t>
  </si>
  <si>
    <t>Valentina Zhang</t>
  </si>
  <si>
    <t>E02699</t>
  </si>
  <si>
    <t>Lucas Yang</t>
  </si>
  <si>
    <t>E02704</t>
  </si>
  <si>
    <t>Santiago f Vo</t>
  </si>
  <si>
    <t>E02707</t>
  </si>
  <si>
    <t>Valentina Campos</t>
  </si>
  <si>
    <t>E02709</t>
  </si>
  <si>
    <t>Jeremiah Ross</t>
  </si>
  <si>
    <t>E02710</t>
  </si>
  <si>
    <t>Natalie Zheng</t>
  </si>
  <si>
    <t>E02713</t>
  </si>
  <si>
    <t>Caroline Robinson</t>
  </si>
  <si>
    <t>E02715</t>
  </si>
  <si>
    <t>Adam Davis</t>
  </si>
  <si>
    <t>E02716</t>
  </si>
  <si>
    <t>Ellie Ho</t>
  </si>
  <si>
    <t>E02718</t>
  </si>
  <si>
    <t>Nova Doan</t>
  </si>
  <si>
    <t>E02719</t>
  </si>
  <si>
    <t>Colton Mejia</t>
  </si>
  <si>
    <t>E02720</t>
  </si>
  <si>
    <t>Joseph Kim</t>
  </si>
  <si>
    <t>E02721</t>
  </si>
  <si>
    <t>Audrey Campos</t>
  </si>
  <si>
    <t>E02722</t>
  </si>
  <si>
    <t>Vivian Brooks</t>
  </si>
  <si>
    <t>E02725</t>
  </si>
  <si>
    <t>Isaiah Ramos</t>
  </si>
  <si>
    <t>E02726</t>
  </si>
  <si>
    <t>Samantha Do</t>
  </si>
  <si>
    <t>E02727</t>
  </si>
  <si>
    <t>Emery Fernandez</t>
  </si>
  <si>
    <t>E02730</t>
  </si>
  <si>
    <t>Jace Hsu</t>
  </si>
  <si>
    <t>E02734</t>
  </si>
  <si>
    <t>Isaac Santos</t>
  </si>
  <si>
    <t>E02735</t>
  </si>
  <si>
    <t>Logan Brooks</t>
  </si>
  <si>
    <t>E02736</t>
  </si>
  <si>
    <t>Leilani Hu</t>
  </si>
  <si>
    <t>E02738</t>
  </si>
  <si>
    <t>Jaxson Fong</t>
  </si>
  <si>
    <t>E02740</t>
  </si>
  <si>
    <t>Mia Huang</t>
  </si>
  <si>
    <t>E02743</t>
  </si>
  <si>
    <t>Natalie Acosta</t>
  </si>
  <si>
    <t>E02744</t>
  </si>
  <si>
    <t>Hadley Chavez</t>
  </si>
  <si>
    <t>E02745</t>
  </si>
  <si>
    <t>Hailey Liu</t>
  </si>
  <si>
    <t>E02747</t>
  </si>
  <si>
    <t>Gabriel Xu</t>
  </si>
  <si>
    <t>E02748</t>
  </si>
  <si>
    <t>Sophia Collins</t>
  </si>
  <si>
    <t>E02751</t>
  </si>
  <si>
    <t>Eloise Griffin</t>
  </si>
  <si>
    <t>E02755</t>
  </si>
  <si>
    <t>Julia Moore</t>
  </si>
  <si>
    <t>E02758</t>
  </si>
  <si>
    <t>Sadie Pham</t>
  </si>
  <si>
    <t>E02759</t>
  </si>
  <si>
    <t>Chloe Contreras</t>
  </si>
  <si>
    <t>E02765</t>
  </si>
  <si>
    <t>Carter Sandoval</t>
  </si>
  <si>
    <t>E02767</t>
  </si>
  <si>
    <t>Savannah Cortez</t>
  </si>
  <si>
    <t>E02770</t>
  </si>
  <si>
    <t>Iris Bailey</t>
  </si>
  <si>
    <t>E02771</t>
  </si>
  <si>
    <t>Logan Daniels</t>
  </si>
  <si>
    <t>E02774</t>
  </si>
  <si>
    <t>Julian Joseph</t>
  </si>
  <si>
    <t>E02779</t>
  </si>
  <si>
    <t>Lyla Clark</t>
  </si>
  <si>
    <t>E02780</t>
  </si>
  <si>
    <t>Samuel Patterson</t>
  </si>
  <si>
    <t>E02785</t>
  </si>
  <si>
    <t>Matthew Parker</t>
  </si>
  <si>
    <t>E02786</t>
  </si>
  <si>
    <t>Daniel Huynh</t>
  </si>
  <si>
    <t>E02789</t>
  </si>
  <si>
    <t>Everly Hwang</t>
  </si>
  <si>
    <t>E02790</t>
  </si>
  <si>
    <t>Hazel Mitchell</t>
  </si>
  <si>
    <t>E02791</t>
  </si>
  <si>
    <t>Ian Hernandez</t>
  </si>
  <si>
    <t>E02792</t>
  </si>
  <si>
    <t>Charlotte Lam</t>
  </si>
  <si>
    <t>E02794</t>
  </si>
  <si>
    <t>Violet He</t>
  </si>
  <si>
    <t>E02796</t>
  </si>
  <si>
    <t>Hannah Nelson</t>
  </si>
  <si>
    <t>E02797</t>
  </si>
  <si>
    <t>Autumn Kaur</t>
  </si>
  <si>
    <t>E02798</t>
  </si>
  <si>
    <t>Serenity Ngo</t>
  </si>
  <si>
    <t>E02799</t>
  </si>
  <si>
    <t>Raelynn Her</t>
  </si>
  <si>
    <t>E02802</t>
  </si>
  <si>
    <t>Hunter Moua</t>
  </si>
  <si>
    <t>E02803</t>
  </si>
  <si>
    <t>Athena Aguilar</t>
  </si>
  <si>
    <t>E02808</t>
  </si>
  <si>
    <t>Willow Estrada</t>
  </si>
  <si>
    <t>E02809</t>
  </si>
  <si>
    <t>Nevaeh Ng</t>
  </si>
  <si>
    <t>E02817</t>
  </si>
  <si>
    <t>Emilia Alexander</t>
  </si>
  <si>
    <t>E02819</t>
  </si>
  <si>
    <t>Willow Xiong</t>
  </si>
  <si>
    <t>E02824</t>
  </si>
  <si>
    <t>Kinsley Hill</t>
  </si>
  <si>
    <t>E02835</t>
  </si>
  <si>
    <t>Kai Huang</t>
  </si>
  <si>
    <t>E02837</t>
  </si>
  <si>
    <t>Natalie Thao</t>
  </si>
  <si>
    <t>E02841</t>
  </si>
  <si>
    <t>Zoey Mendoza</t>
  </si>
  <si>
    <t>E02842</t>
  </si>
  <si>
    <t>Parker Desai</t>
  </si>
  <si>
    <t>E02853</t>
  </si>
  <si>
    <t>Cora Holmes</t>
  </si>
  <si>
    <t>E02855</t>
  </si>
  <si>
    <t>Allison Wang</t>
  </si>
  <si>
    <t>E02857</t>
  </si>
  <si>
    <t>Iris Phillips</t>
  </si>
  <si>
    <t>E02859</t>
  </si>
  <si>
    <t>Caroline Smith</t>
  </si>
  <si>
    <t>E02865</t>
  </si>
  <si>
    <t>E02871</t>
  </si>
  <si>
    <t>Jace Henderson</t>
  </si>
  <si>
    <t>E02874</t>
  </si>
  <si>
    <t>Samantha Chau</t>
  </si>
  <si>
    <t>E02876</t>
  </si>
  <si>
    <t>Jonathan Nelson</t>
  </si>
  <si>
    <t>E02878</t>
  </si>
  <si>
    <t>Logan Ortega</t>
  </si>
  <si>
    <t>E02882</t>
  </si>
  <si>
    <t>Santiago f Wang</t>
  </si>
  <si>
    <t>E02884</t>
  </si>
  <si>
    <t>Noah Allen</t>
  </si>
  <si>
    <t>E02885</t>
  </si>
  <si>
    <t>Colton Adams</t>
  </si>
  <si>
    <t>E02891</t>
  </si>
  <si>
    <t>Sofia Yee</t>
  </si>
  <si>
    <t>E02894</t>
  </si>
  <si>
    <t>Everleigh Tan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</si>
  <si>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</si>
  <si>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</si>
  <si>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</si>
  <si>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</si>
  <si>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</si>
  <si>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</si>
  <si>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</si>
  <si>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</si>
  <si>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E02908</t>
  </si>
  <si>
    <t>Hudson Bailey</t>
  </si>
  <si>
    <t>E02912</t>
  </si>
  <si>
    <t>Ian Gonzales</t>
  </si>
  <si>
    <t>E02916</t>
  </si>
  <si>
    <t>Isabella Mejia</t>
  </si>
  <si>
    <t>E02918</t>
  </si>
  <si>
    <t>Samuel Watson</t>
  </si>
  <si>
    <t>E02919</t>
  </si>
  <si>
    <t>Lucy Phan</t>
  </si>
  <si>
    <t>E02922</t>
  </si>
  <si>
    <t>Nevaeh Diaz</t>
  </si>
  <si>
    <t>E02923</t>
  </si>
  <si>
    <t>Isaac Jenkins</t>
  </si>
  <si>
    <t>E02928</t>
  </si>
  <si>
    <t>Connor Ruiz</t>
  </si>
  <si>
    <t>E02929</t>
  </si>
  <si>
    <t>Easton Truong</t>
  </si>
  <si>
    <t>E02930</t>
  </si>
  <si>
    <t>Sebastian Vargas</t>
  </si>
  <si>
    <t>E02937</t>
  </si>
  <si>
    <t>Serenity Richardson</t>
  </si>
  <si>
    <t>E02942</t>
  </si>
  <si>
    <t>Aurora Bailey</t>
  </si>
  <si>
    <t>E02945</t>
  </si>
  <si>
    <t>Eliana Hsu</t>
  </si>
  <si>
    <t>E02946</t>
  </si>
  <si>
    <t>Logan Parker</t>
  </si>
  <si>
    <t>E02951</t>
  </si>
  <si>
    <t>Isla Singh</t>
  </si>
  <si>
    <t>E02955</t>
  </si>
  <si>
    <t>Connor Simmons</t>
  </si>
  <si>
    <t>E02961</t>
  </si>
  <si>
    <t>Brooks Ngo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</si>
  <si>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</si>
  <si>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</si>
  <si>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</si>
  <si>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</si>
  <si>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</si>
  <si>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</si>
  <si>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</si>
  <si>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</si>
  <si>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E02975</t>
  </si>
  <si>
    <t>Aria Miller</t>
  </si>
  <si>
    <t>E02978</t>
  </si>
  <si>
    <t>Gabriella Cruz</t>
  </si>
  <si>
    <t>E02981</t>
  </si>
  <si>
    <t>Colton Bui</t>
  </si>
  <si>
    <t>E02984</t>
  </si>
  <si>
    <t>Alexander Sanchez</t>
  </si>
  <si>
    <t>E02986</t>
  </si>
  <si>
    <t>Henry Rogers</t>
  </si>
  <si>
    <t>E02991</t>
  </si>
  <si>
    <t>John Campos</t>
  </si>
  <si>
    <t>E02993</t>
  </si>
  <si>
    <t>Miles Liu</t>
  </si>
  <si>
    <t>E02999</t>
  </si>
  <si>
    <t>Layla Wu</t>
  </si>
  <si>
    <t>E03000</t>
  </si>
  <si>
    <t>Thomas Lam</t>
  </si>
  <si>
    <t>E03001</t>
  </si>
  <si>
    <t>Willow Taylor</t>
  </si>
  <si>
    <t>İcraçı</t>
  </si>
  <si>
    <t>Şirkət</t>
  </si>
  <si>
    <t>Müqavilənin nömrəsi</t>
  </si>
  <si>
    <t>Müqavilənin bitmə tarixi</t>
  </si>
  <si>
    <t>A-1323</t>
  </si>
  <si>
    <t>A-7034</t>
  </si>
  <si>
    <t>S-8273</t>
  </si>
  <si>
    <t>S-8338</t>
  </si>
  <si>
    <t>S-6808</t>
  </si>
  <si>
    <t>M-3961</t>
  </si>
  <si>
    <t>B-8565</t>
  </si>
  <si>
    <t>A-3718</t>
  </si>
  <si>
    <t>B-2611</t>
  </si>
  <si>
    <t>M-3342</t>
  </si>
  <si>
    <t>M-3097</t>
  </si>
  <si>
    <t>S-4204</t>
  </si>
  <si>
    <t>S-8283</t>
  </si>
  <si>
    <t>M-6979</t>
  </si>
  <si>
    <t>M-5602</t>
  </si>
  <si>
    <t>S-5539</t>
  </si>
  <si>
    <t>B-2595</t>
  </si>
  <si>
    <t>S-1675</t>
  </si>
  <si>
    <t>M-5261</t>
  </si>
  <si>
    <t>S-1541</t>
  </si>
  <si>
    <t>S-7869</t>
  </si>
  <si>
    <t>S-5266</t>
  </si>
  <si>
    <t>S-4925</t>
  </si>
  <si>
    <t>A-4276</t>
  </si>
  <si>
    <t>A-6325</t>
  </si>
  <si>
    <t>S-3687</t>
  </si>
  <si>
    <t>S-2521</t>
  </si>
  <si>
    <t>A-3006</t>
  </si>
  <si>
    <t>S-5371</t>
  </si>
  <si>
    <t>Bonus=bonus faizi*məbləğ</t>
  </si>
  <si>
    <t>Bonus</t>
  </si>
  <si>
    <t>Məişət</t>
  </si>
  <si>
    <t>Tikinti</t>
  </si>
  <si>
    <t>Kod</t>
  </si>
  <si>
    <t>L-24617</t>
  </si>
  <si>
    <t>HGAN-816842</t>
  </si>
  <si>
    <t>GU-5521</t>
  </si>
  <si>
    <t>GU-78349</t>
  </si>
  <si>
    <t>ABS-143440</t>
  </si>
  <si>
    <t>L-278146</t>
  </si>
  <si>
    <t>ABS-347413</t>
  </si>
  <si>
    <t>GU-386518</t>
  </si>
  <si>
    <t>KAUAYK-1078474</t>
  </si>
  <si>
    <t>ABS-195966</t>
  </si>
  <si>
    <t>ABS-753251</t>
  </si>
  <si>
    <t>GU-165294</t>
  </si>
  <si>
    <t>HGAN-777626</t>
  </si>
  <si>
    <t>GU-264141</t>
  </si>
  <si>
    <t>ABS-278801</t>
  </si>
  <si>
    <t>L-317767</t>
  </si>
  <si>
    <t>HGAN-120502</t>
  </si>
  <si>
    <t>ABS-146208</t>
  </si>
  <si>
    <t>KAUAYK-337719</t>
  </si>
  <si>
    <t>KAUAYK-133916</t>
  </si>
  <si>
    <t>GU-1093310</t>
  </si>
  <si>
    <t>L-555104</t>
  </si>
  <si>
    <t>KAUAYK-593308</t>
  </si>
  <si>
    <t>KAUAYK-312246</t>
  </si>
  <si>
    <t>GU-651078</t>
  </si>
  <si>
    <t>ABS-284535</t>
  </si>
  <si>
    <t>ABS-746842</t>
  </si>
  <si>
    <t>ABS-1035579</t>
  </si>
  <si>
    <t>KAUAYK-168913</t>
  </si>
  <si>
    <t>KAUAYK-930481</t>
  </si>
  <si>
    <t>HGAN-72120</t>
  </si>
  <si>
    <t>HGAN-797213</t>
  </si>
  <si>
    <t>KAUAYK-325504</t>
  </si>
  <si>
    <t>KAUAYK-366845</t>
  </si>
  <si>
    <t>L-71524</t>
  </si>
  <si>
    <t>L-307988</t>
  </si>
  <si>
    <t>KAUAYK-198706</t>
  </si>
  <si>
    <t>ABS-478453</t>
  </si>
  <si>
    <t>KAUAYK-672447</t>
  </si>
  <si>
    <t>HGAN-452425</t>
  </si>
  <si>
    <t>L-572709</t>
  </si>
  <si>
    <t>HGAN-384440</t>
  </si>
  <si>
    <t>HGAN-637634</t>
  </si>
  <si>
    <t>HGAN-151082</t>
  </si>
  <si>
    <t>HGAN-729159</t>
  </si>
  <si>
    <t>HGAN-414377</t>
  </si>
  <si>
    <t>ABS-563854</t>
  </si>
  <si>
    <t>KAUAYK-595659</t>
  </si>
  <si>
    <t>HGAN-612331</t>
  </si>
  <si>
    <t>ABS-586347</t>
  </si>
  <si>
    <t>L-863004</t>
  </si>
  <si>
    <t>L-539821</t>
  </si>
  <si>
    <t>ABS-913662</t>
  </si>
  <si>
    <t>HGAN-559734</t>
  </si>
  <si>
    <t>ABS-196578</t>
  </si>
  <si>
    <t>GU-901601</t>
  </si>
  <si>
    <t>GU-851919</t>
  </si>
  <si>
    <t>L-1064727</t>
  </si>
  <si>
    <t>KAUAYK-3563</t>
  </si>
  <si>
    <t>ABS-188935</t>
  </si>
  <si>
    <t>L-693800</t>
  </si>
  <si>
    <t>HGAN-576922</t>
  </si>
  <si>
    <t>KAUAYK-156509</t>
  </si>
  <si>
    <t>HGAN-957141</t>
  </si>
  <si>
    <t>ABS-573886</t>
  </si>
  <si>
    <t>HGAN-1077924</t>
  </si>
  <si>
    <t>KAUAYK-399743</t>
  </si>
  <si>
    <t>GU-525417</t>
  </si>
  <si>
    <t>KAUAYK-866721</t>
  </si>
  <si>
    <t>HGAN-610336</t>
  </si>
  <si>
    <r>
      <rPr>
        <b/>
        <sz val="11"/>
        <color theme="1"/>
        <rFont val="Calibri"/>
        <family val="2"/>
        <charset val="204"/>
        <scheme val="minor"/>
      </rPr>
      <t xml:space="preserve">Qeyd: </t>
    </r>
    <r>
      <rPr>
        <sz val="11"/>
        <color theme="1"/>
        <rFont val="Calibri"/>
        <family val="2"/>
        <charset val="204"/>
        <scheme val="minor"/>
      </rPr>
      <t>Mebel kateqoriyası üzərindən edilən satışlar və ya məbləği 10,000-dən aşağı olan satışlar üçün bonus hesablanmır</t>
    </r>
  </si>
  <si>
    <r>
      <rPr>
        <b/>
        <sz val="12"/>
        <color theme="1"/>
        <rFont val="Calibri"/>
        <family val="2"/>
        <scheme val="minor"/>
      </rPr>
      <t>Sual 3.</t>
    </r>
    <r>
      <rPr>
        <sz val="12"/>
        <color theme="1"/>
        <rFont val="Calibri"/>
        <family val="2"/>
        <scheme val="minor"/>
      </rPr>
      <t xml:space="preserve"> J2 xanasında seçiləcək Departamentdən, J3 xanasında seçiləcək ildən asılı olaraq</t>
    </r>
  </si>
  <si>
    <t>həmin ildə işə qəbul olan həmin departamentdə işləyən işçilərə şərti format tətbiq edilməlidir (ümumi sətrə)</t>
  </si>
  <si>
    <t>Satılma tarixi</t>
  </si>
  <si>
    <t>Satış miqdarı</t>
  </si>
  <si>
    <t>Məhsul KODU</t>
  </si>
  <si>
    <t>İstehsalçı</t>
  </si>
  <si>
    <t>Saxlanıldığı anbar</t>
  </si>
  <si>
    <t>G2002PL</t>
  </si>
  <si>
    <t>G3355PL</t>
  </si>
  <si>
    <t>Çin</t>
  </si>
  <si>
    <t>Nərimanov</t>
  </si>
  <si>
    <t>G3552PL</t>
  </si>
  <si>
    <t>G4761PL</t>
  </si>
  <si>
    <t>Türkiyə</t>
  </si>
  <si>
    <t>Qaradağ</t>
  </si>
  <si>
    <t>G5260PL</t>
  </si>
  <si>
    <t>G2247PL</t>
  </si>
  <si>
    <t>Rusiya</t>
  </si>
  <si>
    <t>Abşeron</t>
  </si>
  <si>
    <t>G5491PL</t>
  </si>
  <si>
    <t>G5192PL</t>
  </si>
  <si>
    <t>Özbəkistan</t>
  </si>
  <si>
    <t>G2969PL</t>
  </si>
  <si>
    <t>Belarusiya</t>
  </si>
  <si>
    <t>Yasamal</t>
  </si>
  <si>
    <t>G4738PL</t>
  </si>
  <si>
    <t>G2647PL</t>
  </si>
  <si>
    <t>Ukrayna</t>
  </si>
  <si>
    <t>G3407PL</t>
  </si>
  <si>
    <t>G3594PL</t>
  </si>
  <si>
    <t>G4648PL</t>
  </si>
  <si>
    <t>G4652PL</t>
  </si>
  <si>
    <t>G1343PL</t>
  </si>
  <si>
    <t>G3410PL</t>
  </si>
  <si>
    <t>G1905PL</t>
  </si>
  <si>
    <t>G3624PL</t>
  </si>
  <si>
    <r>
      <rPr>
        <b/>
        <sz val="11"/>
        <color theme="1"/>
        <rFont val="Calibri"/>
        <family val="2"/>
        <scheme val="minor"/>
      </rPr>
      <t>Sual 7.</t>
    </r>
    <r>
      <rPr>
        <sz val="11"/>
        <color theme="1"/>
        <rFont val="Calibri"/>
        <family val="2"/>
        <scheme val="minor"/>
      </rPr>
      <t xml:space="preserve"> Funksiyalardan istifadə edərək kodun tireyədək olan hissəsini tapın</t>
    </r>
  </si>
  <si>
    <r>
      <t xml:space="preserve">Sual 6. </t>
    </r>
    <r>
      <rPr>
        <sz val="14"/>
        <color theme="1"/>
        <rFont val="Calibri"/>
        <family val="2"/>
        <charset val="204"/>
        <scheme val="minor"/>
      </rPr>
      <t>Sağdakı cədvələ əsasən soldakı cədvəli doldurun</t>
    </r>
  </si>
  <si>
    <t>Yeni kod</t>
  </si>
  <si>
    <t>Say</t>
  </si>
  <si>
    <t>Əməkdaşlar gündəlik planı yerinə yetirəcəkləri təqdirdə artıq satdıqları hər məhsula görə bonus əldə edirlər (N6:Q6 xanalarında göstərilib).</t>
  </si>
  <si>
    <t>Cəmi bonus müəyyən edin</t>
  </si>
  <si>
    <t>Əməkdaşlar</t>
  </si>
  <si>
    <t>Kamal</t>
  </si>
  <si>
    <t>Elxan</t>
  </si>
  <si>
    <t>Malik</t>
  </si>
  <si>
    <t>Abdulla</t>
  </si>
  <si>
    <t>Faktiki</t>
  </si>
  <si>
    <t>Plan</t>
  </si>
  <si>
    <t>Bonus-1 m-a</t>
  </si>
  <si>
    <t>Cəmi bonus</t>
  </si>
  <si>
    <t>S/S</t>
  </si>
  <si>
    <t>S\S</t>
  </si>
  <si>
    <t>Ad&amp;Soyad</t>
  </si>
  <si>
    <t>Filial</t>
  </si>
  <si>
    <t>Maaş</t>
  </si>
  <si>
    <t>İşə giriş tarixi</t>
  </si>
  <si>
    <t>Xıradalan</t>
  </si>
  <si>
    <t>Vidadi Əliyev</t>
  </si>
  <si>
    <t>Yasif Salmanov</t>
  </si>
  <si>
    <t>Səxavət Bəşirov</t>
  </si>
  <si>
    <t>Şamil Əliyev</t>
  </si>
  <si>
    <t>Teyyub Qocayev</t>
  </si>
  <si>
    <t>Vüqar Orucov</t>
  </si>
  <si>
    <t>Vahid Şahverdiyev</t>
  </si>
  <si>
    <t>Natiq Əhədzadə</t>
  </si>
  <si>
    <t>Mətanət Zöhrabova</t>
  </si>
  <si>
    <t>Namiq Ramazanov</t>
  </si>
  <si>
    <t>Nazim Səfərov</t>
  </si>
  <si>
    <t>Nazim Quliyev</t>
  </si>
  <si>
    <t>Nizami Niftəliyev</t>
  </si>
  <si>
    <t>Nəsrutdin Nəbiyeva</t>
  </si>
  <si>
    <t>Nəsimi</t>
  </si>
  <si>
    <t>Natiq Ismayilov</t>
  </si>
  <si>
    <t>Adilə Əliyeva</t>
  </si>
  <si>
    <t>Akif Kərimov</t>
  </si>
  <si>
    <t>Namiq Imamov</t>
  </si>
  <si>
    <t>Fəridə Tağıyeva</t>
  </si>
  <si>
    <t>Aytən Mustafayeva</t>
  </si>
  <si>
    <t>Leyla Cəfərova</t>
  </si>
  <si>
    <t>Adilə Babayeva</t>
  </si>
  <si>
    <t>Samir Ədalət</t>
  </si>
  <si>
    <t>Ruslan Əmrahov</t>
  </si>
  <si>
    <t>Sedai Əliyev</t>
  </si>
  <si>
    <t>Qabil Həsənli</t>
  </si>
  <si>
    <t>Ramiz Bayramov</t>
  </si>
  <si>
    <t>Qəzənfər Məşədiyev</t>
  </si>
  <si>
    <t>Akif Qürbətov</t>
  </si>
  <si>
    <t>Tamerlan Əliyev</t>
  </si>
  <si>
    <t>Aydın Ələkbərov</t>
  </si>
  <si>
    <t>Sahib Əhmədov</t>
  </si>
  <si>
    <t>Rüfət Əzizov</t>
  </si>
  <si>
    <t>Aliyə Ismayilova</t>
  </si>
  <si>
    <t>Vüqar Səmədli</t>
  </si>
  <si>
    <t>Sənan Ibadov</t>
  </si>
  <si>
    <t>Akif İmanov</t>
  </si>
  <si>
    <t>Adilə Qarayeva</t>
  </si>
  <si>
    <t>Akif Bədəlov</t>
  </si>
  <si>
    <t>Akif Orucov</t>
  </si>
  <si>
    <t>Aydın Qurbanov</t>
  </si>
  <si>
    <r>
      <rPr>
        <b/>
        <sz val="12"/>
        <color theme="1"/>
        <rFont val="Calibri"/>
        <family val="2"/>
        <charset val="204"/>
        <scheme val="minor"/>
      </rPr>
      <t>Sual 2.</t>
    </r>
    <r>
      <rPr>
        <sz val="12"/>
        <color theme="1"/>
        <rFont val="Calibri"/>
        <family val="2"/>
        <charset val="204"/>
        <scheme val="minor"/>
      </rPr>
      <t xml:space="preserve"> Plan və Faktiki satış cədvəli verilib. </t>
    </r>
  </si>
  <si>
    <r>
      <t xml:space="preserve">Sual 5. </t>
    </r>
    <r>
      <rPr>
        <sz val="11"/>
        <color theme="1"/>
        <rFont val="Calibri"/>
        <family val="2"/>
        <charset val="204"/>
        <scheme val="minor"/>
      </rPr>
      <t>Aşağıdakı şərt daxilində bonus hesablayın (D sütunu)</t>
    </r>
  </si>
  <si>
    <r>
      <rPr>
        <b/>
        <sz val="14"/>
        <color rgb="FF000000"/>
        <rFont val="Calibri"/>
        <family val="2"/>
        <charset val="204"/>
        <scheme val="minor"/>
      </rPr>
      <t xml:space="preserve">Sual 8. </t>
    </r>
    <r>
      <rPr>
        <sz val="14"/>
        <color rgb="FF000000"/>
        <rFont val="Calibri"/>
        <family val="2"/>
        <charset val="204"/>
        <scheme val="minor"/>
      </rPr>
      <t>H4 xanasında seçilmiş tarixədək bitən müqavilələrin şəhərlər üzrə sayını və məbləğ cəmini tapın.</t>
    </r>
  </si>
  <si>
    <r>
      <t xml:space="preserve">Bonus faizi I yarımil üçün </t>
    </r>
    <r>
      <rPr>
        <b/>
        <sz val="11"/>
        <color theme="1"/>
        <rFont val="Calibri"/>
        <family val="2"/>
        <scheme val="minor"/>
      </rPr>
      <t>1.1 faiz</t>
    </r>
    <r>
      <rPr>
        <sz val="11"/>
        <color theme="1"/>
        <rFont val="Calibri"/>
        <family val="2"/>
        <scheme val="minor"/>
      </rPr>
      <t>, digər yarımil üçün 1</t>
    </r>
    <r>
      <rPr>
        <b/>
        <sz val="11"/>
        <color theme="1"/>
        <rFont val="Calibri"/>
        <family val="2"/>
        <scheme val="minor"/>
      </rPr>
      <t xml:space="preserve"> faiz</t>
    </r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</si>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</sst>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* #,##0.00\ &quot;₽&quot;_-;\-* #,##0.00\ &quot;₽&quot;_-;_-* &quot;-&quot;??\ &quot;₽&quot;_-;_-@_-"/>
    <numFmt numFmtId="164" formatCode="[$-409]d\-mmm\-yyyy;@"/>
    <numFmt numFmtId="165" formatCode="#,##0\ &quot;₽&quot;"/>
    <numFmt numFmtId="166" formatCode="&quot;$&quot;#,##0_);\(&quot;$&quot;#,##0\);&quot;$&quot;0_)"/>
    <numFmt numFmtId="167" formatCode="#,##0.0\ &quot;₽&quot;"/>
    <numFmt numFmtId="168" formatCode="_-&quot;₽&quot;\ * #,##0.00_-;\-&quot;₽&quot;\ * #,##0.00_-;_-&quot;₽&quot;\ 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186"/>
    </font>
    <font>
      <sz val="12"/>
      <color theme="1"/>
      <name val="Arial"/>
      <family val="2"/>
      <charset val="186"/>
    </font>
    <font>
      <sz val="12"/>
      <color theme="1"/>
      <name val="Arial"/>
      <family val="2"/>
      <charset val="186"/>
    </font>
    <font>
      <sz val="12"/>
      <color theme="1"/>
      <name val="Arial"/>
      <family val="2"/>
      <charset val="186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/>
      <name val="Arial"/>
      <family val="2"/>
      <charset val="186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b/>
      <sz val="10"/>
      <name val="Palatino Linotype"/>
      <family val="1"/>
    </font>
    <font>
      <sz val="10"/>
      <color theme="1"/>
      <name val="Palatino Linotype"/>
      <family val="1"/>
    </font>
    <font>
      <b/>
      <sz val="16"/>
      <color theme="1"/>
      <name val="Calibri"/>
      <family val="2"/>
      <charset val="204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charset val="186"/>
      <scheme val="minor"/>
    </font>
    <font>
      <sz val="14"/>
      <name val="Calibri"/>
      <family val="2"/>
      <scheme val="minor"/>
    </font>
    <font>
      <sz val="12"/>
      <name val="Arial"/>
      <family val="2"/>
      <charset val="186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3DB182"/>
        <bgColor indexed="64"/>
      </patternFill>
    </fill>
    <fill>
      <patternFill patternType="solid">
        <fgColor rgb="FFFF0000"/>
        <bgColor indexed="64"/>
      </patternFill>
    </fill>
    <fill>
      <patternFill patternType="lightTrellis">
        <fgColor rgb="FF00B0F0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rgb="FFE1A37D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medium">
        <color rgb="FFFFFFFF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6">
    <xf numFmtId="0" fontId="0" fillId="0" borderId="0"/>
    <xf numFmtId="164" fontId="7" fillId="0" borderId="0"/>
    <xf numFmtId="0" fontId="5" fillId="0" borderId="0"/>
    <xf numFmtId="0" fontId="7" fillId="0" borderId="0"/>
    <xf numFmtId="0" fontId="4" fillId="0" borderId="0"/>
    <xf numFmtId="0" fontId="6" fillId="0" borderId="0"/>
    <xf numFmtId="0" fontId="7" fillId="0" borderId="0"/>
    <xf numFmtId="44" fontId="6" fillId="0" borderId="0" applyFont="0" applyFill="0" applyBorder="0" applyAlignment="0" applyProtection="0"/>
    <xf numFmtId="0" fontId="6" fillId="0" borderId="0"/>
    <xf numFmtId="168" fontId="6" fillId="0" borderId="0" applyFont="0" applyFill="0" applyBorder="0" applyAlignment="0" applyProtection="0"/>
    <xf numFmtId="0" fontId="7" fillId="0" borderId="0"/>
    <xf numFmtId="0" fontId="7" fillId="0" borderId="0"/>
    <xf numFmtId="0" fontId="3" fillId="0" borderId="0"/>
    <xf numFmtId="0" fontId="2" fillId="0" borderId="0"/>
    <xf numFmtId="0" fontId="2" fillId="0" borderId="0"/>
    <xf numFmtId="44" fontId="6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0" borderId="0" xfId="4"/>
    <xf numFmtId="0" fontId="6" fillId="0" borderId="0" xfId="5"/>
    <xf numFmtId="0" fontId="17" fillId="3" borderId="2" xfId="0" applyFont="1" applyFill="1" applyBorder="1" applyAlignment="1">
      <alignment horizontal="center" vertical="center"/>
    </xf>
    <xf numFmtId="0" fontId="18" fillId="0" borderId="0" xfId="0" applyFont="1"/>
    <xf numFmtId="14" fontId="17" fillId="3" borderId="4" xfId="0" applyNumberFormat="1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14" fontId="15" fillId="0" borderId="3" xfId="0" applyNumberFormat="1" applyFont="1" applyBorder="1" applyAlignment="1">
      <alignment horizontal="center" vertical="center"/>
    </xf>
    <xf numFmtId="166" fontId="15" fillId="0" borderId="3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14" fontId="15" fillId="0" borderId="6" xfId="0" applyNumberFormat="1" applyFont="1" applyBorder="1" applyAlignment="1">
      <alignment horizontal="center" vertical="center"/>
    </xf>
    <xf numFmtId="166" fontId="15" fillId="0" borderId="6" xfId="0" applyNumberFormat="1" applyFont="1" applyBorder="1" applyAlignment="1">
      <alignment horizontal="center" vertical="center"/>
    </xf>
    <xf numFmtId="0" fontId="6" fillId="0" borderId="0" xfId="5" applyAlignment="1">
      <alignment horizontal="center" vertical="center"/>
    </xf>
    <xf numFmtId="0" fontId="19" fillId="0" borderId="0" xfId="6" applyFont="1"/>
    <xf numFmtId="0" fontId="4" fillId="0" borderId="0" xfId="4" applyAlignment="1">
      <alignment horizontal="center" vertical="center"/>
    </xf>
    <xf numFmtId="0" fontId="10" fillId="2" borderId="1" xfId="4" applyFont="1" applyFill="1" applyBorder="1" applyAlignment="1">
      <alignment horizontal="center" vertical="center" wrapText="1"/>
    </xf>
    <xf numFmtId="0" fontId="0" fillId="0" borderId="1" xfId="4" applyFont="1" applyBorder="1" applyAlignment="1">
      <alignment horizontal="center" vertical="center"/>
    </xf>
    <xf numFmtId="14" fontId="0" fillId="0" borderId="1" xfId="4" applyNumberFormat="1" applyFont="1" applyBorder="1" applyAlignment="1">
      <alignment horizontal="center" vertical="center"/>
    </xf>
    <xf numFmtId="165" fontId="0" fillId="0" borderId="1" xfId="7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center" vertical="center"/>
    </xf>
    <xf numFmtId="0" fontId="6" fillId="0" borderId="0" xfId="4" applyFont="1"/>
    <xf numFmtId="0" fontId="14" fillId="2" borderId="1" xfId="4" applyFont="1" applyFill="1" applyBorder="1" applyAlignment="1">
      <alignment horizontal="center" vertical="center"/>
    </xf>
    <xf numFmtId="0" fontId="11" fillId="0" borderId="0" xfId="0" applyFont="1"/>
    <xf numFmtId="14" fontId="14" fillId="2" borderId="1" xfId="4" applyNumberFormat="1" applyFont="1" applyFill="1" applyBorder="1" applyAlignment="1">
      <alignment horizontal="center" vertical="center"/>
    </xf>
    <xf numFmtId="14" fontId="6" fillId="0" borderId="0" xfId="4" applyNumberFormat="1" applyFont="1"/>
    <xf numFmtId="0" fontId="23" fillId="7" borderId="1" xfId="4" applyFont="1" applyFill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22" fillId="0" borderId="0" xfId="4" applyFont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24" fillId="8" borderId="1" xfId="11" applyFont="1" applyFill="1" applyBorder="1" applyAlignment="1">
      <alignment horizontal="center"/>
    </xf>
    <xf numFmtId="0" fontId="7" fillId="0" borderId="0" xfId="11"/>
    <xf numFmtId="14" fontId="25" fillId="0" borderId="1" xfId="11" applyNumberFormat="1" applyFont="1" applyBorder="1" applyAlignment="1">
      <alignment horizontal="center" vertical="center"/>
    </xf>
    <xf numFmtId="0" fontId="25" fillId="0" borderId="1" xfId="11" applyFont="1" applyBorder="1" applyAlignment="1">
      <alignment horizontal="center" vertical="center"/>
    </xf>
    <xf numFmtId="0" fontId="3" fillId="0" borderId="0" xfId="12"/>
    <xf numFmtId="14" fontId="26" fillId="6" borderId="1" xfId="4" applyNumberFormat="1" applyFont="1" applyFill="1" applyBorder="1" applyAlignment="1">
      <alignment horizontal="center" vertical="center"/>
    </xf>
    <xf numFmtId="0" fontId="13" fillId="0" borderId="0" xfId="13" applyFont="1"/>
    <xf numFmtId="0" fontId="18" fillId="0" borderId="0" xfId="13" applyFont="1"/>
    <xf numFmtId="0" fontId="27" fillId="5" borderId="1" xfId="14" applyFont="1" applyFill="1" applyBorder="1" applyAlignment="1">
      <alignment horizontal="center" vertical="center"/>
    </xf>
    <xf numFmtId="0" fontId="8" fillId="0" borderId="1" xfId="14" applyFont="1" applyBorder="1" applyAlignment="1">
      <alignment horizontal="center" vertical="center"/>
    </xf>
    <xf numFmtId="0" fontId="27" fillId="5" borderId="1" xfId="14" applyFont="1" applyFill="1" applyBorder="1" applyAlignment="1">
      <alignment horizontal="centerContinuous" vertical="center"/>
    </xf>
    <xf numFmtId="0" fontId="28" fillId="0" borderId="0" xfId="13" applyFont="1"/>
    <xf numFmtId="167" fontId="8" fillId="0" borderId="1" xfId="14" applyNumberFormat="1" applyFont="1" applyBorder="1" applyAlignment="1">
      <alignment horizontal="center" vertical="center"/>
    </xf>
    <xf numFmtId="0" fontId="23" fillId="5" borderId="1" xfId="14" applyFont="1" applyFill="1" applyBorder="1" applyAlignment="1">
      <alignment horizontal="center" vertical="center"/>
    </xf>
    <xf numFmtId="0" fontId="6" fillId="0" borderId="0" xfId="13" applyFont="1" applyAlignment="1">
      <alignment horizontal="center" vertical="center"/>
    </xf>
    <xf numFmtId="0" fontId="6" fillId="0" borderId="0" xfId="13" applyFont="1"/>
    <xf numFmtId="167" fontId="18" fillId="0" borderId="1" xfId="13" applyNumberFormat="1" applyFont="1" applyBorder="1" applyAlignment="1">
      <alignment horizontal="center" vertical="center"/>
    </xf>
    <xf numFmtId="14" fontId="6" fillId="0" borderId="1" xfId="13" applyNumberFormat="1" applyFont="1" applyBorder="1" applyAlignment="1">
      <alignment horizontal="center" vertical="center"/>
    </xf>
    <xf numFmtId="0" fontId="6" fillId="0" borderId="1" xfId="13" applyFont="1" applyBorder="1" applyAlignment="1">
      <alignment horizontal="center" vertical="center"/>
    </xf>
    <xf numFmtId="0" fontId="27" fillId="0" borderId="1" xfId="11" applyFont="1" applyBorder="1" applyAlignment="1">
      <alignment horizontal="center"/>
    </xf>
    <xf numFmtId="165" fontId="27" fillId="0" borderId="1" xfId="11" applyNumberFormat="1" applyFont="1" applyBorder="1" applyAlignment="1">
      <alignment horizontal="center"/>
    </xf>
    <xf numFmtId="0" fontId="29" fillId="0" borderId="0" xfId="11" applyFont="1"/>
    <xf numFmtId="0" fontId="30" fillId="0" borderId="1" xfId="11" applyFont="1" applyBorder="1" applyAlignment="1">
      <alignment horizontal="center"/>
    </xf>
    <xf numFmtId="165" fontId="30" fillId="0" borderId="1" xfId="15" applyNumberFormat="1" applyFont="1" applyFill="1" applyBorder="1" applyAlignment="1">
      <alignment horizontal="center"/>
    </xf>
    <xf numFmtId="14" fontId="30" fillId="0" borderId="1" xfId="11" applyNumberFormat="1" applyFont="1" applyBorder="1" applyAlignment="1">
      <alignment horizontal="center"/>
    </xf>
    <xf numFmtId="0" fontId="30" fillId="0" borderId="0" xfId="11" applyFont="1" applyAlignment="1">
      <alignment horizontal="center"/>
    </xf>
    <xf numFmtId="0" fontId="27" fillId="0" borderId="0" xfId="11" applyFont="1" applyAlignment="1">
      <alignment horizontal="center"/>
    </xf>
    <xf numFmtId="165" fontId="30" fillId="0" borderId="0" xfId="15" applyNumberFormat="1" applyFont="1" applyFill="1" applyBorder="1" applyAlignment="1">
      <alignment horizontal="center"/>
    </xf>
    <xf numFmtId="14" fontId="30" fillId="0" borderId="0" xfId="11" applyNumberFormat="1" applyFont="1" applyAlignment="1">
      <alignment horizontal="center"/>
    </xf>
    <xf numFmtId="0" fontId="31" fillId="0" borderId="0" xfId="14" applyFont="1"/>
    <xf numFmtId="0" fontId="8" fillId="0" borderId="0" xfId="5" applyFont="1"/>
    <xf numFmtId="165" fontId="8" fillId="0" borderId="0" xfId="5" applyNumberFormat="1" applyFont="1" applyAlignment="1">
      <alignment horizontal="center" vertical="center"/>
    </xf>
    <xf numFmtId="165" fontId="29" fillId="0" borderId="0" xfId="11" applyNumberFormat="1" applyFont="1" applyAlignment="1">
      <alignment horizontal="center" vertical="center"/>
    </xf>
    <xf numFmtId="0" fontId="32" fillId="9" borderId="1" xfId="11" applyFont="1" applyFill="1" applyBorder="1" applyAlignment="1">
      <alignment horizontal="center"/>
    </xf>
    <xf numFmtId="165" fontId="32" fillId="9" borderId="1" xfId="11" applyNumberFormat="1" applyFont="1" applyFill="1" applyBorder="1" applyAlignment="1">
      <alignment horizontal="center"/>
    </xf>
    <xf numFmtId="0" fontId="28" fillId="4" borderId="1" xfId="11" applyFont="1" applyFill="1" applyBorder="1" applyAlignment="1">
      <alignment horizontal="center"/>
    </xf>
    <xf numFmtId="0" fontId="28" fillId="0" borderId="1" xfId="11" applyFont="1" applyBorder="1" applyAlignment="1">
      <alignment horizontal="center"/>
    </xf>
    <xf numFmtId="165" fontId="28" fillId="0" borderId="1" xfId="15" applyNumberFormat="1" applyFont="1" applyBorder="1" applyAlignment="1">
      <alignment horizontal="center"/>
    </xf>
    <xf numFmtId="14" fontId="28" fillId="0" borderId="1" xfId="11" applyNumberFormat="1" applyFont="1" applyBorder="1" applyAlignment="1">
      <alignment horizontal="center"/>
    </xf>
    <xf numFmtId="0" fontId="33" fillId="0" borderId="1" xfId="11" applyFont="1" applyBorder="1" applyAlignment="1">
      <alignment horizontal="center"/>
    </xf>
    <xf numFmtId="0" fontId="2" fillId="0" borderId="0" xfId="14"/>
    <xf numFmtId="165" fontId="6" fillId="0" borderId="0" xfId="5" applyNumberFormat="1" applyAlignment="1">
      <alignment horizontal="center" vertical="center"/>
    </xf>
    <xf numFmtId="165" fontId="7" fillId="0" borderId="0" xfId="11" applyNumberFormat="1" applyAlignment="1">
      <alignment horizontal="center" vertical="center"/>
    </xf>
    <xf numFmtId="0" fontId="15" fillId="0" borderId="5" xfId="0" applyNumberFormat="1" applyFont="1" applyBorder="1" applyAlignment="1">
      <alignment horizontal="left" vertical="center"/>
    </xf>
    <xf numFmtId="0" fontId="8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left" vertical="center"/>
    </xf>
    <xf numFmtId="165" fontId="15" fillId="0" borderId="1" xfId="4" applyNumberFormat="1" applyFont="1" applyBorder="1" applyAlignment="1">
      <alignment horizontal="left" vertical="center"/>
    </xf>
  </cellXfs>
  <cellStyles count="16">
    <cellStyle name="Currency 2 2 2 2" xfId="15"/>
    <cellStyle name="Currency 2 3" xfId="7"/>
    <cellStyle name="Currency 3" xfId="9"/>
    <cellStyle name="Normal" xfId="0" builtinId="0"/>
    <cellStyle name="Normal 2" xfId="12"/>
    <cellStyle name="Normal 2 2 2" xfId="11"/>
    <cellStyle name="Normal 2 3 2" xfId="8"/>
    <cellStyle name="Normal 3 2 2 2" xfId="5"/>
    <cellStyle name="Normal 5 10 2 2 2" xfId="10"/>
    <cellStyle name="Normal 5 15 2" xfId="1"/>
    <cellStyle name="Normal 6" xfId="3"/>
    <cellStyle name="Normal 6 2" xfId="13"/>
    <cellStyle name="Normal 6 3" xfId="2"/>
    <cellStyle name="Normal 6 3 2" xfId="14"/>
    <cellStyle name="Normal 6 3 2 2" xfId="4"/>
    <cellStyle name="Normal 7" xfId="6"/>
  </cellStyles>
  <dxfs count="16"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fgColor theme="5"/>
          <bgColor rgb="FFFFC000"/>
        </patternFill>
      </fill>
    </dxf>
    <dxf>
      <fill>
        <patternFill>
          <fgColor theme="5" tint="-0.24994659260841701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fgColor theme="5"/>
          <bgColor rgb="FFFFC000"/>
        </patternFill>
      </fill>
    </dxf>
    <dxf>
      <fill>
        <patternFill>
          <fgColor theme="5" tint="-0.24994659260841701"/>
          <bgColor rgb="FF92D050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scheme val="minor"/>
      </font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387622</xdr:colOff>
      <xdr:row>7</xdr:row>
      <xdr:rowOff>204044</xdr:rowOff>
    </xdr:from>
    <xdr:to>
      <xdr:col>12</xdr:col>
      <xdr:colOff>152400</xdr:colOff>
      <xdr:row>43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2DAFD23-D22D-4852-999F-5D6662CA58EA}"/>
            </a:ext>
          </a:extLst>
        </xdr:cNvPr>
        <xdr:cNvSpPr txBox="1"/>
      </xdr:nvSpPr>
      <xdr:spPr>
        <a:xfrm>
          <a:off x="6464572" y="438994"/>
          <a:ext cx="4012928" cy="271060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16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Göstərilən şərt daxilində sıralama və filter əməliyyatlarını tətbiq edin:</a:t>
          </a:r>
        </a:p>
        <a:p>
          <a:endParaRPr lang="az-Latn-AZ" sz="16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az-Latn-AZ" sz="16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-Ad sütunu üzrə qırmızı məlumatlar yuxarıda olmalıdır. Filial üzrə </a:t>
          </a:r>
          <a:r>
            <a:rPr lang="az-Latn-AZ" sz="16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Qaradağ, Nəsimi, Yasamal, Xıradalan, Şəmkir, Sumqayıt </a:t>
          </a:r>
          <a:r>
            <a:rPr lang="az-Latn-AZ" sz="16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ardıcıllığında, daha sonra maaş üzrə azalan sırada düzün. Ancaq keçən il işə daxil olan əməkdaşlar görünməlidir</a:t>
          </a:r>
        </a:p>
        <a:p>
          <a:endParaRPr lang="az-Latn-AZ" sz="20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az-Latn-AZ" sz="20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ru-RU" sz="16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273322</xdr:colOff>
      <xdr:row>0</xdr:row>
      <xdr:rowOff>204044</xdr:rowOff>
    </xdr:from>
    <xdr:to>
      <xdr:col>17</xdr:col>
      <xdr:colOff>198120</xdr:colOff>
      <xdr:row>9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053774-5A01-479D-AE8B-51D1445FDD68}"/>
            </a:ext>
          </a:extLst>
        </xdr:cNvPr>
        <xdr:cNvSpPr txBox="1"/>
      </xdr:nvSpPr>
      <xdr:spPr>
        <a:xfrm>
          <a:off x="9524002" y="204044"/>
          <a:ext cx="3925298" cy="200575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16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İki sıra sayı yaradın:</a:t>
          </a:r>
        </a:p>
        <a:p>
          <a:r>
            <a:rPr lang="az-Latn-AZ" sz="16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-A sütununda filterə həssas olsun</a:t>
          </a:r>
        </a:p>
        <a:p>
          <a:r>
            <a:rPr lang="az-Latn-AZ" sz="16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-B sütununda isə Filial dəyişdikcə yenidən başlasın</a:t>
          </a:r>
        </a:p>
        <a:p>
          <a:endParaRPr lang="az-Latn-AZ" sz="1600" b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az-Latn-AZ" sz="16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Nəticə </a:t>
          </a:r>
          <a:r>
            <a:rPr lang="az-Latn-AZ" sz="16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Şəkil </a:t>
          </a:r>
          <a:r>
            <a:rPr lang="en-US" sz="16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az-Latn-AZ" sz="16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az-Latn-AZ" sz="16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səhifəsində göstərilib</a:t>
          </a:r>
        </a:p>
        <a:p>
          <a:endParaRPr lang="az-Latn-AZ" sz="20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az-Latn-AZ" sz="20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ru-RU" sz="1600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6350</xdr:colOff>
      <xdr:row>76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3DD6A-2739-45F8-94BC-2FC2F28F7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35700" cy="1786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70"/>
  <sheetViews>
    <sheetView showGridLines="0" zoomScaleNormal="100" workbookViewId="0">
      <selection activeCell="D1" sqref="D1"/>
    </sheetView>
  </sheetViews>
  <sheetFormatPr defaultColWidth="8.33203125" defaultRowHeight="14.4" x14ac:dyDescent="0.3"/>
  <cols>
    <col min="1" max="1" width="26.33203125" style="32" bestFit="1" customWidth="1"/>
    <col min="2" max="2" width="15.6640625" style="32" bestFit="1" customWidth="1"/>
    <col min="3" max="3" width="17.109375" style="73" bestFit="1" customWidth="1"/>
    <col min="4" max="4" width="19.5546875" style="32" bestFit="1" customWidth="1"/>
    <col min="5" max="5" width="8.33203125" style="32"/>
    <col min="6" max="6" width="10.6640625" style="32" bestFit="1" customWidth="1"/>
    <col min="7" max="16384" width="8.33203125" style="32"/>
  </cols>
  <sheetData>
    <row r="1" spans="1:4" ht="18" x14ac:dyDescent="0.35">
      <c r="A1" s="64" t="s">
        <v>1013</v>
      </c>
      <c r="B1" s="64" t="s">
        <v>1014</v>
      </c>
      <c r="C1" s="65" t="s">
        <v>1015</v>
      </c>
      <c r="D1" s="64" t="s">
        <v>1016</v>
      </c>
    </row>
    <row r="2" spans="1:4" ht="18" hidden="1" x14ac:dyDescent="0.35">
      <c r="A2" s="66" t="s">
        <v>1025</v>
      </c>
      <c r="B2" s="67" t="s">
        <v>974</v>
      </c>
      <c r="C2" s="68">
        <v>1283</v>
      </c>
      <c r="D2" s="69">
        <v>44122</v>
      </c>
    </row>
    <row r="3" spans="1:4" ht="18" hidden="1" x14ac:dyDescent="0.35">
      <c r="A3" s="66" t="s">
        <v>10</v>
      </c>
      <c r="B3" s="67" t="s">
        <v>48</v>
      </c>
      <c r="C3" s="68">
        <v>1399</v>
      </c>
      <c r="D3" s="69">
        <v>44202</v>
      </c>
    </row>
    <row r="4" spans="1:4" ht="18" hidden="1" x14ac:dyDescent="0.35">
      <c r="A4" s="66" t="s">
        <v>1</v>
      </c>
      <c r="B4" s="67" t="s">
        <v>48</v>
      </c>
      <c r="C4" s="68">
        <v>909</v>
      </c>
      <c r="D4" s="69">
        <v>44473</v>
      </c>
    </row>
    <row r="5" spans="1:4" ht="18" hidden="1" x14ac:dyDescent="0.35">
      <c r="A5" s="66" t="s">
        <v>2</v>
      </c>
      <c r="B5" s="67" t="s">
        <v>1017</v>
      </c>
      <c r="C5" s="68">
        <v>1458</v>
      </c>
      <c r="D5" s="69">
        <v>43794</v>
      </c>
    </row>
    <row r="6" spans="1:4" ht="18" hidden="1" x14ac:dyDescent="0.35">
      <c r="A6" s="66" t="s">
        <v>1018</v>
      </c>
      <c r="B6" s="67" t="s">
        <v>1017</v>
      </c>
      <c r="C6" s="68">
        <v>1327</v>
      </c>
      <c r="D6" s="69">
        <v>44280</v>
      </c>
    </row>
    <row r="7" spans="1:4" ht="18" hidden="1" x14ac:dyDescent="0.35">
      <c r="A7" s="70" t="s">
        <v>22</v>
      </c>
      <c r="B7" s="67" t="s">
        <v>1032</v>
      </c>
      <c r="C7" s="68">
        <v>1441</v>
      </c>
      <c r="D7" s="69">
        <v>44953</v>
      </c>
    </row>
    <row r="8" spans="1:4" ht="18" x14ac:dyDescent="0.35">
      <c r="A8" s="70" t="s">
        <v>1026</v>
      </c>
      <c r="B8" s="67" t="s">
        <v>974</v>
      </c>
      <c r="C8" s="68">
        <v>1386</v>
      </c>
      <c r="D8" s="69">
        <v>44878</v>
      </c>
    </row>
    <row r="9" spans="1:4" ht="18" hidden="1" x14ac:dyDescent="0.35">
      <c r="A9" s="70" t="s">
        <v>32</v>
      </c>
      <c r="B9" s="67" t="s">
        <v>56</v>
      </c>
      <c r="C9" s="68">
        <v>1452</v>
      </c>
      <c r="D9" s="69">
        <v>44156</v>
      </c>
    </row>
    <row r="10" spans="1:4" ht="18" x14ac:dyDescent="0.35">
      <c r="A10" s="70" t="s">
        <v>29</v>
      </c>
      <c r="B10" s="67" t="s">
        <v>1017</v>
      </c>
      <c r="C10" s="68">
        <v>1348</v>
      </c>
      <c r="D10" s="69">
        <v>44658</v>
      </c>
    </row>
    <row r="11" spans="1:4" ht="18" hidden="1" x14ac:dyDescent="0.35">
      <c r="A11" s="70" t="s">
        <v>1019</v>
      </c>
      <c r="B11" s="67" t="s">
        <v>1017</v>
      </c>
      <c r="C11" s="68">
        <v>1148</v>
      </c>
      <c r="D11" s="69">
        <v>44450</v>
      </c>
    </row>
    <row r="12" spans="1:4" ht="18" x14ac:dyDescent="0.35">
      <c r="A12" s="70" t="s">
        <v>1020</v>
      </c>
      <c r="B12" s="67" t="s">
        <v>1017</v>
      </c>
      <c r="C12" s="68">
        <v>1044</v>
      </c>
      <c r="D12" s="69">
        <v>44570</v>
      </c>
    </row>
    <row r="13" spans="1:4" ht="18" hidden="1" x14ac:dyDescent="0.35">
      <c r="A13" s="70" t="s">
        <v>12</v>
      </c>
      <c r="B13" s="67" t="s">
        <v>984</v>
      </c>
      <c r="C13" s="68">
        <v>1461</v>
      </c>
      <c r="D13" s="69">
        <v>44157</v>
      </c>
    </row>
    <row r="14" spans="1:4" ht="18" hidden="1" x14ac:dyDescent="0.35">
      <c r="A14" s="67" t="s">
        <v>1033</v>
      </c>
      <c r="B14" s="67" t="s">
        <v>1032</v>
      </c>
      <c r="C14" s="68">
        <v>1478</v>
      </c>
      <c r="D14" s="69">
        <v>44197</v>
      </c>
    </row>
    <row r="15" spans="1:4" ht="18" hidden="1" x14ac:dyDescent="0.35">
      <c r="A15" s="67" t="s">
        <v>8</v>
      </c>
      <c r="B15" s="67" t="s">
        <v>1032</v>
      </c>
      <c r="C15" s="68">
        <v>1370</v>
      </c>
      <c r="D15" s="69">
        <v>43952</v>
      </c>
    </row>
    <row r="16" spans="1:4" ht="18" hidden="1" x14ac:dyDescent="0.35">
      <c r="A16" s="67" t="s">
        <v>1034</v>
      </c>
      <c r="B16" s="67" t="s">
        <v>1032</v>
      </c>
      <c r="C16" s="68">
        <v>1332</v>
      </c>
      <c r="D16" s="69">
        <v>44146</v>
      </c>
    </row>
    <row r="17" spans="1:4" ht="18" hidden="1" x14ac:dyDescent="0.35">
      <c r="A17" s="67" t="s">
        <v>1035</v>
      </c>
      <c r="B17" s="67" t="s">
        <v>1032</v>
      </c>
      <c r="C17" s="68">
        <v>1272</v>
      </c>
      <c r="D17" s="69">
        <v>44217</v>
      </c>
    </row>
    <row r="18" spans="1:4" ht="18" hidden="1" x14ac:dyDescent="0.35">
      <c r="A18" s="67" t="s">
        <v>1036</v>
      </c>
      <c r="B18" s="67" t="s">
        <v>1032</v>
      </c>
      <c r="C18" s="68">
        <v>1260</v>
      </c>
      <c r="D18" s="69">
        <v>44203</v>
      </c>
    </row>
    <row r="19" spans="1:4" ht="18" hidden="1" x14ac:dyDescent="0.35">
      <c r="A19" s="67" t="s">
        <v>4</v>
      </c>
      <c r="B19" s="67" t="s">
        <v>1032</v>
      </c>
      <c r="C19" s="68">
        <v>1200</v>
      </c>
      <c r="D19" s="69">
        <v>43985</v>
      </c>
    </row>
    <row r="20" spans="1:4" ht="18" hidden="1" x14ac:dyDescent="0.35">
      <c r="A20" s="67" t="s">
        <v>1037</v>
      </c>
      <c r="B20" s="67" t="s">
        <v>1032</v>
      </c>
      <c r="C20" s="68">
        <v>1105</v>
      </c>
      <c r="D20" s="69">
        <v>43854</v>
      </c>
    </row>
    <row r="21" spans="1:4" ht="18" x14ac:dyDescent="0.35">
      <c r="A21" s="67" t="s">
        <v>1038</v>
      </c>
      <c r="B21" s="67" t="s">
        <v>1032</v>
      </c>
      <c r="C21" s="68">
        <v>975</v>
      </c>
      <c r="D21" s="69">
        <v>44670</v>
      </c>
    </row>
    <row r="22" spans="1:4" ht="18" x14ac:dyDescent="0.35">
      <c r="A22" s="67" t="s">
        <v>1039</v>
      </c>
      <c r="B22" s="67" t="s">
        <v>1032</v>
      </c>
      <c r="C22" s="68">
        <v>954</v>
      </c>
      <c r="D22" s="69">
        <v>44878</v>
      </c>
    </row>
    <row r="23" spans="1:4" ht="18" hidden="1" x14ac:dyDescent="0.35">
      <c r="A23" s="67" t="s">
        <v>1040</v>
      </c>
      <c r="B23" s="67" t="s">
        <v>1032</v>
      </c>
      <c r="C23" s="68">
        <v>943</v>
      </c>
      <c r="D23" s="69">
        <v>44048</v>
      </c>
    </row>
    <row r="24" spans="1:4" ht="18" x14ac:dyDescent="0.35">
      <c r="A24" s="67" t="s">
        <v>15</v>
      </c>
      <c r="B24" s="67" t="s">
        <v>1032</v>
      </c>
      <c r="C24" s="68">
        <v>758</v>
      </c>
      <c r="D24" s="69">
        <v>44836</v>
      </c>
    </row>
    <row r="25" spans="1:4" ht="18" hidden="1" x14ac:dyDescent="0.35">
      <c r="A25" s="67" t="s">
        <v>31</v>
      </c>
      <c r="B25" s="67" t="s">
        <v>974</v>
      </c>
      <c r="C25" s="68">
        <v>1471</v>
      </c>
      <c r="D25" s="69">
        <v>43728</v>
      </c>
    </row>
    <row r="26" spans="1:4" ht="18" x14ac:dyDescent="0.35">
      <c r="A26" s="67" t="s">
        <v>1027</v>
      </c>
      <c r="B26" s="67" t="s">
        <v>974</v>
      </c>
      <c r="C26" s="68">
        <v>1471</v>
      </c>
      <c r="D26" s="69">
        <v>44749</v>
      </c>
    </row>
    <row r="27" spans="1:4" ht="18" hidden="1" x14ac:dyDescent="0.35">
      <c r="A27" s="67" t="s">
        <v>1028</v>
      </c>
      <c r="B27" s="67" t="s">
        <v>974</v>
      </c>
      <c r="C27" s="68">
        <v>1298</v>
      </c>
      <c r="D27" s="69">
        <v>44148</v>
      </c>
    </row>
    <row r="28" spans="1:4" ht="18" hidden="1" x14ac:dyDescent="0.35">
      <c r="A28" s="67" t="s">
        <v>1029</v>
      </c>
      <c r="B28" s="67" t="s">
        <v>974</v>
      </c>
      <c r="C28" s="68">
        <v>1292</v>
      </c>
      <c r="D28" s="69">
        <v>43739</v>
      </c>
    </row>
    <row r="29" spans="1:4" ht="18" hidden="1" x14ac:dyDescent="0.35">
      <c r="A29" s="67" t="s">
        <v>3</v>
      </c>
      <c r="B29" s="67" t="s">
        <v>974</v>
      </c>
      <c r="C29" s="68">
        <v>1230</v>
      </c>
      <c r="D29" s="69">
        <v>44181</v>
      </c>
    </row>
    <row r="30" spans="1:4" ht="18" x14ac:dyDescent="0.35">
      <c r="A30" s="67" t="s">
        <v>1030</v>
      </c>
      <c r="B30" s="67" t="s">
        <v>974</v>
      </c>
      <c r="C30" s="68">
        <v>1152</v>
      </c>
      <c r="D30" s="69">
        <v>44770</v>
      </c>
    </row>
    <row r="31" spans="1:4" ht="18" hidden="1" x14ac:dyDescent="0.35">
      <c r="A31" s="67" t="s">
        <v>1031</v>
      </c>
      <c r="B31" s="67" t="s">
        <v>974</v>
      </c>
      <c r="C31" s="68">
        <v>815</v>
      </c>
      <c r="D31" s="69">
        <v>44202</v>
      </c>
    </row>
    <row r="32" spans="1:4" ht="18" hidden="1" x14ac:dyDescent="0.35">
      <c r="A32" s="67" t="s">
        <v>18</v>
      </c>
      <c r="B32" s="67" t="s">
        <v>974</v>
      </c>
      <c r="C32" s="68">
        <v>763</v>
      </c>
      <c r="D32" s="69">
        <v>44034</v>
      </c>
    </row>
    <row r="33" spans="1:4" ht="18" x14ac:dyDescent="0.35">
      <c r="A33" s="67" t="s">
        <v>1047</v>
      </c>
      <c r="B33" s="67" t="s">
        <v>56</v>
      </c>
      <c r="C33" s="68">
        <v>1438</v>
      </c>
      <c r="D33" s="69">
        <v>44829</v>
      </c>
    </row>
    <row r="34" spans="1:4" ht="18" hidden="1" x14ac:dyDescent="0.35">
      <c r="A34" s="67" t="s">
        <v>1048</v>
      </c>
      <c r="B34" s="67" t="s">
        <v>56</v>
      </c>
      <c r="C34" s="68">
        <v>1410</v>
      </c>
      <c r="D34" s="69">
        <v>44352</v>
      </c>
    </row>
    <row r="35" spans="1:4" ht="18" hidden="1" x14ac:dyDescent="0.35">
      <c r="A35" s="67" t="s">
        <v>30</v>
      </c>
      <c r="B35" s="67" t="s">
        <v>56</v>
      </c>
      <c r="C35" s="68">
        <v>1324</v>
      </c>
      <c r="D35" s="69">
        <v>44395</v>
      </c>
    </row>
    <row r="36" spans="1:4" ht="18" x14ac:dyDescent="0.35">
      <c r="A36" s="67" t="s">
        <v>17</v>
      </c>
      <c r="B36" s="67" t="s">
        <v>56</v>
      </c>
      <c r="C36" s="68">
        <v>1314</v>
      </c>
      <c r="D36" s="69">
        <v>44764</v>
      </c>
    </row>
    <row r="37" spans="1:4" ht="18" x14ac:dyDescent="0.35">
      <c r="A37" s="67" t="s">
        <v>16</v>
      </c>
      <c r="B37" s="67" t="s">
        <v>56</v>
      </c>
      <c r="C37" s="68">
        <v>1260</v>
      </c>
      <c r="D37" s="69">
        <v>44583</v>
      </c>
    </row>
    <row r="38" spans="1:4" ht="18" x14ac:dyDescent="0.35">
      <c r="A38" s="67" t="s">
        <v>25</v>
      </c>
      <c r="B38" s="67" t="s">
        <v>56</v>
      </c>
      <c r="C38" s="68">
        <v>1079</v>
      </c>
      <c r="D38" s="69">
        <v>44764</v>
      </c>
    </row>
    <row r="39" spans="1:4" ht="18" hidden="1" x14ac:dyDescent="0.35">
      <c r="A39" s="67" t="s">
        <v>6</v>
      </c>
      <c r="B39" s="67" t="s">
        <v>56</v>
      </c>
      <c r="C39" s="68">
        <v>1076</v>
      </c>
      <c r="D39" s="69">
        <v>44088</v>
      </c>
    </row>
    <row r="40" spans="1:4" ht="18" hidden="1" x14ac:dyDescent="0.35">
      <c r="A40" s="67" t="s">
        <v>27</v>
      </c>
      <c r="B40" s="67" t="s">
        <v>56</v>
      </c>
      <c r="C40" s="68">
        <v>1052</v>
      </c>
      <c r="D40" s="69">
        <v>43967</v>
      </c>
    </row>
    <row r="41" spans="1:4" ht="18" hidden="1" x14ac:dyDescent="0.35">
      <c r="A41" s="67" t="s">
        <v>1049</v>
      </c>
      <c r="B41" s="67" t="s">
        <v>56</v>
      </c>
      <c r="C41" s="68">
        <v>993</v>
      </c>
      <c r="D41" s="69">
        <v>44444</v>
      </c>
    </row>
    <row r="42" spans="1:4" ht="18" hidden="1" x14ac:dyDescent="0.35">
      <c r="A42" s="67" t="s">
        <v>1050</v>
      </c>
      <c r="B42" s="67" t="s">
        <v>56</v>
      </c>
      <c r="C42" s="68">
        <v>959</v>
      </c>
      <c r="D42" s="69">
        <v>43863</v>
      </c>
    </row>
    <row r="43" spans="1:4" ht="18" hidden="1" x14ac:dyDescent="0.35">
      <c r="A43" s="67" t="s">
        <v>1051</v>
      </c>
      <c r="B43" s="67" t="s">
        <v>56</v>
      </c>
      <c r="C43" s="68">
        <v>891</v>
      </c>
      <c r="D43" s="69">
        <v>44948</v>
      </c>
    </row>
    <row r="44" spans="1:4" ht="18" x14ac:dyDescent="0.35">
      <c r="A44" s="67" t="s">
        <v>1052</v>
      </c>
      <c r="B44" s="67" t="s">
        <v>56</v>
      </c>
      <c r="C44" s="68">
        <v>819</v>
      </c>
      <c r="D44" s="69">
        <v>44865</v>
      </c>
    </row>
    <row r="45" spans="1:4" ht="18" hidden="1" x14ac:dyDescent="0.35">
      <c r="A45" s="67" t="s">
        <v>23</v>
      </c>
      <c r="B45" s="67" t="s">
        <v>56</v>
      </c>
      <c r="C45" s="68">
        <v>809</v>
      </c>
      <c r="D45" s="69">
        <v>44058</v>
      </c>
    </row>
    <row r="46" spans="1:4" ht="18" x14ac:dyDescent="0.35">
      <c r="A46" s="67" t="s">
        <v>1053</v>
      </c>
      <c r="B46" s="67" t="s">
        <v>56</v>
      </c>
      <c r="C46" s="68">
        <v>798</v>
      </c>
      <c r="D46" s="69">
        <v>44712</v>
      </c>
    </row>
    <row r="47" spans="1:4" ht="18" hidden="1" x14ac:dyDescent="0.35">
      <c r="A47" s="67" t="s">
        <v>11</v>
      </c>
      <c r="B47" s="67" t="s">
        <v>56</v>
      </c>
      <c r="C47" s="68">
        <v>757</v>
      </c>
      <c r="D47" s="69">
        <v>44555</v>
      </c>
    </row>
    <row r="48" spans="1:4" ht="18" x14ac:dyDescent="0.35">
      <c r="A48" s="67" t="s">
        <v>1054</v>
      </c>
      <c r="B48" s="67" t="s">
        <v>56</v>
      </c>
      <c r="C48" s="68">
        <v>752</v>
      </c>
      <c r="D48" s="69">
        <v>44825</v>
      </c>
    </row>
    <row r="49" spans="1:4" ht="18" hidden="1" x14ac:dyDescent="0.35">
      <c r="A49" s="67" t="s">
        <v>26</v>
      </c>
      <c r="B49" s="67" t="s">
        <v>48</v>
      </c>
      <c r="C49" s="68">
        <v>1364</v>
      </c>
      <c r="D49" s="69">
        <v>44251</v>
      </c>
    </row>
    <row r="50" spans="1:4" ht="18" hidden="1" x14ac:dyDescent="0.35">
      <c r="A50" s="67" t="s">
        <v>1041</v>
      </c>
      <c r="B50" s="67" t="s">
        <v>48</v>
      </c>
      <c r="C50" s="68">
        <v>1312</v>
      </c>
      <c r="D50" s="69">
        <v>44537</v>
      </c>
    </row>
    <row r="51" spans="1:4" ht="18" hidden="1" x14ac:dyDescent="0.35">
      <c r="A51" s="67" t="s">
        <v>1042</v>
      </c>
      <c r="B51" s="67" t="s">
        <v>48</v>
      </c>
      <c r="C51" s="68">
        <v>1247</v>
      </c>
      <c r="D51" s="69">
        <v>43947</v>
      </c>
    </row>
    <row r="52" spans="1:4" ht="18" hidden="1" x14ac:dyDescent="0.35">
      <c r="A52" s="67" t="s">
        <v>1043</v>
      </c>
      <c r="B52" s="67" t="s">
        <v>48</v>
      </c>
      <c r="C52" s="68">
        <v>1239</v>
      </c>
      <c r="D52" s="69">
        <v>44412</v>
      </c>
    </row>
    <row r="53" spans="1:4" ht="18" hidden="1" x14ac:dyDescent="0.35">
      <c r="A53" s="67" t="s">
        <v>1044</v>
      </c>
      <c r="B53" s="67" t="s">
        <v>48</v>
      </c>
      <c r="C53" s="68">
        <v>1234</v>
      </c>
      <c r="D53" s="69">
        <v>44223</v>
      </c>
    </row>
    <row r="54" spans="1:4" ht="18" hidden="1" x14ac:dyDescent="0.35">
      <c r="A54" s="67" t="s">
        <v>1045</v>
      </c>
      <c r="B54" s="67" t="s">
        <v>48</v>
      </c>
      <c r="C54" s="68">
        <v>1164</v>
      </c>
      <c r="D54" s="69">
        <v>44434</v>
      </c>
    </row>
    <row r="55" spans="1:4" ht="18" hidden="1" x14ac:dyDescent="0.35">
      <c r="A55" s="67" t="s">
        <v>24</v>
      </c>
      <c r="B55" s="67" t="s">
        <v>48</v>
      </c>
      <c r="C55" s="68">
        <v>1120</v>
      </c>
      <c r="D55" s="69">
        <v>44301</v>
      </c>
    </row>
    <row r="56" spans="1:4" ht="18" hidden="1" x14ac:dyDescent="0.35">
      <c r="A56" s="67" t="s">
        <v>1046</v>
      </c>
      <c r="B56" s="67" t="s">
        <v>48</v>
      </c>
      <c r="C56" s="68">
        <v>1111</v>
      </c>
      <c r="D56" s="69">
        <v>43829</v>
      </c>
    </row>
    <row r="57" spans="1:4" ht="18" x14ac:dyDescent="0.35">
      <c r="A57" s="67" t="s">
        <v>21</v>
      </c>
      <c r="B57" s="67" t="s">
        <v>48</v>
      </c>
      <c r="C57" s="68">
        <v>850</v>
      </c>
      <c r="D57" s="69">
        <v>44920</v>
      </c>
    </row>
    <row r="58" spans="1:4" ht="18" hidden="1" x14ac:dyDescent="0.35">
      <c r="A58" s="67" t="s">
        <v>28</v>
      </c>
      <c r="B58" s="67" t="s">
        <v>48</v>
      </c>
      <c r="C58" s="68">
        <v>788</v>
      </c>
      <c r="D58" s="69">
        <v>44382</v>
      </c>
    </row>
    <row r="59" spans="1:4" ht="18" x14ac:dyDescent="0.35">
      <c r="A59" s="67" t="s">
        <v>13</v>
      </c>
      <c r="B59" s="67" t="s">
        <v>1017</v>
      </c>
      <c r="C59" s="68">
        <v>1481</v>
      </c>
      <c r="D59" s="69">
        <v>44575</v>
      </c>
    </row>
    <row r="60" spans="1:4" ht="18" hidden="1" x14ac:dyDescent="0.35">
      <c r="A60" s="67" t="s">
        <v>1021</v>
      </c>
      <c r="B60" s="67" t="s">
        <v>1017</v>
      </c>
      <c r="C60" s="68">
        <v>1464</v>
      </c>
      <c r="D60" s="69">
        <v>44459</v>
      </c>
    </row>
    <row r="61" spans="1:4" ht="18" hidden="1" x14ac:dyDescent="0.35">
      <c r="A61" s="67" t="s">
        <v>0</v>
      </c>
      <c r="B61" s="67" t="s">
        <v>1017</v>
      </c>
      <c r="C61" s="68">
        <v>1084</v>
      </c>
      <c r="D61" s="69">
        <v>44463</v>
      </c>
    </row>
    <row r="62" spans="1:4" ht="18" hidden="1" x14ac:dyDescent="0.35">
      <c r="A62" s="67" t="s">
        <v>1022</v>
      </c>
      <c r="B62" s="67" t="s">
        <v>1017</v>
      </c>
      <c r="C62" s="68">
        <v>1076</v>
      </c>
      <c r="D62" s="69">
        <v>44186</v>
      </c>
    </row>
    <row r="63" spans="1:4" ht="18" hidden="1" x14ac:dyDescent="0.35">
      <c r="A63" s="67" t="s">
        <v>1023</v>
      </c>
      <c r="B63" s="67" t="s">
        <v>1017</v>
      </c>
      <c r="C63" s="68">
        <v>1033</v>
      </c>
      <c r="D63" s="69">
        <v>44934</v>
      </c>
    </row>
    <row r="64" spans="1:4" ht="18" x14ac:dyDescent="0.35">
      <c r="A64" s="67" t="s">
        <v>1024</v>
      </c>
      <c r="B64" s="67" t="s">
        <v>1017</v>
      </c>
      <c r="C64" s="68">
        <v>880</v>
      </c>
      <c r="D64" s="69">
        <v>44639</v>
      </c>
    </row>
    <row r="65" spans="1:4" ht="18" x14ac:dyDescent="0.35">
      <c r="A65" s="67" t="s">
        <v>7</v>
      </c>
      <c r="B65" s="67" t="s">
        <v>1017</v>
      </c>
      <c r="C65" s="68">
        <v>788</v>
      </c>
      <c r="D65" s="69">
        <v>44916</v>
      </c>
    </row>
    <row r="66" spans="1:4" ht="18" hidden="1" x14ac:dyDescent="0.35">
      <c r="A66" s="67" t="s">
        <v>33</v>
      </c>
      <c r="B66" s="67" t="s">
        <v>984</v>
      </c>
      <c r="C66" s="68">
        <v>1479</v>
      </c>
      <c r="D66" s="69">
        <v>43733</v>
      </c>
    </row>
    <row r="67" spans="1:4" ht="18" hidden="1" x14ac:dyDescent="0.35">
      <c r="A67" s="67" t="s">
        <v>14</v>
      </c>
      <c r="B67" s="67" t="s">
        <v>984</v>
      </c>
      <c r="C67" s="68">
        <v>1408</v>
      </c>
      <c r="D67" s="69">
        <v>44437</v>
      </c>
    </row>
    <row r="68" spans="1:4" ht="18" hidden="1" x14ac:dyDescent="0.35">
      <c r="A68" s="67" t="s">
        <v>1055</v>
      </c>
      <c r="B68" s="67" t="s">
        <v>984</v>
      </c>
      <c r="C68" s="68">
        <v>1146</v>
      </c>
      <c r="D68" s="69">
        <v>44954</v>
      </c>
    </row>
    <row r="69" spans="1:4" ht="18" x14ac:dyDescent="0.35">
      <c r="A69" s="67" t="s">
        <v>5</v>
      </c>
      <c r="B69" s="67" t="s">
        <v>984</v>
      </c>
      <c r="C69" s="68">
        <v>1142</v>
      </c>
      <c r="D69" s="69">
        <v>44669</v>
      </c>
    </row>
    <row r="70" spans="1:4" ht="18" hidden="1" x14ac:dyDescent="0.35">
      <c r="A70" s="67" t="s">
        <v>1056</v>
      </c>
      <c r="B70" s="67" t="s">
        <v>984</v>
      </c>
      <c r="C70" s="68">
        <v>1123</v>
      </c>
      <c r="D70" s="69">
        <v>44187</v>
      </c>
    </row>
    <row r="71" spans="1:4" ht="18" hidden="1" x14ac:dyDescent="0.35">
      <c r="A71" s="67" t="s">
        <v>1057</v>
      </c>
      <c r="B71" s="67" t="s">
        <v>984</v>
      </c>
      <c r="C71" s="68">
        <v>1118</v>
      </c>
      <c r="D71" s="69">
        <v>43964</v>
      </c>
    </row>
    <row r="72" spans="1:4" ht="18" hidden="1" x14ac:dyDescent="0.35">
      <c r="A72" s="67" t="s">
        <v>9</v>
      </c>
      <c r="B72" s="67" t="s">
        <v>984</v>
      </c>
      <c r="C72" s="68">
        <v>1098</v>
      </c>
      <c r="D72" s="69">
        <v>44945</v>
      </c>
    </row>
    <row r="73" spans="1:4" ht="18" x14ac:dyDescent="0.35">
      <c r="A73" s="67" t="s">
        <v>1058</v>
      </c>
      <c r="B73" s="67" t="s">
        <v>984</v>
      </c>
      <c r="C73" s="68">
        <v>1009</v>
      </c>
      <c r="D73" s="69">
        <v>44718</v>
      </c>
    </row>
    <row r="74" spans="1:4" ht="18" x14ac:dyDescent="0.35">
      <c r="A74" s="67" t="s">
        <v>19</v>
      </c>
      <c r="B74" s="67" t="s">
        <v>984</v>
      </c>
      <c r="C74" s="68">
        <v>881</v>
      </c>
      <c r="D74" s="69">
        <v>44864</v>
      </c>
    </row>
    <row r="75" spans="1:4" ht="18" hidden="1" x14ac:dyDescent="0.35">
      <c r="A75" s="67" t="s">
        <v>20</v>
      </c>
      <c r="B75" s="67" t="s">
        <v>984</v>
      </c>
      <c r="C75" s="68">
        <v>795</v>
      </c>
      <c r="D75" s="69">
        <v>44329</v>
      </c>
    </row>
    <row r="76" spans="1:4" ht="18" hidden="1" x14ac:dyDescent="0.35">
      <c r="A76" s="67" t="s">
        <v>1059</v>
      </c>
      <c r="B76" s="67" t="s">
        <v>984</v>
      </c>
      <c r="C76" s="68">
        <v>778</v>
      </c>
      <c r="D76" s="69">
        <v>44472</v>
      </c>
    </row>
    <row r="77" spans="1:4" x14ac:dyDescent="0.3">
      <c r="C77" s="32"/>
    </row>
    <row r="78" spans="1:4" x14ac:dyDescent="0.3">
      <c r="C78" s="32"/>
    </row>
    <row r="79" spans="1:4" x14ac:dyDescent="0.3">
      <c r="C79" s="32"/>
    </row>
    <row r="80" spans="1:4" x14ac:dyDescent="0.3">
      <c r="C80" s="32"/>
    </row>
    <row r="81" spans="3:3" x14ac:dyDescent="0.3">
      <c r="C81" s="32"/>
    </row>
    <row r="82" spans="3:3" x14ac:dyDescent="0.3">
      <c r="C82" s="32"/>
    </row>
    <row r="83" spans="3:3" x14ac:dyDescent="0.3">
      <c r="C83" s="32"/>
    </row>
    <row r="84" spans="3:3" x14ac:dyDescent="0.3">
      <c r="C84" s="32"/>
    </row>
    <row r="85" spans="3:3" x14ac:dyDescent="0.3">
      <c r="C85" s="32"/>
    </row>
    <row r="86" spans="3:3" x14ac:dyDescent="0.3">
      <c r="C86" s="32"/>
    </row>
    <row r="87" spans="3:3" x14ac:dyDescent="0.3">
      <c r="C87" s="32"/>
    </row>
    <row r="88" spans="3:3" x14ac:dyDescent="0.3">
      <c r="C88" s="32"/>
    </row>
    <row r="89" spans="3:3" x14ac:dyDescent="0.3">
      <c r="C89" s="32"/>
    </row>
    <row r="90" spans="3:3" x14ac:dyDescent="0.3">
      <c r="C90" s="32"/>
    </row>
    <row r="91" spans="3:3" x14ac:dyDescent="0.3">
      <c r="C91" s="32"/>
    </row>
    <row r="92" spans="3:3" x14ac:dyDescent="0.3">
      <c r="C92" s="32"/>
    </row>
    <row r="93" spans="3:3" x14ac:dyDescent="0.3">
      <c r="C93" s="32"/>
    </row>
    <row r="94" spans="3:3" x14ac:dyDescent="0.3">
      <c r="C94" s="32"/>
    </row>
    <row r="95" spans="3:3" x14ac:dyDescent="0.3">
      <c r="C95" s="32"/>
    </row>
    <row r="96" spans="3:3" x14ac:dyDescent="0.3">
      <c r="C96" s="32"/>
    </row>
    <row r="97" spans="3:3" x14ac:dyDescent="0.3">
      <c r="C97" s="32"/>
    </row>
    <row r="98" spans="3:3" x14ac:dyDescent="0.3">
      <c r="C98" s="32"/>
    </row>
    <row r="99" spans="3:3" x14ac:dyDescent="0.3">
      <c r="C99" s="32"/>
    </row>
    <row r="100" spans="3:3" x14ac:dyDescent="0.3">
      <c r="C100" s="32"/>
    </row>
    <row r="101" spans="3:3" x14ac:dyDescent="0.3">
      <c r="C101" s="32"/>
    </row>
    <row r="102" spans="3:3" x14ac:dyDescent="0.3">
      <c r="C102" s="32"/>
    </row>
    <row r="103" spans="3:3" x14ac:dyDescent="0.3">
      <c r="C103" s="32"/>
    </row>
    <row r="104" spans="3:3" x14ac:dyDescent="0.3">
      <c r="C104" s="32"/>
    </row>
    <row r="105" spans="3:3" x14ac:dyDescent="0.3">
      <c r="C105" s="32"/>
    </row>
    <row r="106" spans="3:3" x14ac:dyDescent="0.3">
      <c r="C106" s="32"/>
    </row>
    <row r="107" spans="3:3" x14ac:dyDescent="0.3">
      <c r="C107" s="32"/>
    </row>
    <row r="108" spans="3:3" x14ac:dyDescent="0.3">
      <c r="C108" s="32"/>
    </row>
    <row r="109" spans="3:3" x14ac:dyDescent="0.3">
      <c r="C109" s="32"/>
    </row>
    <row r="110" spans="3:3" x14ac:dyDescent="0.3">
      <c r="C110" s="32"/>
    </row>
    <row r="111" spans="3:3" x14ac:dyDescent="0.3">
      <c r="C111" s="32"/>
    </row>
    <row r="112" spans="3:3" x14ac:dyDescent="0.3">
      <c r="C112" s="32"/>
    </row>
    <row r="113" spans="3:3" x14ac:dyDescent="0.3">
      <c r="C113" s="32"/>
    </row>
    <row r="114" spans="3:3" x14ac:dyDescent="0.3">
      <c r="C114" s="32"/>
    </row>
    <row r="115" spans="3:3" x14ac:dyDescent="0.3">
      <c r="C115" s="32"/>
    </row>
    <row r="116" spans="3:3" x14ac:dyDescent="0.3">
      <c r="C116" s="32"/>
    </row>
    <row r="117" spans="3:3" x14ac:dyDescent="0.3">
      <c r="C117" s="32"/>
    </row>
    <row r="118" spans="3:3" x14ac:dyDescent="0.3">
      <c r="C118" s="32"/>
    </row>
    <row r="119" spans="3:3" x14ac:dyDescent="0.3">
      <c r="C119" s="32"/>
    </row>
    <row r="120" spans="3:3" x14ac:dyDescent="0.3">
      <c r="C120" s="32"/>
    </row>
    <row r="121" spans="3:3" x14ac:dyDescent="0.3">
      <c r="C121" s="32"/>
    </row>
    <row r="122" spans="3:3" x14ac:dyDescent="0.3">
      <c r="C122" s="32"/>
    </row>
    <row r="123" spans="3:3" x14ac:dyDescent="0.3">
      <c r="C123" s="32"/>
    </row>
    <row r="124" spans="3:3" x14ac:dyDescent="0.3">
      <c r="C124" s="32"/>
    </row>
    <row r="125" spans="3:3" x14ac:dyDescent="0.3">
      <c r="C125" s="32"/>
    </row>
    <row r="126" spans="3:3" x14ac:dyDescent="0.3">
      <c r="C126" s="32"/>
    </row>
    <row r="127" spans="3:3" x14ac:dyDescent="0.3">
      <c r="C127" s="32"/>
    </row>
    <row r="128" spans="3:3" x14ac:dyDescent="0.3">
      <c r="C128" s="32"/>
    </row>
    <row r="129" spans="3:3" x14ac:dyDescent="0.3">
      <c r="C129" s="32"/>
    </row>
    <row r="130" spans="3:3" x14ac:dyDescent="0.3">
      <c r="C130" s="32"/>
    </row>
    <row r="131" spans="3:3" x14ac:dyDescent="0.3">
      <c r="C131" s="32"/>
    </row>
    <row r="132" spans="3:3" x14ac:dyDescent="0.3">
      <c r="C132" s="32"/>
    </row>
    <row r="133" spans="3:3" x14ac:dyDescent="0.3">
      <c r="C133" s="32"/>
    </row>
    <row r="134" spans="3:3" x14ac:dyDescent="0.3">
      <c r="C134" s="32"/>
    </row>
    <row r="135" spans="3:3" x14ac:dyDescent="0.3">
      <c r="C135" s="32"/>
    </row>
    <row r="136" spans="3:3" x14ac:dyDescent="0.3">
      <c r="C136" s="32"/>
    </row>
    <row r="137" spans="3:3" x14ac:dyDescent="0.3">
      <c r="C137" s="32"/>
    </row>
    <row r="138" spans="3:3" x14ac:dyDescent="0.3">
      <c r="C138" s="32"/>
    </row>
    <row r="139" spans="3:3" x14ac:dyDescent="0.3">
      <c r="C139" s="32"/>
    </row>
    <row r="140" spans="3:3" x14ac:dyDescent="0.3">
      <c r="C140" s="32"/>
    </row>
    <row r="141" spans="3:3" x14ac:dyDescent="0.3">
      <c r="C141" s="32"/>
    </row>
    <row r="142" spans="3:3" x14ac:dyDescent="0.3">
      <c r="C142" s="32"/>
    </row>
    <row r="143" spans="3:3" x14ac:dyDescent="0.3">
      <c r="C143" s="32"/>
    </row>
    <row r="144" spans="3:3" x14ac:dyDescent="0.3">
      <c r="C144" s="32"/>
    </row>
    <row r="145" spans="3:3" x14ac:dyDescent="0.3">
      <c r="C145" s="32"/>
    </row>
    <row r="146" spans="3:3" x14ac:dyDescent="0.3">
      <c r="C146" s="32"/>
    </row>
    <row r="147" spans="3:3" x14ac:dyDescent="0.3">
      <c r="C147" s="32"/>
    </row>
    <row r="148" spans="3:3" x14ac:dyDescent="0.3">
      <c r="C148" s="32"/>
    </row>
    <row r="149" spans="3:3" x14ac:dyDescent="0.3">
      <c r="C149" s="32"/>
    </row>
    <row r="150" spans="3:3" x14ac:dyDescent="0.3">
      <c r="C150" s="32"/>
    </row>
    <row r="151" spans="3:3" x14ac:dyDescent="0.3">
      <c r="C151" s="32"/>
    </row>
    <row r="152" spans="3:3" x14ac:dyDescent="0.3">
      <c r="C152" s="32"/>
    </row>
    <row r="153" spans="3:3" x14ac:dyDescent="0.3">
      <c r="C153" s="32"/>
    </row>
    <row r="154" spans="3:3" x14ac:dyDescent="0.3">
      <c r="C154" s="32"/>
    </row>
    <row r="155" spans="3:3" x14ac:dyDescent="0.3">
      <c r="C155" s="32"/>
    </row>
    <row r="156" spans="3:3" x14ac:dyDescent="0.3">
      <c r="C156" s="32"/>
    </row>
    <row r="157" spans="3:3" x14ac:dyDescent="0.3">
      <c r="C157" s="32"/>
    </row>
    <row r="158" spans="3:3" x14ac:dyDescent="0.3">
      <c r="C158" s="32"/>
    </row>
    <row r="159" spans="3:3" x14ac:dyDescent="0.3">
      <c r="C159" s="32"/>
    </row>
    <row r="160" spans="3:3" x14ac:dyDescent="0.3">
      <c r="C160" s="32"/>
    </row>
    <row r="161" spans="3:3" x14ac:dyDescent="0.3">
      <c r="C161" s="32"/>
    </row>
    <row r="162" spans="3:3" x14ac:dyDescent="0.3">
      <c r="C162" s="32"/>
    </row>
    <row r="163" spans="3:3" x14ac:dyDescent="0.3">
      <c r="C163" s="32"/>
    </row>
    <row r="164" spans="3:3" x14ac:dyDescent="0.3">
      <c r="C164" s="32"/>
    </row>
    <row r="165" spans="3:3" x14ac:dyDescent="0.3">
      <c r="C165" s="32"/>
    </row>
    <row r="166" spans="3:3" x14ac:dyDescent="0.3">
      <c r="C166" s="32"/>
    </row>
    <row r="167" spans="3:3" x14ac:dyDescent="0.3">
      <c r="C167" s="32"/>
    </row>
    <row r="168" spans="3:3" x14ac:dyDescent="0.3">
      <c r="C168" s="32"/>
    </row>
    <row r="169" spans="3:3" x14ac:dyDescent="0.3">
      <c r="C169" s="32"/>
    </row>
    <row r="170" spans="3:3" x14ac:dyDescent="0.3">
      <c r="C170" s="32"/>
    </row>
    <row r="171" spans="3:3" x14ac:dyDescent="0.3">
      <c r="C171" s="32"/>
    </row>
    <row r="172" spans="3:3" x14ac:dyDescent="0.3">
      <c r="C172" s="32"/>
    </row>
    <row r="173" spans="3:3" x14ac:dyDescent="0.3">
      <c r="C173" s="32"/>
    </row>
    <row r="174" spans="3:3" x14ac:dyDescent="0.3">
      <c r="C174" s="32"/>
    </row>
    <row r="175" spans="3:3" x14ac:dyDescent="0.3">
      <c r="C175" s="32"/>
    </row>
    <row r="176" spans="3:3" x14ac:dyDescent="0.3">
      <c r="C176" s="32"/>
    </row>
    <row r="177" spans="3:3" x14ac:dyDescent="0.3">
      <c r="C177" s="32"/>
    </row>
    <row r="178" spans="3:3" x14ac:dyDescent="0.3">
      <c r="C178" s="32"/>
    </row>
    <row r="179" spans="3:3" x14ac:dyDescent="0.3">
      <c r="C179" s="32"/>
    </row>
    <row r="180" spans="3:3" x14ac:dyDescent="0.3">
      <c r="C180" s="32"/>
    </row>
    <row r="181" spans="3:3" x14ac:dyDescent="0.3">
      <c r="C181" s="32"/>
    </row>
    <row r="182" spans="3:3" x14ac:dyDescent="0.3">
      <c r="C182" s="32"/>
    </row>
    <row r="183" spans="3:3" x14ac:dyDescent="0.3">
      <c r="C183" s="32"/>
    </row>
    <row r="184" spans="3:3" x14ac:dyDescent="0.3">
      <c r="C184" s="32"/>
    </row>
    <row r="185" spans="3:3" x14ac:dyDescent="0.3">
      <c r="C185" s="32"/>
    </row>
    <row r="186" spans="3:3" x14ac:dyDescent="0.3">
      <c r="C186" s="32"/>
    </row>
    <row r="187" spans="3:3" x14ac:dyDescent="0.3">
      <c r="C187" s="32"/>
    </row>
    <row r="188" spans="3:3" x14ac:dyDescent="0.3">
      <c r="C188" s="32"/>
    </row>
    <row r="189" spans="3:3" x14ac:dyDescent="0.3">
      <c r="C189" s="32"/>
    </row>
    <row r="190" spans="3:3" x14ac:dyDescent="0.3">
      <c r="C190" s="32"/>
    </row>
    <row r="191" spans="3:3" x14ac:dyDescent="0.3">
      <c r="C191" s="32"/>
    </row>
    <row r="192" spans="3:3" x14ac:dyDescent="0.3">
      <c r="C192" s="32"/>
    </row>
    <row r="193" spans="3:3" x14ac:dyDescent="0.3">
      <c r="C193" s="32"/>
    </row>
    <row r="194" spans="3:3" x14ac:dyDescent="0.3">
      <c r="C194" s="32"/>
    </row>
    <row r="195" spans="3:3" x14ac:dyDescent="0.3">
      <c r="C195" s="32"/>
    </row>
    <row r="196" spans="3:3" x14ac:dyDescent="0.3">
      <c r="C196" s="32"/>
    </row>
    <row r="197" spans="3:3" x14ac:dyDescent="0.3">
      <c r="C197" s="32"/>
    </row>
    <row r="198" spans="3:3" x14ac:dyDescent="0.3">
      <c r="C198" s="32"/>
    </row>
    <row r="199" spans="3:3" x14ac:dyDescent="0.3">
      <c r="C199" s="32"/>
    </row>
    <row r="200" spans="3:3" x14ac:dyDescent="0.3">
      <c r="C200" s="32"/>
    </row>
    <row r="201" spans="3:3" x14ac:dyDescent="0.3">
      <c r="C201" s="32"/>
    </row>
    <row r="202" spans="3:3" x14ac:dyDescent="0.3">
      <c r="C202" s="32"/>
    </row>
    <row r="203" spans="3:3" x14ac:dyDescent="0.3">
      <c r="C203" s="32"/>
    </row>
    <row r="204" spans="3:3" x14ac:dyDescent="0.3">
      <c r="C204" s="32"/>
    </row>
    <row r="205" spans="3:3" x14ac:dyDescent="0.3">
      <c r="C205" s="32"/>
    </row>
    <row r="206" spans="3:3" x14ac:dyDescent="0.3">
      <c r="C206" s="32"/>
    </row>
    <row r="207" spans="3:3" x14ac:dyDescent="0.3">
      <c r="C207" s="32"/>
    </row>
    <row r="208" spans="3:3" x14ac:dyDescent="0.3">
      <c r="C208" s="32"/>
    </row>
    <row r="209" spans="3:3" x14ac:dyDescent="0.3">
      <c r="C209" s="32"/>
    </row>
    <row r="210" spans="3:3" x14ac:dyDescent="0.3">
      <c r="C210" s="32"/>
    </row>
    <row r="211" spans="3:3" x14ac:dyDescent="0.3">
      <c r="C211" s="32"/>
    </row>
    <row r="212" spans="3:3" x14ac:dyDescent="0.3">
      <c r="C212" s="32"/>
    </row>
    <row r="213" spans="3:3" x14ac:dyDescent="0.3">
      <c r="C213" s="32"/>
    </row>
    <row r="214" spans="3:3" x14ac:dyDescent="0.3">
      <c r="C214" s="32"/>
    </row>
    <row r="215" spans="3:3" x14ac:dyDescent="0.3">
      <c r="C215" s="32"/>
    </row>
    <row r="216" spans="3:3" x14ac:dyDescent="0.3">
      <c r="C216" s="32"/>
    </row>
    <row r="217" spans="3:3" x14ac:dyDescent="0.3">
      <c r="C217" s="32"/>
    </row>
    <row r="218" spans="3:3" x14ac:dyDescent="0.3">
      <c r="C218" s="32"/>
    </row>
    <row r="219" spans="3:3" x14ac:dyDescent="0.3">
      <c r="C219" s="32"/>
    </row>
    <row r="220" spans="3:3" x14ac:dyDescent="0.3">
      <c r="C220" s="32"/>
    </row>
    <row r="221" spans="3:3" x14ac:dyDescent="0.3">
      <c r="C221" s="32"/>
    </row>
    <row r="222" spans="3:3" x14ac:dyDescent="0.3">
      <c r="C222" s="32"/>
    </row>
    <row r="223" spans="3:3" x14ac:dyDescent="0.3">
      <c r="C223" s="32"/>
    </row>
    <row r="224" spans="3:3" x14ac:dyDescent="0.3">
      <c r="C224" s="32"/>
    </row>
    <row r="225" spans="3:3" x14ac:dyDescent="0.3">
      <c r="C225" s="32"/>
    </row>
    <row r="226" spans="3:3" x14ac:dyDescent="0.3">
      <c r="C226" s="32"/>
    </row>
    <row r="227" spans="3:3" x14ac:dyDescent="0.3">
      <c r="C227" s="32"/>
    </row>
    <row r="228" spans="3:3" x14ac:dyDescent="0.3">
      <c r="C228" s="32"/>
    </row>
    <row r="229" spans="3:3" x14ac:dyDescent="0.3">
      <c r="C229" s="32"/>
    </row>
    <row r="230" spans="3:3" x14ac:dyDescent="0.3">
      <c r="C230" s="32"/>
    </row>
    <row r="231" spans="3:3" x14ac:dyDescent="0.3">
      <c r="C231" s="32"/>
    </row>
    <row r="232" spans="3:3" x14ac:dyDescent="0.3">
      <c r="C232" s="32"/>
    </row>
    <row r="233" spans="3:3" x14ac:dyDescent="0.3">
      <c r="C233" s="32"/>
    </row>
    <row r="234" spans="3:3" x14ac:dyDescent="0.3">
      <c r="C234" s="32"/>
    </row>
    <row r="235" spans="3:3" x14ac:dyDescent="0.3">
      <c r="C235" s="32"/>
    </row>
    <row r="236" spans="3:3" x14ac:dyDescent="0.3">
      <c r="C236" s="32"/>
    </row>
    <row r="237" spans="3:3" x14ac:dyDescent="0.3">
      <c r="C237" s="32"/>
    </row>
    <row r="238" spans="3:3" x14ac:dyDescent="0.3">
      <c r="C238" s="32"/>
    </row>
    <row r="239" spans="3:3" x14ac:dyDescent="0.3">
      <c r="C239" s="32"/>
    </row>
    <row r="240" spans="3:3" x14ac:dyDescent="0.3">
      <c r="C240" s="32"/>
    </row>
    <row r="241" spans="3:3" x14ac:dyDescent="0.3">
      <c r="C241" s="32"/>
    </row>
    <row r="242" spans="3:3" x14ac:dyDescent="0.3">
      <c r="C242" s="32"/>
    </row>
    <row r="243" spans="3:3" x14ac:dyDescent="0.3">
      <c r="C243" s="32"/>
    </row>
    <row r="244" spans="3:3" x14ac:dyDescent="0.3">
      <c r="C244" s="32"/>
    </row>
    <row r="245" spans="3:3" x14ac:dyDescent="0.3">
      <c r="C245" s="32"/>
    </row>
    <row r="246" spans="3:3" x14ac:dyDescent="0.3">
      <c r="C246" s="32"/>
    </row>
    <row r="247" spans="3:3" x14ac:dyDescent="0.3">
      <c r="C247" s="32"/>
    </row>
    <row r="248" spans="3:3" x14ac:dyDescent="0.3">
      <c r="C248" s="32"/>
    </row>
    <row r="249" spans="3:3" x14ac:dyDescent="0.3">
      <c r="C249" s="32"/>
    </row>
    <row r="250" spans="3:3" x14ac:dyDescent="0.3">
      <c r="C250" s="32"/>
    </row>
    <row r="251" spans="3:3" x14ac:dyDescent="0.3">
      <c r="C251" s="32"/>
    </row>
    <row r="252" spans="3:3" x14ac:dyDescent="0.3">
      <c r="C252" s="32"/>
    </row>
    <row r="253" spans="3:3" x14ac:dyDescent="0.3">
      <c r="C253" s="32"/>
    </row>
    <row r="254" spans="3:3" x14ac:dyDescent="0.3">
      <c r="C254" s="32"/>
    </row>
    <row r="255" spans="3:3" x14ac:dyDescent="0.3">
      <c r="C255" s="32"/>
    </row>
    <row r="256" spans="3:3" x14ac:dyDescent="0.3">
      <c r="C256" s="32"/>
    </row>
    <row r="257" spans="3:3" x14ac:dyDescent="0.3">
      <c r="C257" s="32"/>
    </row>
    <row r="258" spans="3:3" x14ac:dyDescent="0.3">
      <c r="C258" s="32"/>
    </row>
    <row r="259" spans="3:3" x14ac:dyDescent="0.3">
      <c r="C259" s="32"/>
    </row>
    <row r="260" spans="3:3" x14ac:dyDescent="0.3">
      <c r="C260" s="32"/>
    </row>
    <row r="261" spans="3:3" x14ac:dyDescent="0.3">
      <c r="C261" s="32"/>
    </row>
    <row r="262" spans="3:3" x14ac:dyDescent="0.3">
      <c r="C262" s="32"/>
    </row>
    <row r="263" spans="3:3" x14ac:dyDescent="0.3">
      <c r="C263" s="32"/>
    </row>
    <row r="264" spans="3:3" x14ac:dyDescent="0.3">
      <c r="C264" s="32"/>
    </row>
    <row r="265" spans="3:3" x14ac:dyDescent="0.3">
      <c r="C265" s="32"/>
    </row>
    <row r="266" spans="3:3" x14ac:dyDescent="0.3">
      <c r="C266" s="32"/>
    </row>
    <row r="267" spans="3:3" x14ac:dyDescent="0.3">
      <c r="C267" s="32"/>
    </row>
    <row r="268" spans="3:3" x14ac:dyDescent="0.3">
      <c r="C268" s="32"/>
    </row>
    <row r="269" spans="3:3" x14ac:dyDescent="0.3">
      <c r="C269" s="32"/>
    </row>
    <row r="270" spans="3:3" x14ac:dyDescent="0.3">
      <c r="C270" s="32"/>
    </row>
    <row r="271" spans="3:3" x14ac:dyDescent="0.3">
      <c r="C271" s="32"/>
    </row>
    <row r="272" spans="3:3" x14ac:dyDescent="0.3">
      <c r="C272" s="32"/>
    </row>
    <row r="273" spans="3:3" x14ac:dyDescent="0.3">
      <c r="C273" s="32"/>
    </row>
    <row r="274" spans="3:3" x14ac:dyDescent="0.3">
      <c r="C274" s="32"/>
    </row>
    <row r="275" spans="3:3" x14ac:dyDescent="0.3">
      <c r="C275" s="32"/>
    </row>
    <row r="276" spans="3:3" x14ac:dyDescent="0.3">
      <c r="C276" s="32"/>
    </row>
    <row r="277" spans="3:3" x14ac:dyDescent="0.3">
      <c r="C277" s="32"/>
    </row>
    <row r="278" spans="3:3" x14ac:dyDescent="0.3">
      <c r="C278" s="32"/>
    </row>
    <row r="279" spans="3:3" x14ac:dyDescent="0.3">
      <c r="C279" s="32"/>
    </row>
    <row r="280" spans="3:3" x14ac:dyDescent="0.3">
      <c r="C280" s="32"/>
    </row>
    <row r="281" spans="3:3" x14ac:dyDescent="0.3">
      <c r="C281" s="32"/>
    </row>
    <row r="282" spans="3:3" x14ac:dyDescent="0.3">
      <c r="C282" s="32"/>
    </row>
    <row r="283" spans="3:3" x14ac:dyDescent="0.3">
      <c r="C283" s="32"/>
    </row>
    <row r="284" spans="3:3" x14ac:dyDescent="0.3">
      <c r="C284" s="32"/>
    </row>
    <row r="285" spans="3:3" x14ac:dyDescent="0.3">
      <c r="C285" s="32"/>
    </row>
    <row r="286" spans="3:3" x14ac:dyDescent="0.3">
      <c r="C286" s="32"/>
    </row>
    <row r="287" spans="3:3" x14ac:dyDescent="0.3">
      <c r="C287" s="32"/>
    </row>
    <row r="288" spans="3:3" x14ac:dyDescent="0.3">
      <c r="C288" s="32"/>
    </row>
    <row r="289" spans="3:3" x14ac:dyDescent="0.3">
      <c r="C289" s="32"/>
    </row>
    <row r="290" spans="3:3" x14ac:dyDescent="0.3">
      <c r="C290" s="32"/>
    </row>
    <row r="291" spans="3:3" x14ac:dyDescent="0.3">
      <c r="C291" s="32"/>
    </row>
    <row r="292" spans="3:3" x14ac:dyDescent="0.3">
      <c r="C292" s="32"/>
    </row>
    <row r="293" spans="3:3" x14ac:dyDescent="0.3">
      <c r="C293" s="32"/>
    </row>
    <row r="294" spans="3:3" x14ac:dyDescent="0.3">
      <c r="C294" s="32"/>
    </row>
    <row r="295" spans="3:3" x14ac:dyDescent="0.3">
      <c r="C295" s="32"/>
    </row>
    <row r="296" spans="3:3" x14ac:dyDescent="0.3">
      <c r="C296" s="32"/>
    </row>
    <row r="297" spans="3:3" x14ac:dyDescent="0.3">
      <c r="C297" s="32"/>
    </row>
    <row r="298" spans="3:3" x14ac:dyDescent="0.3">
      <c r="C298" s="32"/>
    </row>
    <row r="299" spans="3:3" x14ac:dyDescent="0.3">
      <c r="C299" s="32"/>
    </row>
    <row r="300" spans="3:3" x14ac:dyDescent="0.3">
      <c r="C300" s="32"/>
    </row>
    <row r="301" spans="3:3" x14ac:dyDescent="0.3">
      <c r="C301" s="32"/>
    </row>
    <row r="302" spans="3:3" x14ac:dyDescent="0.3">
      <c r="C302" s="32"/>
    </row>
    <row r="303" spans="3:3" x14ac:dyDescent="0.3">
      <c r="C303" s="32"/>
    </row>
    <row r="304" spans="3:3" x14ac:dyDescent="0.3">
      <c r="C304" s="32"/>
    </row>
    <row r="305" spans="3:3" x14ac:dyDescent="0.3">
      <c r="C305" s="32"/>
    </row>
    <row r="306" spans="3:3" x14ac:dyDescent="0.3">
      <c r="C306" s="32"/>
    </row>
    <row r="307" spans="3:3" x14ac:dyDescent="0.3">
      <c r="C307" s="32"/>
    </row>
    <row r="308" spans="3:3" x14ac:dyDescent="0.3">
      <c r="C308" s="32"/>
    </row>
    <row r="309" spans="3:3" x14ac:dyDescent="0.3">
      <c r="C309" s="32"/>
    </row>
    <row r="310" spans="3:3" x14ac:dyDescent="0.3">
      <c r="C310" s="32"/>
    </row>
    <row r="311" spans="3:3" x14ac:dyDescent="0.3">
      <c r="C311" s="32"/>
    </row>
    <row r="312" spans="3:3" x14ac:dyDescent="0.3">
      <c r="C312" s="32"/>
    </row>
    <row r="313" spans="3:3" x14ac:dyDescent="0.3">
      <c r="C313" s="32"/>
    </row>
    <row r="314" spans="3:3" x14ac:dyDescent="0.3">
      <c r="C314" s="32"/>
    </row>
    <row r="315" spans="3:3" x14ac:dyDescent="0.3">
      <c r="C315" s="32"/>
    </row>
    <row r="316" spans="3:3" x14ac:dyDescent="0.3">
      <c r="C316" s="32"/>
    </row>
    <row r="317" spans="3:3" x14ac:dyDescent="0.3">
      <c r="C317" s="32"/>
    </row>
    <row r="318" spans="3:3" x14ac:dyDescent="0.3">
      <c r="C318" s="32"/>
    </row>
    <row r="319" spans="3:3" x14ac:dyDescent="0.3">
      <c r="C319" s="32"/>
    </row>
    <row r="320" spans="3:3" x14ac:dyDescent="0.3">
      <c r="C320" s="32"/>
    </row>
    <row r="321" spans="3:3" x14ac:dyDescent="0.3">
      <c r="C321" s="32"/>
    </row>
    <row r="322" spans="3:3" x14ac:dyDescent="0.3">
      <c r="C322" s="32"/>
    </row>
    <row r="323" spans="3:3" x14ac:dyDescent="0.3">
      <c r="C323" s="32"/>
    </row>
    <row r="324" spans="3:3" x14ac:dyDescent="0.3">
      <c r="C324" s="32"/>
    </row>
    <row r="325" spans="3:3" x14ac:dyDescent="0.3">
      <c r="C325" s="32"/>
    </row>
    <row r="326" spans="3:3" x14ac:dyDescent="0.3">
      <c r="C326" s="32"/>
    </row>
    <row r="327" spans="3:3" x14ac:dyDescent="0.3">
      <c r="C327" s="32"/>
    </row>
    <row r="328" spans="3:3" x14ac:dyDescent="0.3">
      <c r="C328" s="32"/>
    </row>
    <row r="329" spans="3:3" x14ac:dyDescent="0.3">
      <c r="C329" s="32"/>
    </row>
    <row r="330" spans="3:3" x14ac:dyDescent="0.3">
      <c r="C330" s="32"/>
    </row>
    <row r="331" spans="3:3" x14ac:dyDescent="0.3">
      <c r="C331" s="32"/>
    </row>
    <row r="332" spans="3:3" x14ac:dyDescent="0.3">
      <c r="C332" s="32"/>
    </row>
    <row r="333" spans="3:3" x14ac:dyDescent="0.3">
      <c r="C333" s="32"/>
    </row>
    <row r="334" spans="3:3" x14ac:dyDescent="0.3">
      <c r="C334" s="32"/>
    </row>
    <row r="335" spans="3:3" x14ac:dyDescent="0.3">
      <c r="C335" s="32"/>
    </row>
    <row r="336" spans="3:3" x14ac:dyDescent="0.3">
      <c r="C336" s="32"/>
    </row>
    <row r="337" spans="3:3" x14ac:dyDescent="0.3">
      <c r="C337" s="32"/>
    </row>
    <row r="338" spans="3:3" x14ac:dyDescent="0.3">
      <c r="C338" s="32"/>
    </row>
    <row r="339" spans="3:3" x14ac:dyDescent="0.3">
      <c r="C339" s="32"/>
    </row>
    <row r="340" spans="3:3" x14ac:dyDescent="0.3">
      <c r="C340" s="32"/>
    </row>
    <row r="341" spans="3:3" x14ac:dyDescent="0.3">
      <c r="C341" s="32"/>
    </row>
    <row r="342" spans="3:3" x14ac:dyDescent="0.3">
      <c r="C342" s="32"/>
    </row>
    <row r="343" spans="3:3" x14ac:dyDescent="0.3">
      <c r="C343" s="32"/>
    </row>
    <row r="344" spans="3:3" x14ac:dyDescent="0.3">
      <c r="C344" s="32"/>
    </row>
    <row r="345" spans="3:3" x14ac:dyDescent="0.3">
      <c r="C345" s="32"/>
    </row>
    <row r="346" spans="3:3" x14ac:dyDescent="0.3">
      <c r="C346" s="32"/>
    </row>
    <row r="347" spans="3:3" x14ac:dyDescent="0.3">
      <c r="C347" s="32"/>
    </row>
    <row r="348" spans="3:3" x14ac:dyDescent="0.3">
      <c r="C348" s="32"/>
    </row>
    <row r="349" spans="3:3" x14ac:dyDescent="0.3">
      <c r="C349" s="32"/>
    </row>
    <row r="350" spans="3:3" x14ac:dyDescent="0.3">
      <c r="C350" s="32"/>
    </row>
    <row r="351" spans="3:3" x14ac:dyDescent="0.3">
      <c r="C351" s="32"/>
    </row>
    <row r="352" spans="3:3" x14ac:dyDescent="0.3">
      <c r="C352" s="32"/>
    </row>
    <row r="353" spans="3:3" x14ac:dyDescent="0.3">
      <c r="C353" s="32"/>
    </row>
    <row r="354" spans="3:3" x14ac:dyDescent="0.3">
      <c r="C354" s="32"/>
    </row>
    <row r="355" spans="3:3" x14ac:dyDescent="0.3">
      <c r="C355" s="32"/>
    </row>
    <row r="356" spans="3:3" x14ac:dyDescent="0.3">
      <c r="C356" s="32"/>
    </row>
    <row r="357" spans="3:3" x14ac:dyDescent="0.3">
      <c r="C357" s="32"/>
    </row>
    <row r="358" spans="3:3" x14ac:dyDescent="0.3">
      <c r="C358" s="32"/>
    </row>
    <row r="359" spans="3:3" x14ac:dyDescent="0.3">
      <c r="C359" s="32"/>
    </row>
    <row r="360" spans="3:3" x14ac:dyDescent="0.3">
      <c r="C360" s="32"/>
    </row>
    <row r="361" spans="3:3" x14ac:dyDescent="0.3">
      <c r="C361" s="32"/>
    </row>
    <row r="362" spans="3:3" x14ac:dyDescent="0.3">
      <c r="C362" s="32"/>
    </row>
    <row r="363" spans="3:3" x14ac:dyDescent="0.3">
      <c r="C363" s="32"/>
    </row>
    <row r="364" spans="3:3" x14ac:dyDescent="0.3">
      <c r="C364" s="32"/>
    </row>
    <row r="365" spans="3:3" x14ac:dyDescent="0.3">
      <c r="C365" s="32"/>
    </row>
    <row r="366" spans="3:3" x14ac:dyDescent="0.3">
      <c r="C366" s="32"/>
    </row>
    <row r="367" spans="3:3" x14ac:dyDescent="0.3">
      <c r="C367" s="32"/>
    </row>
    <row r="368" spans="3:3" x14ac:dyDescent="0.3">
      <c r="C368" s="32"/>
    </row>
    <row r="369" spans="3:3" x14ac:dyDescent="0.3">
      <c r="C369" s="32"/>
    </row>
    <row r="370" spans="3:3" x14ac:dyDescent="0.3">
      <c r="C370" s="32"/>
    </row>
    <row r="371" spans="3:3" x14ac:dyDescent="0.3">
      <c r="C371" s="32"/>
    </row>
    <row r="372" spans="3:3" x14ac:dyDescent="0.3">
      <c r="C372" s="32"/>
    </row>
    <row r="373" spans="3:3" x14ac:dyDescent="0.3">
      <c r="C373" s="32"/>
    </row>
    <row r="374" spans="3:3" x14ac:dyDescent="0.3">
      <c r="C374" s="32"/>
    </row>
    <row r="375" spans="3:3" x14ac:dyDescent="0.3">
      <c r="C375" s="32"/>
    </row>
    <row r="376" spans="3:3" x14ac:dyDescent="0.3">
      <c r="C376" s="32"/>
    </row>
    <row r="377" spans="3:3" x14ac:dyDescent="0.3">
      <c r="C377" s="32"/>
    </row>
    <row r="378" spans="3:3" x14ac:dyDescent="0.3">
      <c r="C378" s="32"/>
    </row>
    <row r="379" spans="3:3" x14ac:dyDescent="0.3">
      <c r="C379" s="32"/>
    </row>
    <row r="380" spans="3:3" x14ac:dyDescent="0.3">
      <c r="C380" s="32"/>
    </row>
    <row r="381" spans="3:3" x14ac:dyDescent="0.3">
      <c r="C381" s="32"/>
    </row>
    <row r="382" spans="3:3" x14ac:dyDescent="0.3">
      <c r="C382" s="32"/>
    </row>
    <row r="383" spans="3:3" x14ac:dyDescent="0.3">
      <c r="C383" s="32"/>
    </row>
    <row r="384" spans="3:3" x14ac:dyDescent="0.3">
      <c r="C384" s="32"/>
    </row>
    <row r="385" spans="3:3" x14ac:dyDescent="0.3">
      <c r="C385" s="32"/>
    </row>
    <row r="386" spans="3:3" x14ac:dyDescent="0.3">
      <c r="C386" s="32"/>
    </row>
    <row r="387" spans="3:3" x14ac:dyDescent="0.3">
      <c r="C387" s="32"/>
    </row>
    <row r="388" spans="3:3" x14ac:dyDescent="0.3">
      <c r="C388" s="32"/>
    </row>
    <row r="389" spans="3:3" x14ac:dyDescent="0.3">
      <c r="C389" s="32"/>
    </row>
    <row r="390" spans="3:3" x14ac:dyDescent="0.3">
      <c r="C390" s="32"/>
    </row>
    <row r="391" spans="3:3" x14ac:dyDescent="0.3">
      <c r="C391" s="32"/>
    </row>
    <row r="392" spans="3:3" x14ac:dyDescent="0.3">
      <c r="C392" s="32"/>
    </row>
    <row r="393" spans="3:3" x14ac:dyDescent="0.3">
      <c r="C393" s="32"/>
    </row>
    <row r="394" spans="3:3" x14ac:dyDescent="0.3">
      <c r="C394" s="32"/>
    </row>
    <row r="395" spans="3:3" x14ac:dyDescent="0.3">
      <c r="C395" s="32"/>
    </row>
    <row r="396" spans="3:3" x14ac:dyDescent="0.3">
      <c r="C396" s="32"/>
    </row>
    <row r="397" spans="3:3" x14ac:dyDescent="0.3">
      <c r="C397" s="32"/>
    </row>
    <row r="398" spans="3:3" x14ac:dyDescent="0.3">
      <c r="C398" s="32"/>
    </row>
    <row r="399" spans="3:3" x14ac:dyDescent="0.3">
      <c r="C399" s="32"/>
    </row>
    <row r="400" spans="3:3" x14ac:dyDescent="0.3">
      <c r="C400" s="32"/>
    </row>
    <row r="401" spans="3:3" x14ac:dyDescent="0.3">
      <c r="C401" s="32"/>
    </row>
    <row r="402" spans="3:3" x14ac:dyDescent="0.3">
      <c r="C402" s="32"/>
    </row>
    <row r="403" spans="3:3" x14ac:dyDescent="0.3">
      <c r="C403" s="32"/>
    </row>
    <row r="404" spans="3:3" x14ac:dyDescent="0.3">
      <c r="C404" s="32"/>
    </row>
    <row r="405" spans="3:3" x14ac:dyDescent="0.3">
      <c r="C405" s="32"/>
    </row>
    <row r="406" spans="3:3" x14ac:dyDescent="0.3">
      <c r="C406" s="32"/>
    </row>
    <row r="407" spans="3:3" x14ac:dyDescent="0.3">
      <c r="C407" s="32"/>
    </row>
    <row r="408" spans="3:3" x14ac:dyDescent="0.3">
      <c r="C408" s="32"/>
    </row>
    <row r="409" spans="3:3" x14ac:dyDescent="0.3">
      <c r="C409" s="32"/>
    </row>
    <row r="410" spans="3:3" x14ac:dyDescent="0.3">
      <c r="C410" s="32"/>
    </row>
    <row r="411" spans="3:3" x14ac:dyDescent="0.3">
      <c r="C411" s="32"/>
    </row>
    <row r="412" spans="3:3" x14ac:dyDescent="0.3">
      <c r="C412" s="32"/>
    </row>
    <row r="413" spans="3:3" x14ac:dyDescent="0.3">
      <c r="C413" s="32"/>
    </row>
    <row r="414" spans="3:3" x14ac:dyDescent="0.3">
      <c r="C414" s="32"/>
    </row>
    <row r="415" spans="3:3" x14ac:dyDescent="0.3">
      <c r="C415" s="32"/>
    </row>
    <row r="416" spans="3:3" x14ac:dyDescent="0.3">
      <c r="C416" s="32"/>
    </row>
    <row r="417" spans="3:3" x14ac:dyDescent="0.3">
      <c r="C417" s="32"/>
    </row>
    <row r="418" spans="3:3" x14ac:dyDescent="0.3">
      <c r="C418" s="32"/>
    </row>
    <row r="419" spans="3:3" x14ac:dyDescent="0.3">
      <c r="C419" s="32"/>
    </row>
    <row r="420" spans="3:3" x14ac:dyDescent="0.3">
      <c r="C420" s="32"/>
    </row>
    <row r="421" spans="3:3" x14ac:dyDescent="0.3">
      <c r="C421" s="32"/>
    </row>
    <row r="422" spans="3:3" x14ac:dyDescent="0.3">
      <c r="C422" s="32"/>
    </row>
    <row r="423" spans="3:3" x14ac:dyDescent="0.3">
      <c r="C423" s="32"/>
    </row>
    <row r="424" spans="3:3" x14ac:dyDescent="0.3">
      <c r="C424" s="32"/>
    </row>
    <row r="425" spans="3:3" x14ac:dyDescent="0.3">
      <c r="C425" s="32"/>
    </row>
    <row r="426" spans="3:3" x14ac:dyDescent="0.3">
      <c r="C426" s="32"/>
    </row>
    <row r="427" spans="3:3" x14ac:dyDescent="0.3">
      <c r="C427" s="32"/>
    </row>
    <row r="428" spans="3:3" x14ac:dyDescent="0.3">
      <c r="C428" s="32"/>
    </row>
    <row r="429" spans="3:3" x14ac:dyDescent="0.3">
      <c r="C429" s="32"/>
    </row>
    <row r="430" spans="3:3" x14ac:dyDescent="0.3">
      <c r="C430" s="32"/>
    </row>
    <row r="431" spans="3:3" x14ac:dyDescent="0.3">
      <c r="C431" s="32"/>
    </row>
    <row r="432" spans="3:3" x14ac:dyDescent="0.3">
      <c r="C432" s="32"/>
    </row>
    <row r="433" spans="3:3" x14ac:dyDescent="0.3">
      <c r="C433" s="32"/>
    </row>
    <row r="434" spans="3:3" x14ac:dyDescent="0.3">
      <c r="C434" s="32"/>
    </row>
    <row r="435" spans="3:3" x14ac:dyDescent="0.3">
      <c r="C435" s="32"/>
    </row>
    <row r="436" spans="3:3" x14ac:dyDescent="0.3">
      <c r="C436" s="32"/>
    </row>
    <row r="437" spans="3:3" x14ac:dyDescent="0.3">
      <c r="C437" s="32"/>
    </row>
    <row r="438" spans="3:3" x14ac:dyDescent="0.3">
      <c r="C438" s="32"/>
    </row>
    <row r="439" spans="3:3" x14ac:dyDescent="0.3">
      <c r="C439" s="32"/>
    </row>
    <row r="440" spans="3:3" x14ac:dyDescent="0.3">
      <c r="C440" s="32"/>
    </row>
    <row r="441" spans="3:3" x14ac:dyDescent="0.3">
      <c r="C441" s="32"/>
    </row>
    <row r="442" spans="3:3" x14ac:dyDescent="0.3">
      <c r="C442" s="32"/>
    </row>
    <row r="443" spans="3:3" x14ac:dyDescent="0.3">
      <c r="C443" s="32"/>
    </row>
    <row r="444" spans="3:3" x14ac:dyDescent="0.3">
      <c r="C444" s="32"/>
    </row>
    <row r="445" spans="3:3" x14ac:dyDescent="0.3">
      <c r="C445" s="32"/>
    </row>
    <row r="446" spans="3:3" x14ac:dyDescent="0.3">
      <c r="C446" s="32"/>
    </row>
    <row r="447" spans="3:3" x14ac:dyDescent="0.3">
      <c r="C447" s="32"/>
    </row>
    <row r="448" spans="3:3" x14ac:dyDescent="0.3">
      <c r="C448" s="32"/>
    </row>
    <row r="449" spans="1:4" x14ac:dyDescent="0.3">
      <c r="C449" s="32"/>
    </row>
    <row r="450" spans="1:4" x14ac:dyDescent="0.3">
      <c r="C450" s="32"/>
    </row>
    <row r="451" spans="1:4" x14ac:dyDescent="0.3">
      <c r="C451" s="32"/>
    </row>
    <row r="452" spans="1:4" x14ac:dyDescent="0.3">
      <c r="C452" s="32"/>
    </row>
    <row r="453" spans="1:4" x14ac:dyDescent="0.3">
      <c r="C453" s="32"/>
    </row>
    <row r="454" spans="1:4" x14ac:dyDescent="0.3">
      <c r="C454" s="32"/>
    </row>
    <row r="455" spans="1:4" x14ac:dyDescent="0.3">
      <c r="C455" s="32"/>
    </row>
    <row r="456" spans="1:4" x14ac:dyDescent="0.3">
      <c r="C456" s="32"/>
    </row>
    <row r="457" spans="1:4" x14ac:dyDescent="0.3">
      <c r="C457" s="32"/>
    </row>
    <row r="458" spans="1:4" x14ac:dyDescent="0.3">
      <c r="C458" s="32"/>
    </row>
    <row r="459" spans="1:4" ht="15.6" x14ac:dyDescent="0.3">
      <c r="A459" s="71"/>
      <c r="B459" s="71"/>
      <c r="C459" s="71"/>
      <c r="D459" s="71"/>
    </row>
    <row r="460" spans="1:4" ht="15.6" x14ac:dyDescent="0.3">
      <c r="A460" s="71"/>
      <c r="B460" s="71"/>
      <c r="C460" s="71"/>
      <c r="D460" s="71"/>
    </row>
    <row r="461" spans="1:4" ht="15.6" x14ac:dyDescent="0.3">
      <c r="A461" s="71"/>
      <c r="B461" s="71"/>
      <c r="C461" s="71"/>
      <c r="D461" s="71"/>
    </row>
    <row r="462" spans="1:4" ht="15.6" x14ac:dyDescent="0.3">
      <c r="A462" s="71"/>
      <c r="B462" s="71"/>
      <c r="C462" s="71"/>
      <c r="D462" s="71"/>
    </row>
    <row r="463" spans="1:4" ht="15.6" x14ac:dyDescent="0.3">
      <c r="A463" s="71"/>
      <c r="B463" s="71"/>
      <c r="C463" s="71"/>
      <c r="D463" s="71"/>
    </row>
    <row r="464" spans="1:4" ht="15.6" x14ac:dyDescent="0.3">
      <c r="A464" s="71"/>
      <c r="B464" s="71"/>
      <c r="C464" s="71"/>
      <c r="D464" s="71"/>
    </row>
    <row r="465" spans="1:4" ht="15.6" x14ac:dyDescent="0.3">
      <c r="A465" s="71"/>
      <c r="B465" s="71"/>
      <c r="C465" s="71"/>
      <c r="D465" s="71"/>
    </row>
    <row r="466" spans="1:4" ht="15.6" x14ac:dyDescent="0.3">
      <c r="A466" s="71"/>
      <c r="B466" s="71"/>
      <c r="C466" s="71"/>
      <c r="D466" s="71"/>
    </row>
    <row r="467" spans="1:4" ht="15.6" x14ac:dyDescent="0.3">
      <c r="A467" s="71"/>
      <c r="B467" s="71"/>
      <c r="C467" s="71"/>
      <c r="D467" s="71"/>
    </row>
    <row r="468" spans="1:4" ht="15.6" x14ac:dyDescent="0.3">
      <c r="A468" s="71"/>
      <c r="B468" s="71"/>
      <c r="C468" s="71"/>
      <c r="D468" s="71"/>
    </row>
    <row r="469" spans="1:4" x14ac:dyDescent="0.3">
      <c r="A469" s="4"/>
      <c r="B469" s="4"/>
      <c r="C469" s="4"/>
      <c r="D469" s="4"/>
    </row>
    <row r="470" spans="1:4" ht="15" customHeight="1" x14ac:dyDescent="0.3">
      <c r="A470" s="4"/>
      <c r="B470" s="4"/>
      <c r="C470" s="72"/>
      <c r="D470" s="4"/>
    </row>
  </sheetData>
  <protectedRanges>
    <protectedRange algorithmName="SHA-512" hashValue="hglxN9H9FvUU7xgD9WQXkCzXasAvhSS0ple5X5AVPgEyPs3OwmXfAbIA8vYKD1jvGtfXaCQdHebOL+5C8Aj5Cg==" saltValue="n88YKK6MSyqbeR4z9EF5bA==" spinCount="100000" sqref="D2:D470" name="ll"/>
  </protectedRanges>
  <autoFilter ref="A1:D76">
    <filterColumn colId="3">
      <filters>
        <dateGroupItem year="2022" dateTimeGrouping="year"/>
      </filters>
    </filterColumn>
  </autoFilter>
  <sortState ref="A2:D470">
    <sortCondition sortBy="cellColor" ref="A2:A470" dxfId="15"/>
    <sortCondition sortBy="fontColor" ref="A2:A470" dxfId="14"/>
    <sortCondition ref="B2:B470" customList="Qaradağ;Nəsimi;Yasamal;Xıradalan;Şəmkir;Sumqayıt"/>
    <sortCondition descending="1" ref="C2:C470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showGridLines="0" zoomScaleNormal="100" workbookViewId="0">
      <selection activeCell="N9" sqref="N9"/>
    </sheetView>
  </sheetViews>
  <sheetFormatPr defaultColWidth="8.77734375" defaultRowHeight="14.4" x14ac:dyDescent="0.3"/>
  <cols>
    <col min="1" max="1" width="10.21875" style="38" customWidth="1"/>
    <col min="2" max="5" width="8.33203125" style="38" customWidth="1"/>
    <col min="6" max="6" width="4.33203125" style="38" customWidth="1"/>
    <col min="7" max="7" width="10.21875" style="38" customWidth="1"/>
    <col min="8" max="11" width="8.33203125" style="38" customWidth="1"/>
    <col min="12" max="12" width="3.77734375" style="38" customWidth="1"/>
    <col min="13" max="13" width="14.44140625" style="38" bestFit="1" customWidth="1"/>
    <col min="14" max="14" width="9.33203125" style="38" bestFit="1" customWidth="1"/>
    <col min="15" max="17" width="14.88671875" style="38" bestFit="1" customWidth="1"/>
    <col min="18" max="16384" width="8.77734375" style="38"/>
  </cols>
  <sheetData>
    <row r="1" spans="1:18" ht="15.6" x14ac:dyDescent="0.3">
      <c r="A1" s="37" t="s">
        <v>1060</v>
      </c>
    </row>
    <row r="2" spans="1:18" ht="15.6" x14ac:dyDescent="0.3">
      <c r="A2" s="37" t="s">
        <v>1000</v>
      </c>
    </row>
    <row r="3" spans="1:18" ht="15.6" x14ac:dyDescent="0.3">
      <c r="A3" s="37" t="s">
        <v>1001</v>
      </c>
    </row>
    <row r="4" spans="1:18" ht="15.6" x14ac:dyDescent="0.3">
      <c r="A4" s="37"/>
    </row>
    <row r="5" spans="1:18" ht="18" x14ac:dyDescent="0.3">
      <c r="M5" s="39" t="s">
        <v>1002</v>
      </c>
      <c r="N5" s="40" t="s">
        <v>1003</v>
      </c>
      <c r="O5" s="40" t="s">
        <v>1004</v>
      </c>
      <c r="P5" s="40" t="s">
        <v>1005</v>
      </c>
      <c r="Q5" s="40" t="s">
        <v>1006</v>
      </c>
    </row>
    <row r="6" spans="1:18" ht="18" x14ac:dyDescent="0.35">
      <c r="A6" s="41" t="s">
        <v>1007</v>
      </c>
      <c r="B6" s="41"/>
      <c r="C6" s="41"/>
      <c r="D6" s="41"/>
      <c r="E6" s="41"/>
      <c r="F6" s="42"/>
      <c r="G6" s="41" t="s">
        <v>1008</v>
      </c>
      <c r="H6" s="41"/>
      <c r="I6" s="41"/>
      <c r="J6" s="41"/>
      <c r="K6" s="41"/>
      <c r="M6" s="39" t="s">
        <v>1009</v>
      </c>
      <c r="N6" s="43">
        <v>3</v>
      </c>
      <c r="O6" s="43">
        <v>2</v>
      </c>
      <c r="P6" s="43">
        <v>3</v>
      </c>
      <c r="Q6" s="43">
        <v>1.5</v>
      </c>
    </row>
    <row r="7" spans="1:18" ht="18" x14ac:dyDescent="0.3">
      <c r="A7" s="44" t="s">
        <v>39</v>
      </c>
      <c r="B7" s="44" t="s">
        <v>1003</v>
      </c>
      <c r="C7" s="44" t="s">
        <v>1004</v>
      </c>
      <c r="D7" s="44" t="s">
        <v>1005</v>
      </c>
      <c r="E7" s="44" t="s">
        <v>1006</v>
      </c>
      <c r="F7" s="45"/>
      <c r="G7" s="44" t="s">
        <v>39</v>
      </c>
      <c r="H7" s="44" t="s">
        <v>1003</v>
      </c>
      <c r="I7" s="44" t="s">
        <v>1004</v>
      </c>
      <c r="J7" s="44" t="s">
        <v>1005</v>
      </c>
      <c r="K7" s="44" t="s">
        <v>1006</v>
      </c>
      <c r="L7" s="46"/>
      <c r="M7" s="39" t="s">
        <v>1010</v>
      </c>
      <c r="N7" s="47">
        <f>SUM(M8:M162)</f>
        <v>3792</v>
      </c>
      <c r="O7" s="47">
        <f t="shared" ref="O7:Q7" si="0">SUM(N8:N162)</f>
        <v>2768</v>
      </c>
      <c r="P7" s="47">
        <f t="shared" si="0"/>
        <v>4512</v>
      </c>
      <c r="Q7" s="47">
        <f t="shared" si="0"/>
        <v>2263.5</v>
      </c>
    </row>
    <row r="8" spans="1:18" x14ac:dyDescent="0.3">
      <c r="A8" s="48">
        <v>44927</v>
      </c>
      <c r="B8" s="49">
        <v>76</v>
      </c>
      <c r="C8" s="49">
        <v>66</v>
      </c>
      <c r="D8" s="49">
        <v>87</v>
      </c>
      <c r="E8" s="49">
        <v>93</v>
      </c>
      <c r="F8" s="45"/>
      <c r="G8" s="48">
        <v>44927</v>
      </c>
      <c r="H8" s="49">
        <v>80</v>
      </c>
      <c r="I8" s="49">
        <v>79</v>
      </c>
      <c r="J8" s="49">
        <v>100</v>
      </c>
      <c r="K8" s="49">
        <v>85</v>
      </c>
      <c r="L8" s="46"/>
      <c r="M8" s="38" t="str">
        <f>IF(B8&gt;H8,(B8-H8)*N$6,"Hədəfə çatmayıb")</f>
        <v>Hədəfə çatmayıb</v>
      </c>
      <c r="N8" s="38" t="str">
        <f t="shared" ref="N8:Q8" si="1">IF(C8&gt;I8,(C8-I8)*O$6,"Hədəfə çatmayıb")</f>
        <v>Hədəfə çatmayıb</v>
      </c>
      <c r="O8" s="38" t="str">
        <f t="shared" si="1"/>
        <v>Hədəfə çatmayıb</v>
      </c>
      <c r="P8" s="38">
        <f t="shared" si="1"/>
        <v>12</v>
      </c>
      <c r="Q8" s="38" t="str">
        <f t="shared" si="1"/>
        <v>Hədəfə çatmayıb</v>
      </c>
      <c r="R8" s="38" t="str">
        <f>IF(B8&gt;H8,(B8-H8)*$N$6,"Hədəfə çatmayıb")</f>
        <v>Hədəfə çatmayıb</v>
      </c>
    </row>
    <row r="9" spans="1:18" x14ac:dyDescent="0.3">
      <c r="A9" s="48">
        <v>44928</v>
      </c>
      <c r="B9" s="49">
        <v>66</v>
      </c>
      <c r="C9" s="49">
        <v>74</v>
      </c>
      <c r="D9" s="49">
        <v>66</v>
      </c>
      <c r="E9" s="49">
        <v>71</v>
      </c>
      <c r="F9" s="45"/>
      <c r="G9" s="48">
        <v>44928</v>
      </c>
      <c r="H9" s="49">
        <v>88</v>
      </c>
      <c r="I9" s="49">
        <v>55</v>
      </c>
      <c r="J9" s="49">
        <v>51</v>
      </c>
      <c r="K9" s="49">
        <v>68</v>
      </c>
      <c r="L9" s="46"/>
      <c r="M9" s="38" t="str">
        <f t="shared" ref="M9:M72" si="2">IF(B9&gt;H9,(B9-H9)*N$6,"Hədəfə çatmayıb")</f>
        <v>Hədəfə çatmayıb</v>
      </c>
      <c r="N9" s="38">
        <f t="shared" ref="N9:N72" si="3">IF(C9&gt;I9,(C9-I9)*O$6,"Hədəfə çatmayıb")</f>
        <v>38</v>
      </c>
      <c r="O9" s="38">
        <f t="shared" ref="O9:O72" si="4">IF(D9&gt;J9,(D9-J9)*P$6,"Hədəfə çatmayıb")</f>
        <v>45</v>
      </c>
      <c r="P9" s="38">
        <f t="shared" ref="P9:P72" si="5">IF(E9&gt;K9,(E9-K9)*Q$6,"Hədəfə çatmayıb")</f>
        <v>4.5</v>
      </c>
      <c r="Q9" s="38" t="str">
        <f t="shared" ref="Q9:Q72" si="6">IF(F9&gt;L9,(F9-L9)*R$6,"Hədəfə çatmayıb")</f>
        <v>Hədəfə çatmayıb</v>
      </c>
      <c r="R9" s="38" t="str">
        <f t="shared" ref="R9:R72" si="7">IF(B9&gt;H9,(B9-H9)*$N$6,"Hədəfə çatmayıb")</f>
        <v>Hədəfə çatmayıb</v>
      </c>
    </row>
    <row r="10" spans="1:18" x14ac:dyDescent="0.3">
      <c r="A10" s="48">
        <v>44929</v>
      </c>
      <c r="B10" s="49">
        <v>76</v>
      </c>
      <c r="C10" s="49">
        <v>99</v>
      </c>
      <c r="D10" s="49">
        <v>84</v>
      </c>
      <c r="E10" s="49">
        <v>86</v>
      </c>
      <c r="F10" s="45"/>
      <c r="G10" s="48">
        <v>44929</v>
      </c>
      <c r="H10" s="49">
        <v>80</v>
      </c>
      <c r="I10" s="49">
        <v>74</v>
      </c>
      <c r="J10" s="49">
        <v>100</v>
      </c>
      <c r="K10" s="49">
        <v>100</v>
      </c>
      <c r="L10" s="46"/>
      <c r="M10" s="38" t="str">
        <f t="shared" si="2"/>
        <v>Hədəfə çatmayıb</v>
      </c>
      <c r="N10" s="38">
        <f t="shared" si="3"/>
        <v>50</v>
      </c>
      <c r="O10" s="38" t="str">
        <f t="shared" si="4"/>
        <v>Hədəfə çatmayıb</v>
      </c>
      <c r="P10" s="38" t="str">
        <f t="shared" si="5"/>
        <v>Hədəfə çatmayıb</v>
      </c>
      <c r="Q10" s="38" t="str">
        <f t="shared" si="6"/>
        <v>Hədəfə çatmayıb</v>
      </c>
      <c r="R10" s="38" t="str">
        <f t="shared" si="7"/>
        <v>Hədəfə çatmayıb</v>
      </c>
    </row>
    <row r="11" spans="1:18" x14ac:dyDescent="0.3">
      <c r="A11" s="48">
        <v>44930</v>
      </c>
      <c r="B11" s="49">
        <v>63</v>
      </c>
      <c r="C11" s="49">
        <v>62</v>
      </c>
      <c r="D11" s="49">
        <v>53</v>
      </c>
      <c r="E11" s="49">
        <v>99</v>
      </c>
      <c r="F11" s="45"/>
      <c r="G11" s="48">
        <v>44930</v>
      </c>
      <c r="H11" s="49">
        <v>91</v>
      </c>
      <c r="I11" s="49">
        <v>99</v>
      </c>
      <c r="J11" s="49">
        <v>52</v>
      </c>
      <c r="K11" s="49">
        <v>68</v>
      </c>
      <c r="L11" s="46"/>
      <c r="M11" s="38" t="str">
        <f t="shared" si="2"/>
        <v>Hədəfə çatmayıb</v>
      </c>
      <c r="N11" s="38" t="str">
        <f t="shared" si="3"/>
        <v>Hədəfə çatmayıb</v>
      </c>
      <c r="O11" s="38">
        <f t="shared" si="4"/>
        <v>3</v>
      </c>
      <c r="P11" s="38">
        <f t="shared" si="5"/>
        <v>46.5</v>
      </c>
      <c r="Q11" s="38" t="str">
        <f t="shared" si="6"/>
        <v>Hədəfə çatmayıb</v>
      </c>
      <c r="R11" s="38" t="str">
        <f t="shared" si="7"/>
        <v>Hədəfə çatmayıb</v>
      </c>
    </row>
    <row r="12" spans="1:18" x14ac:dyDescent="0.3">
      <c r="A12" s="48">
        <v>44931</v>
      </c>
      <c r="B12" s="49">
        <v>55</v>
      </c>
      <c r="C12" s="49">
        <v>89</v>
      </c>
      <c r="D12" s="49">
        <v>96</v>
      </c>
      <c r="E12" s="49">
        <v>81</v>
      </c>
      <c r="F12" s="45"/>
      <c r="G12" s="48">
        <v>44931</v>
      </c>
      <c r="H12" s="49">
        <v>92</v>
      </c>
      <c r="I12" s="49">
        <v>65</v>
      </c>
      <c r="J12" s="49">
        <v>66</v>
      </c>
      <c r="K12" s="49">
        <v>100</v>
      </c>
      <c r="L12" s="46"/>
      <c r="M12" s="38" t="str">
        <f t="shared" si="2"/>
        <v>Hədəfə çatmayıb</v>
      </c>
      <c r="N12" s="38">
        <f t="shared" si="3"/>
        <v>48</v>
      </c>
      <c r="O12" s="38">
        <f t="shared" si="4"/>
        <v>90</v>
      </c>
      <c r="P12" s="38" t="str">
        <f t="shared" si="5"/>
        <v>Hədəfə çatmayıb</v>
      </c>
      <c r="Q12" s="38" t="str">
        <f t="shared" si="6"/>
        <v>Hədəfə çatmayıb</v>
      </c>
      <c r="R12" s="38" t="str">
        <f t="shared" si="7"/>
        <v>Hədəfə çatmayıb</v>
      </c>
    </row>
    <row r="13" spans="1:18" x14ac:dyDescent="0.3">
      <c r="A13" s="48">
        <v>44932</v>
      </c>
      <c r="B13" s="49">
        <v>95</v>
      </c>
      <c r="C13" s="49">
        <v>79</v>
      </c>
      <c r="D13" s="49">
        <v>78</v>
      </c>
      <c r="E13" s="49">
        <v>56</v>
      </c>
      <c r="F13" s="45"/>
      <c r="G13" s="48">
        <v>44932</v>
      </c>
      <c r="H13" s="49">
        <v>97</v>
      </c>
      <c r="I13" s="49">
        <v>50</v>
      </c>
      <c r="J13" s="49">
        <v>86</v>
      </c>
      <c r="K13" s="49">
        <v>89</v>
      </c>
      <c r="L13" s="46"/>
      <c r="M13" s="38" t="str">
        <f t="shared" si="2"/>
        <v>Hədəfə çatmayıb</v>
      </c>
      <c r="N13" s="38">
        <f t="shared" si="3"/>
        <v>58</v>
      </c>
      <c r="O13" s="38" t="str">
        <f t="shared" si="4"/>
        <v>Hədəfə çatmayıb</v>
      </c>
      <c r="P13" s="38" t="str">
        <f t="shared" si="5"/>
        <v>Hədəfə çatmayıb</v>
      </c>
      <c r="Q13" s="38" t="str">
        <f t="shared" si="6"/>
        <v>Hədəfə çatmayıb</v>
      </c>
      <c r="R13" s="38" t="str">
        <f t="shared" si="7"/>
        <v>Hədəfə çatmayıb</v>
      </c>
    </row>
    <row r="14" spans="1:18" x14ac:dyDescent="0.3">
      <c r="A14" s="48">
        <v>44933</v>
      </c>
      <c r="B14" s="49">
        <v>66</v>
      </c>
      <c r="C14" s="49">
        <v>94</v>
      </c>
      <c r="D14" s="49">
        <v>64</v>
      </c>
      <c r="E14" s="49">
        <v>67</v>
      </c>
      <c r="F14" s="45"/>
      <c r="G14" s="48">
        <v>44933</v>
      </c>
      <c r="H14" s="49">
        <v>55</v>
      </c>
      <c r="I14" s="49">
        <v>51</v>
      </c>
      <c r="J14" s="49">
        <v>73</v>
      </c>
      <c r="K14" s="49">
        <v>99</v>
      </c>
      <c r="L14" s="46"/>
      <c r="M14" s="38">
        <f t="shared" si="2"/>
        <v>33</v>
      </c>
      <c r="N14" s="38">
        <f t="shared" si="3"/>
        <v>86</v>
      </c>
      <c r="O14" s="38" t="str">
        <f t="shared" si="4"/>
        <v>Hədəfə çatmayıb</v>
      </c>
      <c r="P14" s="38" t="str">
        <f t="shared" si="5"/>
        <v>Hədəfə çatmayıb</v>
      </c>
      <c r="Q14" s="38" t="str">
        <f t="shared" si="6"/>
        <v>Hədəfə çatmayıb</v>
      </c>
      <c r="R14" s="38">
        <f t="shared" si="7"/>
        <v>33</v>
      </c>
    </row>
    <row r="15" spans="1:18" x14ac:dyDescent="0.3">
      <c r="A15" s="48">
        <v>44934</v>
      </c>
      <c r="B15" s="49">
        <v>74</v>
      </c>
      <c r="C15" s="49">
        <v>53</v>
      </c>
      <c r="D15" s="49">
        <v>65</v>
      </c>
      <c r="E15" s="49">
        <v>69</v>
      </c>
      <c r="F15" s="45"/>
      <c r="G15" s="48">
        <v>44934</v>
      </c>
      <c r="H15" s="49">
        <v>59</v>
      </c>
      <c r="I15" s="49">
        <v>69</v>
      </c>
      <c r="J15" s="49">
        <v>98</v>
      </c>
      <c r="K15" s="49">
        <v>59</v>
      </c>
      <c r="L15" s="46"/>
      <c r="M15" s="38">
        <f t="shared" si="2"/>
        <v>45</v>
      </c>
      <c r="N15" s="38" t="str">
        <f t="shared" si="3"/>
        <v>Hədəfə çatmayıb</v>
      </c>
      <c r="O15" s="38" t="str">
        <f t="shared" si="4"/>
        <v>Hədəfə çatmayıb</v>
      </c>
      <c r="P15" s="38">
        <f t="shared" si="5"/>
        <v>15</v>
      </c>
      <c r="Q15" s="38" t="str">
        <f t="shared" si="6"/>
        <v>Hədəfə çatmayıb</v>
      </c>
      <c r="R15" s="38">
        <f t="shared" si="7"/>
        <v>45</v>
      </c>
    </row>
    <row r="16" spans="1:18" x14ac:dyDescent="0.3">
      <c r="A16" s="48">
        <v>44935</v>
      </c>
      <c r="B16" s="49">
        <v>64</v>
      </c>
      <c r="C16" s="49">
        <v>51</v>
      </c>
      <c r="D16" s="49">
        <v>86</v>
      </c>
      <c r="E16" s="49">
        <v>91</v>
      </c>
      <c r="F16" s="45"/>
      <c r="G16" s="48">
        <v>44935</v>
      </c>
      <c r="H16" s="49">
        <v>57</v>
      </c>
      <c r="I16" s="49">
        <v>73</v>
      </c>
      <c r="J16" s="49">
        <v>67</v>
      </c>
      <c r="K16" s="49">
        <v>94</v>
      </c>
      <c r="L16" s="46"/>
      <c r="M16" s="38">
        <f t="shared" si="2"/>
        <v>21</v>
      </c>
      <c r="N16" s="38" t="str">
        <f t="shared" si="3"/>
        <v>Hədəfə çatmayıb</v>
      </c>
      <c r="O16" s="38">
        <f t="shared" si="4"/>
        <v>57</v>
      </c>
      <c r="P16" s="38" t="str">
        <f t="shared" si="5"/>
        <v>Hədəfə çatmayıb</v>
      </c>
      <c r="Q16" s="38" t="str">
        <f t="shared" si="6"/>
        <v>Hədəfə çatmayıb</v>
      </c>
      <c r="R16" s="38">
        <f t="shared" si="7"/>
        <v>21</v>
      </c>
    </row>
    <row r="17" spans="1:18" x14ac:dyDescent="0.3">
      <c r="A17" s="48">
        <v>44936</v>
      </c>
      <c r="B17" s="49">
        <v>54</v>
      </c>
      <c r="C17" s="49">
        <v>96</v>
      </c>
      <c r="D17" s="49">
        <v>59</v>
      </c>
      <c r="E17" s="49">
        <v>50</v>
      </c>
      <c r="F17" s="45"/>
      <c r="G17" s="48">
        <v>44936</v>
      </c>
      <c r="H17" s="49">
        <v>75</v>
      </c>
      <c r="I17" s="49">
        <v>74</v>
      </c>
      <c r="J17" s="49">
        <v>83</v>
      </c>
      <c r="K17" s="49">
        <v>58</v>
      </c>
      <c r="L17" s="46"/>
      <c r="M17" s="38" t="str">
        <f t="shared" si="2"/>
        <v>Hədəfə çatmayıb</v>
      </c>
      <c r="N17" s="38">
        <f t="shared" si="3"/>
        <v>44</v>
      </c>
      <c r="O17" s="38" t="str">
        <f t="shared" si="4"/>
        <v>Hədəfə çatmayıb</v>
      </c>
      <c r="P17" s="38" t="str">
        <f t="shared" si="5"/>
        <v>Hədəfə çatmayıb</v>
      </c>
      <c r="Q17" s="38" t="str">
        <f t="shared" si="6"/>
        <v>Hədəfə çatmayıb</v>
      </c>
      <c r="R17" s="38" t="str">
        <f t="shared" si="7"/>
        <v>Hədəfə çatmayıb</v>
      </c>
    </row>
    <row r="18" spans="1:18" x14ac:dyDescent="0.3">
      <c r="A18" s="48">
        <v>44937</v>
      </c>
      <c r="B18" s="49">
        <v>54</v>
      </c>
      <c r="C18" s="49">
        <v>95</v>
      </c>
      <c r="D18" s="49">
        <v>97</v>
      </c>
      <c r="E18" s="49">
        <v>60</v>
      </c>
      <c r="F18" s="45"/>
      <c r="G18" s="48">
        <v>44937</v>
      </c>
      <c r="H18" s="49">
        <v>54</v>
      </c>
      <c r="I18" s="49">
        <v>71</v>
      </c>
      <c r="J18" s="49">
        <v>62</v>
      </c>
      <c r="K18" s="49">
        <v>75</v>
      </c>
      <c r="L18" s="46"/>
      <c r="M18" s="38" t="str">
        <f t="shared" si="2"/>
        <v>Hədəfə çatmayıb</v>
      </c>
      <c r="N18" s="38">
        <f t="shared" si="3"/>
        <v>48</v>
      </c>
      <c r="O18" s="38">
        <f t="shared" si="4"/>
        <v>105</v>
      </c>
      <c r="P18" s="38" t="str">
        <f t="shared" si="5"/>
        <v>Hədəfə çatmayıb</v>
      </c>
      <c r="Q18" s="38" t="str">
        <f t="shared" si="6"/>
        <v>Hədəfə çatmayıb</v>
      </c>
      <c r="R18" s="38" t="str">
        <f t="shared" si="7"/>
        <v>Hədəfə çatmayıb</v>
      </c>
    </row>
    <row r="19" spans="1:18" x14ac:dyDescent="0.3">
      <c r="A19" s="48">
        <v>44938</v>
      </c>
      <c r="B19" s="49">
        <v>85</v>
      </c>
      <c r="C19" s="49">
        <v>53</v>
      </c>
      <c r="D19" s="49">
        <v>56</v>
      </c>
      <c r="E19" s="49">
        <v>51</v>
      </c>
      <c r="F19" s="45"/>
      <c r="G19" s="48">
        <v>44938</v>
      </c>
      <c r="H19" s="49">
        <v>67</v>
      </c>
      <c r="I19" s="49">
        <v>50</v>
      </c>
      <c r="J19" s="49">
        <v>56</v>
      </c>
      <c r="K19" s="49">
        <v>91</v>
      </c>
      <c r="L19" s="46"/>
      <c r="M19" s="38">
        <f t="shared" si="2"/>
        <v>54</v>
      </c>
      <c r="N19" s="38">
        <f t="shared" si="3"/>
        <v>6</v>
      </c>
      <c r="O19" s="38" t="str">
        <f t="shared" si="4"/>
        <v>Hədəfə çatmayıb</v>
      </c>
      <c r="P19" s="38" t="str">
        <f t="shared" si="5"/>
        <v>Hədəfə çatmayıb</v>
      </c>
      <c r="Q19" s="38" t="str">
        <f t="shared" si="6"/>
        <v>Hədəfə çatmayıb</v>
      </c>
      <c r="R19" s="38">
        <f t="shared" si="7"/>
        <v>54</v>
      </c>
    </row>
    <row r="20" spans="1:18" x14ac:dyDescent="0.3">
      <c r="A20" s="48">
        <v>44939</v>
      </c>
      <c r="B20" s="49">
        <v>71</v>
      </c>
      <c r="C20" s="49">
        <v>50</v>
      </c>
      <c r="D20" s="49">
        <v>87</v>
      </c>
      <c r="E20" s="49">
        <v>94</v>
      </c>
      <c r="F20" s="45"/>
      <c r="G20" s="48">
        <v>44939</v>
      </c>
      <c r="H20" s="49">
        <v>98</v>
      </c>
      <c r="I20" s="49">
        <v>100</v>
      </c>
      <c r="J20" s="49">
        <v>89</v>
      </c>
      <c r="K20" s="49">
        <v>59</v>
      </c>
      <c r="L20" s="46"/>
      <c r="M20" s="38" t="str">
        <f t="shared" si="2"/>
        <v>Hədəfə çatmayıb</v>
      </c>
      <c r="N20" s="38" t="str">
        <f t="shared" si="3"/>
        <v>Hədəfə çatmayıb</v>
      </c>
      <c r="O20" s="38" t="str">
        <f t="shared" si="4"/>
        <v>Hədəfə çatmayıb</v>
      </c>
      <c r="P20" s="38">
        <f t="shared" si="5"/>
        <v>52.5</v>
      </c>
      <c r="Q20" s="38" t="str">
        <f t="shared" si="6"/>
        <v>Hədəfə çatmayıb</v>
      </c>
      <c r="R20" s="38" t="str">
        <f t="shared" si="7"/>
        <v>Hədəfə çatmayıb</v>
      </c>
    </row>
    <row r="21" spans="1:18" x14ac:dyDescent="0.3">
      <c r="A21" s="48">
        <v>44940</v>
      </c>
      <c r="B21" s="49">
        <v>57</v>
      </c>
      <c r="C21" s="49">
        <v>54</v>
      </c>
      <c r="D21" s="49">
        <v>80</v>
      </c>
      <c r="E21" s="49">
        <v>57</v>
      </c>
      <c r="F21" s="45"/>
      <c r="G21" s="48">
        <v>44940</v>
      </c>
      <c r="H21" s="49">
        <v>52</v>
      </c>
      <c r="I21" s="49">
        <v>92</v>
      </c>
      <c r="J21" s="49">
        <v>66</v>
      </c>
      <c r="K21" s="49">
        <v>64</v>
      </c>
      <c r="L21" s="46"/>
      <c r="M21" s="38">
        <f t="shared" si="2"/>
        <v>15</v>
      </c>
      <c r="N21" s="38" t="str">
        <f t="shared" si="3"/>
        <v>Hədəfə çatmayıb</v>
      </c>
      <c r="O21" s="38">
        <f t="shared" si="4"/>
        <v>42</v>
      </c>
      <c r="P21" s="38" t="str">
        <f t="shared" si="5"/>
        <v>Hədəfə çatmayıb</v>
      </c>
      <c r="Q21" s="38" t="str">
        <f t="shared" si="6"/>
        <v>Hədəfə çatmayıb</v>
      </c>
      <c r="R21" s="38">
        <f t="shared" si="7"/>
        <v>15</v>
      </c>
    </row>
    <row r="22" spans="1:18" x14ac:dyDescent="0.3">
      <c r="A22" s="48">
        <v>44941</v>
      </c>
      <c r="B22" s="49">
        <v>94</v>
      </c>
      <c r="C22" s="49">
        <v>77</v>
      </c>
      <c r="D22" s="49">
        <v>96</v>
      </c>
      <c r="E22" s="49">
        <v>82</v>
      </c>
      <c r="F22" s="45"/>
      <c r="G22" s="48">
        <v>44941</v>
      </c>
      <c r="H22" s="49">
        <v>89</v>
      </c>
      <c r="I22" s="49">
        <v>93</v>
      </c>
      <c r="J22" s="49">
        <v>65</v>
      </c>
      <c r="K22" s="49">
        <v>82</v>
      </c>
      <c r="L22" s="46"/>
      <c r="M22" s="38">
        <f t="shared" si="2"/>
        <v>15</v>
      </c>
      <c r="N22" s="38" t="str">
        <f t="shared" si="3"/>
        <v>Hədəfə çatmayıb</v>
      </c>
      <c r="O22" s="38">
        <f t="shared" si="4"/>
        <v>93</v>
      </c>
      <c r="P22" s="38" t="str">
        <f t="shared" si="5"/>
        <v>Hədəfə çatmayıb</v>
      </c>
      <c r="Q22" s="38" t="str">
        <f t="shared" si="6"/>
        <v>Hədəfə çatmayıb</v>
      </c>
      <c r="R22" s="38">
        <f t="shared" si="7"/>
        <v>15</v>
      </c>
    </row>
    <row r="23" spans="1:18" x14ac:dyDescent="0.3">
      <c r="A23" s="48">
        <v>44942</v>
      </c>
      <c r="B23" s="49">
        <v>87</v>
      </c>
      <c r="C23" s="49">
        <v>73</v>
      </c>
      <c r="D23" s="49">
        <v>75</v>
      </c>
      <c r="E23" s="49">
        <v>68</v>
      </c>
      <c r="F23" s="45"/>
      <c r="G23" s="48">
        <v>44942</v>
      </c>
      <c r="H23" s="49">
        <v>56</v>
      </c>
      <c r="I23" s="49">
        <v>79</v>
      </c>
      <c r="J23" s="49">
        <v>92</v>
      </c>
      <c r="K23" s="49">
        <v>52</v>
      </c>
      <c r="L23" s="46"/>
      <c r="M23" s="38">
        <f t="shared" si="2"/>
        <v>93</v>
      </c>
      <c r="N23" s="38" t="str">
        <f t="shared" si="3"/>
        <v>Hədəfə çatmayıb</v>
      </c>
      <c r="O23" s="38" t="str">
        <f t="shared" si="4"/>
        <v>Hədəfə çatmayıb</v>
      </c>
      <c r="P23" s="38">
        <f t="shared" si="5"/>
        <v>24</v>
      </c>
      <c r="Q23" s="38" t="str">
        <f t="shared" si="6"/>
        <v>Hədəfə çatmayıb</v>
      </c>
      <c r="R23" s="38">
        <f t="shared" si="7"/>
        <v>93</v>
      </c>
    </row>
    <row r="24" spans="1:18" x14ac:dyDescent="0.3">
      <c r="A24" s="48">
        <v>44943</v>
      </c>
      <c r="B24" s="49">
        <v>70</v>
      </c>
      <c r="C24" s="49">
        <v>75</v>
      </c>
      <c r="D24" s="49">
        <v>53</v>
      </c>
      <c r="E24" s="49">
        <v>54</v>
      </c>
      <c r="F24" s="45"/>
      <c r="G24" s="48">
        <v>44943</v>
      </c>
      <c r="H24" s="49">
        <v>72</v>
      </c>
      <c r="I24" s="49">
        <v>98</v>
      </c>
      <c r="J24" s="49">
        <v>64</v>
      </c>
      <c r="K24" s="49">
        <v>68</v>
      </c>
      <c r="L24" s="46"/>
      <c r="M24" s="38" t="str">
        <f t="shared" si="2"/>
        <v>Hədəfə çatmayıb</v>
      </c>
      <c r="N24" s="38" t="str">
        <f t="shared" si="3"/>
        <v>Hədəfə çatmayıb</v>
      </c>
      <c r="O24" s="38" t="str">
        <f t="shared" si="4"/>
        <v>Hədəfə çatmayıb</v>
      </c>
      <c r="P24" s="38" t="str">
        <f t="shared" si="5"/>
        <v>Hədəfə çatmayıb</v>
      </c>
      <c r="Q24" s="38" t="str">
        <f t="shared" si="6"/>
        <v>Hədəfə çatmayıb</v>
      </c>
      <c r="R24" s="38" t="str">
        <f t="shared" si="7"/>
        <v>Hədəfə çatmayıb</v>
      </c>
    </row>
    <row r="25" spans="1:18" x14ac:dyDescent="0.3">
      <c r="A25" s="48">
        <v>44944</v>
      </c>
      <c r="B25" s="49">
        <v>65</v>
      </c>
      <c r="C25" s="49">
        <v>86</v>
      </c>
      <c r="D25" s="49">
        <v>63</v>
      </c>
      <c r="E25" s="49">
        <v>75</v>
      </c>
      <c r="F25" s="45"/>
      <c r="G25" s="48">
        <v>44944</v>
      </c>
      <c r="H25" s="49">
        <v>88</v>
      </c>
      <c r="I25" s="49">
        <v>82</v>
      </c>
      <c r="J25" s="49">
        <v>99</v>
      </c>
      <c r="K25" s="49">
        <v>72</v>
      </c>
      <c r="L25" s="46"/>
      <c r="M25" s="38" t="str">
        <f t="shared" si="2"/>
        <v>Hədəfə çatmayıb</v>
      </c>
      <c r="N25" s="38">
        <f t="shared" si="3"/>
        <v>8</v>
      </c>
      <c r="O25" s="38" t="str">
        <f t="shared" si="4"/>
        <v>Hədəfə çatmayıb</v>
      </c>
      <c r="P25" s="38">
        <f t="shared" si="5"/>
        <v>4.5</v>
      </c>
      <c r="Q25" s="38" t="str">
        <f t="shared" si="6"/>
        <v>Hədəfə çatmayıb</v>
      </c>
      <c r="R25" s="38" t="str">
        <f t="shared" si="7"/>
        <v>Hədəfə çatmayıb</v>
      </c>
    </row>
    <row r="26" spans="1:18" x14ac:dyDescent="0.3">
      <c r="A26" s="48">
        <v>44945</v>
      </c>
      <c r="B26" s="49">
        <v>74</v>
      </c>
      <c r="C26" s="49">
        <v>82</v>
      </c>
      <c r="D26" s="49">
        <v>92</v>
      </c>
      <c r="E26" s="49">
        <v>96</v>
      </c>
      <c r="F26" s="46"/>
      <c r="G26" s="48">
        <v>44945</v>
      </c>
      <c r="H26" s="49">
        <v>69</v>
      </c>
      <c r="I26" s="49">
        <v>63</v>
      </c>
      <c r="J26" s="49">
        <v>69</v>
      </c>
      <c r="K26" s="49">
        <v>51</v>
      </c>
      <c r="L26" s="46"/>
      <c r="M26" s="38">
        <f t="shared" si="2"/>
        <v>15</v>
      </c>
      <c r="N26" s="38">
        <f t="shared" si="3"/>
        <v>38</v>
      </c>
      <c r="O26" s="38">
        <f t="shared" si="4"/>
        <v>69</v>
      </c>
      <c r="P26" s="38">
        <f t="shared" si="5"/>
        <v>67.5</v>
      </c>
      <c r="Q26" s="38" t="str">
        <f t="shared" si="6"/>
        <v>Hədəfə çatmayıb</v>
      </c>
      <c r="R26" s="38">
        <f t="shared" si="7"/>
        <v>15</v>
      </c>
    </row>
    <row r="27" spans="1:18" x14ac:dyDescent="0.3">
      <c r="A27" s="48">
        <v>44946</v>
      </c>
      <c r="B27" s="49">
        <v>58</v>
      </c>
      <c r="C27" s="49">
        <v>95</v>
      </c>
      <c r="D27" s="49">
        <v>80</v>
      </c>
      <c r="E27" s="49">
        <v>61</v>
      </c>
      <c r="F27" s="46"/>
      <c r="G27" s="48">
        <v>44946</v>
      </c>
      <c r="H27" s="49">
        <v>69</v>
      </c>
      <c r="I27" s="49">
        <v>85</v>
      </c>
      <c r="J27" s="49">
        <v>52</v>
      </c>
      <c r="K27" s="49">
        <v>82</v>
      </c>
      <c r="L27" s="46"/>
      <c r="M27" s="38" t="str">
        <f t="shared" si="2"/>
        <v>Hədəfə çatmayıb</v>
      </c>
      <c r="N27" s="38">
        <f t="shared" si="3"/>
        <v>20</v>
      </c>
      <c r="O27" s="38">
        <f t="shared" si="4"/>
        <v>84</v>
      </c>
      <c r="P27" s="38" t="str">
        <f t="shared" si="5"/>
        <v>Hədəfə çatmayıb</v>
      </c>
      <c r="Q27" s="38" t="str">
        <f t="shared" si="6"/>
        <v>Hədəfə çatmayıb</v>
      </c>
      <c r="R27" s="38" t="str">
        <f t="shared" si="7"/>
        <v>Hədəfə çatmayıb</v>
      </c>
    </row>
    <row r="28" spans="1:18" x14ac:dyDescent="0.3">
      <c r="A28" s="48">
        <v>44947</v>
      </c>
      <c r="B28" s="49">
        <v>92</v>
      </c>
      <c r="C28" s="49">
        <v>57</v>
      </c>
      <c r="D28" s="49">
        <v>74</v>
      </c>
      <c r="E28" s="49">
        <v>68</v>
      </c>
      <c r="F28" s="46"/>
      <c r="G28" s="48">
        <v>44947</v>
      </c>
      <c r="H28" s="49">
        <v>99</v>
      </c>
      <c r="I28" s="49">
        <v>78</v>
      </c>
      <c r="J28" s="49">
        <v>56</v>
      </c>
      <c r="K28" s="49">
        <v>68</v>
      </c>
      <c r="L28" s="46"/>
      <c r="M28" s="38" t="str">
        <f t="shared" si="2"/>
        <v>Hədəfə çatmayıb</v>
      </c>
      <c r="N28" s="38" t="str">
        <f t="shared" si="3"/>
        <v>Hədəfə çatmayıb</v>
      </c>
      <c r="O28" s="38">
        <f t="shared" si="4"/>
        <v>54</v>
      </c>
      <c r="P28" s="38" t="str">
        <f t="shared" si="5"/>
        <v>Hədəfə çatmayıb</v>
      </c>
      <c r="Q28" s="38" t="str">
        <f t="shared" si="6"/>
        <v>Hədəfə çatmayıb</v>
      </c>
      <c r="R28" s="38" t="str">
        <f t="shared" si="7"/>
        <v>Hədəfə çatmayıb</v>
      </c>
    </row>
    <row r="29" spans="1:18" x14ac:dyDescent="0.3">
      <c r="A29" s="48">
        <v>44948</v>
      </c>
      <c r="B29" s="49">
        <v>71</v>
      </c>
      <c r="C29" s="49">
        <v>74</v>
      </c>
      <c r="D29" s="49">
        <v>61</v>
      </c>
      <c r="E29" s="49">
        <v>82</v>
      </c>
      <c r="F29" s="46"/>
      <c r="G29" s="48">
        <v>44948</v>
      </c>
      <c r="H29" s="49">
        <v>60</v>
      </c>
      <c r="I29" s="49">
        <v>71</v>
      </c>
      <c r="J29" s="49">
        <v>61</v>
      </c>
      <c r="K29" s="49">
        <v>64</v>
      </c>
      <c r="L29" s="46"/>
      <c r="M29" s="38">
        <f t="shared" si="2"/>
        <v>33</v>
      </c>
      <c r="N29" s="38">
        <f t="shared" si="3"/>
        <v>6</v>
      </c>
      <c r="O29" s="38" t="str">
        <f t="shared" si="4"/>
        <v>Hədəfə çatmayıb</v>
      </c>
      <c r="P29" s="38">
        <f t="shared" si="5"/>
        <v>27</v>
      </c>
      <c r="Q29" s="38" t="str">
        <f t="shared" si="6"/>
        <v>Hədəfə çatmayıb</v>
      </c>
      <c r="R29" s="38">
        <f t="shared" si="7"/>
        <v>33</v>
      </c>
    </row>
    <row r="30" spans="1:18" x14ac:dyDescent="0.3">
      <c r="A30" s="48">
        <v>44949</v>
      </c>
      <c r="B30" s="49">
        <v>53</v>
      </c>
      <c r="C30" s="49">
        <v>100</v>
      </c>
      <c r="D30" s="49">
        <v>70</v>
      </c>
      <c r="E30" s="49">
        <v>100</v>
      </c>
      <c r="F30" s="46"/>
      <c r="G30" s="48">
        <v>44949</v>
      </c>
      <c r="H30" s="49">
        <v>60</v>
      </c>
      <c r="I30" s="49">
        <v>79</v>
      </c>
      <c r="J30" s="49">
        <v>53</v>
      </c>
      <c r="K30" s="49">
        <v>65</v>
      </c>
      <c r="L30" s="46"/>
      <c r="M30" s="38" t="str">
        <f t="shared" si="2"/>
        <v>Hədəfə çatmayıb</v>
      </c>
      <c r="N30" s="38">
        <f t="shared" si="3"/>
        <v>42</v>
      </c>
      <c r="O30" s="38">
        <f t="shared" si="4"/>
        <v>51</v>
      </c>
      <c r="P30" s="38">
        <f t="shared" si="5"/>
        <v>52.5</v>
      </c>
      <c r="Q30" s="38" t="str">
        <f t="shared" si="6"/>
        <v>Hədəfə çatmayıb</v>
      </c>
      <c r="R30" s="38" t="str">
        <f t="shared" si="7"/>
        <v>Hədəfə çatmayıb</v>
      </c>
    </row>
    <row r="31" spans="1:18" x14ac:dyDescent="0.3">
      <c r="A31" s="48">
        <v>44950</v>
      </c>
      <c r="B31" s="49">
        <v>56</v>
      </c>
      <c r="C31" s="49">
        <v>63</v>
      </c>
      <c r="D31" s="49">
        <v>90</v>
      </c>
      <c r="E31" s="49">
        <v>70</v>
      </c>
      <c r="F31" s="46"/>
      <c r="G31" s="48">
        <v>44950</v>
      </c>
      <c r="H31" s="49">
        <v>100</v>
      </c>
      <c r="I31" s="49">
        <v>64</v>
      </c>
      <c r="J31" s="49">
        <v>82</v>
      </c>
      <c r="K31" s="49">
        <v>72</v>
      </c>
      <c r="L31" s="46"/>
      <c r="M31" s="38" t="str">
        <f t="shared" si="2"/>
        <v>Hədəfə çatmayıb</v>
      </c>
      <c r="N31" s="38" t="str">
        <f t="shared" si="3"/>
        <v>Hədəfə çatmayıb</v>
      </c>
      <c r="O31" s="38">
        <f t="shared" si="4"/>
        <v>24</v>
      </c>
      <c r="P31" s="38" t="str">
        <f t="shared" si="5"/>
        <v>Hədəfə çatmayıb</v>
      </c>
      <c r="Q31" s="38" t="str">
        <f t="shared" si="6"/>
        <v>Hədəfə çatmayıb</v>
      </c>
      <c r="R31" s="38" t="str">
        <f t="shared" si="7"/>
        <v>Hədəfə çatmayıb</v>
      </c>
    </row>
    <row r="32" spans="1:18" x14ac:dyDescent="0.3">
      <c r="A32" s="48">
        <v>44951</v>
      </c>
      <c r="B32" s="49">
        <v>80</v>
      </c>
      <c r="C32" s="49">
        <v>75</v>
      </c>
      <c r="D32" s="49">
        <v>92</v>
      </c>
      <c r="E32" s="49">
        <v>99</v>
      </c>
      <c r="F32" s="46"/>
      <c r="G32" s="48">
        <v>44951</v>
      </c>
      <c r="H32" s="49">
        <v>92</v>
      </c>
      <c r="I32" s="49">
        <v>85</v>
      </c>
      <c r="J32" s="49">
        <v>81</v>
      </c>
      <c r="K32" s="49">
        <v>76</v>
      </c>
      <c r="L32" s="46"/>
      <c r="M32" s="38" t="str">
        <f t="shared" si="2"/>
        <v>Hədəfə çatmayıb</v>
      </c>
      <c r="N32" s="38" t="str">
        <f t="shared" si="3"/>
        <v>Hədəfə çatmayıb</v>
      </c>
      <c r="O32" s="38">
        <f t="shared" si="4"/>
        <v>33</v>
      </c>
      <c r="P32" s="38">
        <f t="shared" si="5"/>
        <v>34.5</v>
      </c>
      <c r="Q32" s="38" t="str">
        <f t="shared" si="6"/>
        <v>Hədəfə çatmayıb</v>
      </c>
      <c r="R32" s="38" t="str">
        <f t="shared" si="7"/>
        <v>Hədəfə çatmayıb</v>
      </c>
    </row>
    <row r="33" spans="1:18" x14ac:dyDescent="0.3">
      <c r="A33" s="48">
        <v>44952</v>
      </c>
      <c r="B33" s="49">
        <v>86</v>
      </c>
      <c r="C33" s="49">
        <v>66</v>
      </c>
      <c r="D33" s="49">
        <v>88</v>
      </c>
      <c r="E33" s="49">
        <v>88</v>
      </c>
      <c r="F33" s="46"/>
      <c r="G33" s="48">
        <v>44952</v>
      </c>
      <c r="H33" s="49">
        <v>98</v>
      </c>
      <c r="I33" s="49">
        <v>97</v>
      </c>
      <c r="J33" s="49">
        <v>64</v>
      </c>
      <c r="K33" s="49">
        <v>61</v>
      </c>
      <c r="L33" s="46"/>
      <c r="M33" s="38" t="str">
        <f t="shared" si="2"/>
        <v>Hədəfə çatmayıb</v>
      </c>
      <c r="N33" s="38" t="str">
        <f t="shared" si="3"/>
        <v>Hədəfə çatmayıb</v>
      </c>
      <c r="O33" s="38">
        <f t="shared" si="4"/>
        <v>72</v>
      </c>
      <c r="P33" s="38">
        <f t="shared" si="5"/>
        <v>40.5</v>
      </c>
      <c r="Q33" s="38" t="str">
        <f t="shared" si="6"/>
        <v>Hədəfə çatmayıb</v>
      </c>
      <c r="R33" s="38" t="str">
        <f t="shared" si="7"/>
        <v>Hədəfə çatmayıb</v>
      </c>
    </row>
    <row r="34" spans="1:18" x14ac:dyDescent="0.3">
      <c r="A34" s="48">
        <v>44953</v>
      </c>
      <c r="B34" s="49">
        <v>85</v>
      </c>
      <c r="C34" s="49">
        <v>65</v>
      </c>
      <c r="D34" s="49">
        <v>53</v>
      </c>
      <c r="E34" s="49">
        <v>96</v>
      </c>
      <c r="F34" s="46"/>
      <c r="G34" s="48">
        <v>44953</v>
      </c>
      <c r="H34" s="49">
        <v>69</v>
      </c>
      <c r="I34" s="49">
        <v>59</v>
      </c>
      <c r="J34" s="49">
        <v>70</v>
      </c>
      <c r="K34" s="49">
        <v>84</v>
      </c>
      <c r="L34" s="46"/>
      <c r="M34" s="38">
        <f t="shared" si="2"/>
        <v>48</v>
      </c>
      <c r="N34" s="38">
        <f t="shared" si="3"/>
        <v>12</v>
      </c>
      <c r="O34" s="38" t="str">
        <f t="shared" si="4"/>
        <v>Hədəfə çatmayıb</v>
      </c>
      <c r="P34" s="38">
        <f t="shared" si="5"/>
        <v>18</v>
      </c>
      <c r="Q34" s="38" t="str">
        <f t="shared" si="6"/>
        <v>Hədəfə çatmayıb</v>
      </c>
      <c r="R34" s="38">
        <f t="shared" si="7"/>
        <v>48</v>
      </c>
    </row>
    <row r="35" spans="1:18" x14ac:dyDescent="0.3">
      <c r="A35" s="48">
        <v>44954</v>
      </c>
      <c r="B35" s="49">
        <v>89</v>
      </c>
      <c r="C35" s="49">
        <v>89</v>
      </c>
      <c r="D35" s="49">
        <v>83</v>
      </c>
      <c r="E35" s="49">
        <v>90</v>
      </c>
      <c r="F35" s="46"/>
      <c r="G35" s="48">
        <v>44954</v>
      </c>
      <c r="H35" s="49">
        <v>65</v>
      </c>
      <c r="I35" s="49">
        <v>98</v>
      </c>
      <c r="J35" s="49">
        <v>82</v>
      </c>
      <c r="K35" s="49">
        <v>86</v>
      </c>
      <c r="L35" s="46"/>
      <c r="M35" s="38">
        <f t="shared" si="2"/>
        <v>72</v>
      </c>
      <c r="N35" s="38" t="str">
        <f t="shared" si="3"/>
        <v>Hədəfə çatmayıb</v>
      </c>
      <c r="O35" s="38">
        <f t="shared" si="4"/>
        <v>3</v>
      </c>
      <c r="P35" s="38">
        <f t="shared" si="5"/>
        <v>6</v>
      </c>
      <c r="Q35" s="38" t="str">
        <f t="shared" si="6"/>
        <v>Hədəfə çatmayıb</v>
      </c>
      <c r="R35" s="38">
        <f t="shared" si="7"/>
        <v>72</v>
      </c>
    </row>
    <row r="36" spans="1:18" x14ac:dyDescent="0.3">
      <c r="A36" s="48">
        <v>44955</v>
      </c>
      <c r="B36" s="49">
        <v>67</v>
      </c>
      <c r="C36" s="49">
        <v>63</v>
      </c>
      <c r="D36" s="49">
        <v>78</v>
      </c>
      <c r="E36" s="49">
        <v>87</v>
      </c>
      <c r="F36" s="46"/>
      <c r="G36" s="48">
        <v>44955</v>
      </c>
      <c r="H36" s="49">
        <v>93</v>
      </c>
      <c r="I36" s="49">
        <v>88</v>
      </c>
      <c r="J36" s="49">
        <v>65</v>
      </c>
      <c r="K36" s="49">
        <v>94</v>
      </c>
      <c r="L36" s="46"/>
      <c r="M36" s="38" t="str">
        <f t="shared" si="2"/>
        <v>Hədəfə çatmayıb</v>
      </c>
      <c r="N36" s="38" t="str">
        <f t="shared" si="3"/>
        <v>Hədəfə çatmayıb</v>
      </c>
      <c r="O36" s="38">
        <f t="shared" si="4"/>
        <v>39</v>
      </c>
      <c r="P36" s="38" t="str">
        <f t="shared" si="5"/>
        <v>Hədəfə çatmayıb</v>
      </c>
      <c r="Q36" s="38" t="str">
        <f t="shared" si="6"/>
        <v>Hədəfə çatmayıb</v>
      </c>
      <c r="R36" s="38" t="str">
        <f t="shared" si="7"/>
        <v>Hədəfə çatmayıb</v>
      </c>
    </row>
    <row r="37" spans="1:18" x14ac:dyDescent="0.3">
      <c r="A37" s="48">
        <v>44956</v>
      </c>
      <c r="B37" s="49">
        <v>80</v>
      </c>
      <c r="C37" s="49">
        <v>54</v>
      </c>
      <c r="D37" s="49">
        <v>100</v>
      </c>
      <c r="E37" s="49">
        <v>53</v>
      </c>
      <c r="F37" s="46"/>
      <c r="G37" s="48">
        <v>44956</v>
      </c>
      <c r="H37" s="49">
        <v>82</v>
      </c>
      <c r="I37" s="49">
        <v>71</v>
      </c>
      <c r="J37" s="49">
        <v>60</v>
      </c>
      <c r="K37" s="49">
        <v>60</v>
      </c>
      <c r="L37" s="46"/>
      <c r="M37" s="38" t="str">
        <f t="shared" si="2"/>
        <v>Hədəfə çatmayıb</v>
      </c>
      <c r="N37" s="38" t="str">
        <f t="shared" si="3"/>
        <v>Hədəfə çatmayıb</v>
      </c>
      <c r="O37" s="38">
        <f t="shared" si="4"/>
        <v>120</v>
      </c>
      <c r="P37" s="38" t="str">
        <f t="shared" si="5"/>
        <v>Hədəfə çatmayıb</v>
      </c>
      <c r="Q37" s="38" t="str">
        <f t="shared" si="6"/>
        <v>Hədəfə çatmayıb</v>
      </c>
      <c r="R37" s="38" t="str">
        <f t="shared" si="7"/>
        <v>Hədəfə çatmayıb</v>
      </c>
    </row>
    <row r="38" spans="1:18" x14ac:dyDescent="0.3">
      <c r="A38" s="48">
        <v>44957</v>
      </c>
      <c r="B38" s="49">
        <v>72</v>
      </c>
      <c r="C38" s="49">
        <v>67</v>
      </c>
      <c r="D38" s="49">
        <v>68</v>
      </c>
      <c r="E38" s="49">
        <v>90</v>
      </c>
      <c r="F38" s="46"/>
      <c r="G38" s="48">
        <v>44957</v>
      </c>
      <c r="H38" s="49">
        <v>55</v>
      </c>
      <c r="I38" s="49">
        <v>94</v>
      </c>
      <c r="J38" s="49">
        <v>85</v>
      </c>
      <c r="K38" s="49">
        <v>94</v>
      </c>
      <c r="L38" s="46"/>
      <c r="M38" s="38">
        <f t="shared" si="2"/>
        <v>51</v>
      </c>
      <c r="N38" s="38" t="str">
        <f t="shared" si="3"/>
        <v>Hədəfə çatmayıb</v>
      </c>
      <c r="O38" s="38" t="str">
        <f t="shared" si="4"/>
        <v>Hədəfə çatmayıb</v>
      </c>
      <c r="P38" s="38" t="str">
        <f t="shared" si="5"/>
        <v>Hədəfə çatmayıb</v>
      </c>
      <c r="Q38" s="38" t="str">
        <f t="shared" si="6"/>
        <v>Hədəfə çatmayıb</v>
      </c>
      <c r="R38" s="38">
        <f t="shared" si="7"/>
        <v>51</v>
      </c>
    </row>
    <row r="39" spans="1:18" x14ac:dyDescent="0.3">
      <c r="A39" s="48">
        <v>44958</v>
      </c>
      <c r="B39" s="49">
        <v>100</v>
      </c>
      <c r="C39" s="49">
        <v>69</v>
      </c>
      <c r="D39" s="49">
        <v>71</v>
      </c>
      <c r="E39" s="49">
        <v>52</v>
      </c>
      <c r="F39" s="46"/>
      <c r="G39" s="48">
        <v>44958</v>
      </c>
      <c r="H39" s="49">
        <v>64</v>
      </c>
      <c r="I39" s="49">
        <v>98</v>
      </c>
      <c r="J39" s="49">
        <v>83</v>
      </c>
      <c r="K39" s="49">
        <v>95</v>
      </c>
      <c r="L39" s="46"/>
      <c r="M39" s="38">
        <f t="shared" si="2"/>
        <v>108</v>
      </c>
      <c r="N39" s="38" t="str">
        <f t="shared" si="3"/>
        <v>Hədəfə çatmayıb</v>
      </c>
      <c r="O39" s="38" t="str">
        <f t="shared" si="4"/>
        <v>Hədəfə çatmayıb</v>
      </c>
      <c r="P39" s="38" t="str">
        <f t="shared" si="5"/>
        <v>Hədəfə çatmayıb</v>
      </c>
      <c r="Q39" s="38" t="str">
        <f t="shared" si="6"/>
        <v>Hədəfə çatmayıb</v>
      </c>
      <c r="R39" s="38">
        <f t="shared" si="7"/>
        <v>108</v>
      </c>
    </row>
    <row r="40" spans="1:18" x14ac:dyDescent="0.3">
      <c r="A40" s="48">
        <v>44959</v>
      </c>
      <c r="B40" s="49">
        <v>68</v>
      </c>
      <c r="C40" s="49">
        <v>64</v>
      </c>
      <c r="D40" s="49">
        <v>87</v>
      </c>
      <c r="E40" s="49">
        <v>50</v>
      </c>
      <c r="F40" s="46"/>
      <c r="G40" s="48">
        <v>44959</v>
      </c>
      <c r="H40" s="49">
        <v>81</v>
      </c>
      <c r="I40" s="49">
        <v>84</v>
      </c>
      <c r="J40" s="49">
        <v>56</v>
      </c>
      <c r="K40" s="49">
        <v>93</v>
      </c>
      <c r="L40" s="46"/>
      <c r="M40" s="38" t="str">
        <f t="shared" si="2"/>
        <v>Hədəfə çatmayıb</v>
      </c>
      <c r="N40" s="38" t="str">
        <f t="shared" si="3"/>
        <v>Hədəfə çatmayıb</v>
      </c>
      <c r="O40" s="38">
        <f t="shared" si="4"/>
        <v>93</v>
      </c>
      <c r="P40" s="38" t="str">
        <f t="shared" si="5"/>
        <v>Hədəfə çatmayıb</v>
      </c>
      <c r="Q40" s="38" t="str">
        <f t="shared" si="6"/>
        <v>Hədəfə çatmayıb</v>
      </c>
      <c r="R40" s="38" t="str">
        <f t="shared" si="7"/>
        <v>Hədəfə çatmayıb</v>
      </c>
    </row>
    <row r="41" spans="1:18" x14ac:dyDescent="0.3">
      <c r="A41" s="48">
        <v>44960</v>
      </c>
      <c r="B41" s="49">
        <v>76</v>
      </c>
      <c r="C41" s="49">
        <v>55</v>
      </c>
      <c r="D41" s="49">
        <v>61</v>
      </c>
      <c r="E41" s="49">
        <v>80</v>
      </c>
      <c r="F41" s="46"/>
      <c r="G41" s="48">
        <v>44960</v>
      </c>
      <c r="H41" s="49">
        <v>61</v>
      </c>
      <c r="I41" s="49">
        <v>76</v>
      </c>
      <c r="J41" s="49">
        <v>95</v>
      </c>
      <c r="K41" s="49">
        <v>63</v>
      </c>
      <c r="L41" s="46"/>
      <c r="M41" s="38">
        <f t="shared" si="2"/>
        <v>45</v>
      </c>
      <c r="N41" s="38" t="str">
        <f t="shared" si="3"/>
        <v>Hədəfə çatmayıb</v>
      </c>
      <c r="O41" s="38" t="str">
        <f t="shared" si="4"/>
        <v>Hədəfə çatmayıb</v>
      </c>
      <c r="P41" s="38">
        <f t="shared" si="5"/>
        <v>25.5</v>
      </c>
      <c r="Q41" s="38" t="str">
        <f t="shared" si="6"/>
        <v>Hədəfə çatmayıb</v>
      </c>
      <c r="R41" s="38">
        <f t="shared" si="7"/>
        <v>45</v>
      </c>
    </row>
    <row r="42" spans="1:18" x14ac:dyDescent="0.3">
      <c r="A42" s="48">
        <v>44961</v>
      </c>
      <c r="B42" s="49">
        <v>81</v>
      </c>
      <c r="C42" s="49">
        <v>60</v>
      </c>
      <c r="D42" s="49">
        <v>98</v>
      </c>
      <c r="E42" s="49">
        <v>88</v>
      </c>
      <c r="F42" s="46"/>
      <c r="G42" s="48">
        <v>44961</v>
      </c>
      <c r="H42" s="49">
        <v>79</v>
      </c>
      <c r="I42" s="49">
        <v>63</v>
      </c>
      <c r="J42" s="49">
        <v>50</v>
      </c>
      <c r="K42" s="49">
        <v>78</v>
      </c>
      <c r="L42" s="46"/>
      <c r="M42" s="38">
        <f t="shared" si="2"/>
        <v>6</v>
      </c>
      <c r="N42" s="38" t="str">
        <f t="shared" si="3"/>
        <v>Hədəfə çatmayıb</v>
      </c>
      <c r="O42" s="38">
        <f t="shared" si="4"/>
        <v>144</v>
      </c>
      <c r="P42" s="38">
        <f t="shared" si="5"/>
        <v>15</v>
      </c>
      <c r="Q42" s="38" t="str">
        <f t="shared" si="6"/>
        <v>Hədəfə çatmayıb</v>
      </c>
      <c r="R42" s="38">
        <f t="shared" si="7"/>
        <v>6</v>
      </c>
    </row>
    <row r="43" spans="1:18" x14ac:dyDescent="0.3">
      <c r="A43" s="48">
        <v>44962</v>
      </c>
      <c r="B43" s="49">
        <v>62</v>
      </c>
      <c r="C43" s="49">
        <v>56</v>
      </c>
      <c r="D43" s="49">
        <v>72</v>
      </c>
      <c r="E43" s="49">
        <v>72</v>
      </c>
      <c r="F43" s="46"/>
      <c r="G43" s="48">
        <v>44962</v>
      </c>
      <c r="H43" s="49">
        <v>66</v>
      </c>
      <c r="I43" s="49">
        <v>56</v>
      </c>
      <c r="J43" s="49">
        <v>79</v>
      </c>
      <c r="K43" s="49">
        <v>95</v>
      </c>
      <c r="L43" s="46"/>
      <c r="M43" s="38" t="str">
        <f t="shared" si="2"/>
        <v>Hədəfə çatmayıb</v>
      </c>
      <c r="N43" s="38" t="str">
        <f t="shared" si="3"/>
        <v>Hədəfə çatmayıb</v>
      </c>
      <c r="O43" s="38" t="str">
        <f t="shared" si="4"/>
        <v>Hədəfə çatmayıb</v>
      </c>
      <c r="P43" s="38" t="str">
        <f t="shared" si="5"/>
        <v>Hədəfə çatmayıb</v>
      </c>
      <c r="Q43" s="38" t="str">
        <f t="shared" si="6"/>
        <v>Hədəfə çatmayıb</v>
      </c>
      <c r="R43" s="38" t="str">
        <f t="shared" si="7"/>
        <v>Hədəfə çatmayıb</v>
      </c>
    </row>
    <row r="44" spans="1:18" x14ac:dyDescent="0.3">
      <c r="A44" s="48">
        <v>44963</v>
      </c>
      <c r="B44" s="49">
        <v>86</v>
      </c>
      <c r="C44" s="49">
        <v>51</v>
      </c>
      <c r="D44" s="49">
        <v>86</v>
      </c>
      <c r="E44" s="49">
        <v>94</v>
      </c>
      <c r="F44" s="46"/>
      <c r="G44" s="48">
        <v>44963</v>
      </c>
      <c r="H44" s="49">
        <v>98</v>
      </c>
      <c r="I44" s="49">
        <v>58</v>
      </c>
      <c r="J44" s="49">
        <v>93</v>
      </c>
      <c r="K44" s="49">
        <v>97</v>
      </c>
      <c r="L44" s="46"/>
      <c r="M44" s="38" t="str">
        <f t="shared" si="2"/>
        <v>Hədəfə çatmayıb</v>
      </c>
      <c r="N44" s="38" t="str">
        <f t="shared" si="3"/>
        <v>Hədəfə çatmayıb</v>
      </c>
      <c r="O44" s="38" t="str">
        <f t="shared" si="4"/>
        <v>Hədəfə çatmayıb</v>
      </c>
      <c r="P44" s="38" t="str">
        <f t="shared" si="5"/>
        <v>Hədəfə çatmayıb</v>
      </c>
      <c r="Q44" s="38" t="str">
        <f t="shared" si="6"/>
        <v>Hədəfə çatmayıb</v>
      </c>
      <c r="R44" s="38" t="str">
        <f t="shared" si="7"/>
        <v>Hədəfə çatmayıb</v>
      </c>
    </row>
    <row r="45" spans="1:18" x14ac:dyDescent="0.3">
      <c r="A45" s="48">
        <v>44964</v>
      </c>
      <c r="B45" s="49">
        <v>76</v>
      </c>
      <c r="C45" s="49">
        <v>95</v>
      </c>
      <c r="D45" s="49">
        <v>80</v>
      </c>
      <c r="E45" s="49">
        <v>79</v>
      </c>
      <c r="F45" s="46"/>
      <c r="G45" s="48">
        <v>44964</v>
      </c>
      <c r="H45" s="49">
        <v>90</v>
      </c>
      <c r="I45" s="49">
        <v>71</v>
      </c>
      <c r="J45" s="49">
        <v>92</v>
      </c>
      <c r="K45" s="49">
        <v>53</v>
      </c>
      <c r="L45" s="46"/>
      <c r="M45" s="38" t="str">
        <f t="shared" si="2"/>
        <v>Hədəfə çatmayıb</v>
      </c>
      <c r="N45" s="38">
        <f t="shared" si="3"/>
        <v>48</v>
      </c>
      <c r="O45" s="38" t="str">
        <f t="shared" si="4"/>
        <v>Hədəfə çatmayıb</v>
      </c>
      <c r="P45" s="38">
        <f t="shared" si="5"/>
        <v>39</v>
      </c>
      <c r="Q45" s="38" t="str">
        <f t="shared" si="6"/>
        <v>Hədəfə çatmayıb</v>
      </c>
      <c r="R45" s="38" t="str">
        <f t="shared" si="7"/>
        <v>Hədəfə çatmayıb</v>
      </c>
    </row>
    <row r="46" spans="1:18" x14ac:dyDescent="0.3">
      <c r="A46" s="48">
        <v>44965</v>
      </c>
      <c r="B46" s="49">
        <v>73</v>
      </c>
      <c r="C46" s="49">
        <v>64</v>
      </c>
      <c r="D46" s="49">
        <v>66</v>
      </c>
      <c r="E46" s="49">
        <v>91</v>
      </c>
      <c r="F46" s="46"/>
      <c r="G46" s="48">
        <v>44965</v>
      </c>
      <c r="H46" s="49">
        <v>99</v>
      </c>
      <c r="I46" s="49">
        <v>70</v>
      </c>
      <c r="J46" s="49">
        <v>64</v>
      </c>
      <c r="K46" s="49">
        <v>53</v>
      </c>
      <c r="L46" s="46"/>
      <c r="M46" s="38" t="str">
        <f t="shared" si="2"/>
        <v>Hədəfə çatmayıb</v>
      </c>
      <c r="N46" s="38" t="str">
        <f t="shared" si="3"/>
        <v>Hədəfə çatmayıb</v>
      </c>
      <c r="O46" s="38">
        <f t="shared" si="4"/>
        <v>6</v>
      </c>
      <c r="P46" s="38">
        <f t="shared" si="5"/>
        <v>57</v>
      </c>
      <c r="Q46" s="38" t="str">
        <f t="shared" si="6"/>
        <v>Hədəfə çatmayıb</v>
      </c>
      <c r="R46" s="38" t="str">
        <f t="shared" si="7"/>
        <v>Hədəfə çatmayıb</v>
      </c>
    </row>
    <row r="47" spans="1:18" x14ac:dyDescent="0.3">
      <c r="A47" s="48">
        <v>44966</v>
      </c>
      <c r="B47" s="49">
        <v>55</v>
      </c>
      <c r="C47" s="49">
        <v>78</v>
      </c>
      <c r="D47" s="49">
        <v>64</v>
      </c>
      <c r="E47" s="49">
        <v>54</v>
      </c>
      <c r="F47" s="46"/>
      <c r="G47" s="48">
        <v>44966</v>
      </c>
      <c r="H47" s="49">
        <v>75</v>
      </c>
      <c r="I47" s="49">
        <v>60</v>
      </c>
      <c r="J47" s="49">
        <v>60</v>
      </c>
      <c r="K47" s="49">
        <v>93</v>
      </c>
      <c r="L47" s="46"/>
      <c r="M47" s="38" t="str">
        <f t="shared" si="2"/>
        <v>Hədəfə çatmayıb</v>
      </c>
      <c r="N47" s="38">
        <f t="shared" si="3"/>
        <v>36</v>
      </c>
      <c r="O47" s="38">
        <f t="shared" si="4"/>
        <v>12</v>
      </c>
      <c r="P47" s="38" t="str">
        <f t="shared" si="5"/>
        <v>Hədəfə çatmayıb</v>
      </c>
      <c r="Q47" s="38" t="str">
        <f t="shared" si="6"/>
        <v>Hədəfə çatmayıb</v>
      </c>
      <c r="R47" s="38" t="str">
        <f t="shared" si="7"/>
        <v>Hədəfə çatmayıb</v>
      </c>
    </row>
    <row r="48" spans="1:18" x14ac:dyDescent="0.3">
      <c r="A48" s="48">
        <v>44967</v>
      </c>
      <c r="B48" s="49">
        <v>52</v>
      </c>
      <c r="C48" s="49">
        <v>73</v>
      </c>
      <c r="D48" s="49">
        <v>74</v>
      </c>
      <c r="E48" s="49">
        <v>55</v>
      </c>
      <c r="F48" s="46"/>
      <c r="G48" s="48">
        <v>44967</v>
      </c>
      <c r="H48" s="49">
        <v>62</v>
      </c>
      <c r="I48" s="49">
        <v>62</v>
      </c>
      <c r="J48" s="49">
        <v>89</v>
      </c>
      <c r="K48" s="49">
        <v>70</v>
      </c>
      <c r="L48" s="46"/>
      <c r="M48" s="38" t="str">
        <f t="shared" si="2"/>
        <v>Hədəfə çatmayıb</v>
      </c>
      <c r="N48" s="38">
        <f t="shared" si="3"/>
        <v>22</v>
      </c>
      <c r="O48" s="38" t="str">
        <f t="shared" si="4"/>
        <v>Hədəfə çatmayıb</v>
      </c>
      <c r="P48" s="38" t="str">
        <f t="shared" si="5"/>
        <v>Hədəfə çatmayıb</v>
      </c>
      <c r="Q48" s="38" t="str">
        <f t="shared" si="6"/>
        <v>Hədəfə çatmayıb</v>
      </c>
      <c r="R48" s="38" t="str">
        <f t="shared" si="7"/>
        <v>Hədəfə çatmayıb</v>
      </c>
    </row>
    <row r="49" spans="1:18" x14ac:dyDescent="0.3">
      <c r="A49" s="48">
        <v>44968</v>
      </c>
      <c r="B49" s="49">
        <v>58</v>
      </c>
      <c r="C49" s="49">
        <v>61</v>
      </c>
      <c r="D49" s="49">
        <v>74</v>
      </c>
      <c r="E49" s="49">
        <v>80</v>
      </c>
      <c r="F49" s="46"/>
      <c r="G49" s="48">
        <v>44968</v>
      </c>
      <c r="H49" s="49">
        <v>100</v>
      </c>
      <c r="I49" s="49">
        <v>55</v>
      </c>
      <c r="J49" s="49">
        <v>68</v>
      </c>
      <c r="K49" s="49">
        <v>65</v>
      </c>
      <c r="L49" s="46"/>
      <c r="M49" s="38" t="str">
        <f t="shared" si="2"/>
        <v>Hədəfə çatmayıb</v>
      </c>
      <c r="N49" s="38">
        <f t="shared" si="3"/>
        <v>12</v>
      </c>
      <c r="O49" s="38">
        <f t="shared" si="4"/>
        <v>18</v>
      </c>
      <c r="P49" s="38">
        <f t="shared" si="5"/>
        <v>22.5</v>
      </c>
      <c r="Q49" s="38" t="str">
        <f t="shared" si="6"/>
        <v>Hədəfə çatmayıb</v>
      </c>
      <c r="R49" s="38" t="str">
        <f t="shared" si="7"/>
        <v>Hədəfə çatmayıb</v>
      </c>
    </row>
    <row r="50" spans="1:18" x14ac:dyDescent="0.3">
      <c r="A50" s="48">
        <v>44969</v>
      </c>
      <c r="B50" s="49">
        <v>59</v>
      </c>
      <c r="C50" s="49">
        <v>78</v>
      </c>
      <c r="D50" s="49">
        <v>90</v>
      </c>
      <c r="E50" s="49">
        <v>52</v>
      </c>
      <c r="F50" s="46"/>
      <c r="G50" s="48">
        <v>44969</v>
      </c>
      <c r="H50" s="49">
        <v>85</v>
      </c>
      <c r="I50" s="49">
        <v>60</v>
      </c>
      <c r="J50" s="49">
        <v>57</v>
      </c>
      <c r="K50" s="49">
        <v>80</v>
      </c>
      <c r="L50" s="46"/>
      <c r="M50" s="38" t="str">
        <f t="shared" si="2"/>
        <v>Hədəfə çatmayıb</v>
      </c>
      <c r="N50" s="38">
        <f t="shared" si="3"/>
        <v>36</v>
      </c>
      <c r="O50" s="38">
        <f t="shared" si="4"/>
        <v>99</v>
      </c>
      <c r="P50" s="38" t="str">
        <f t="shared" si="5"/>
        <v>Hədəfə çatmayıb</v>
      </c>
      <c r="Q50" s="38" t="str">
        <f t="shared" si="6"/>
        <v>Hədəfə çatmayıb</v>
      </c>
      <c r="R50" s="38" t="str">
        <f t="shared" si="7"/>
        <v>Hədəfə çatmayıb</v>
      </c>
    </row>
    <row r="51" spans="1:18" x14ac:dyDescent="0.3">
      <c r="A51" s="48">
        <v>44970</v>
      </c>
      <c r="B51" s="49">
        <v>62</v>
      </c>
      <c r="C51" s="49">
        <v>82</v>
      </c>
      <c r="D51" s="49">
        <v>60</v>
      </c>
      <c r="E51" s="49">
        <v>88</v>
      </c>
      <c r="F51" s="46"/>
      <c r="G51" s="48">
        <v>44970</v>
      </c>
      <c r="H51" s="49">
        <v>79</v>
      </c>
      <c r="I51" s="49">
        <v>50</v>
      </c>
      <c r="J51" s="49">
        <v>90</v>
      </c>
      <c r="K51" s="49">
        <v>61</v>
      </c>
      <c r="L51" s="46"/>
      <c r="M51" s="38" t="str">
        <f t="shared" si="2"/>
        <v>Hədəfə çatmayıb</v>
      </c>
      <c r="N51" s="38">
        <f t="shared" si="3"/>
        <v>64</v>
      </c>
      <c r="O51" s="38" t="str">
        <f t="shared" si="4"/>
        <v>Hədəfə çatmayıb</v>
      </c>
      <c r="P51" s="38">
        <f t="shared" si="5"/>
        <v>40.5</v>
      </c>
      <c r="Q51" s="38" t="str">
        <f t="shared" si="6"/>
        <v>Hədəfə çatmayıb</v>
      </c>
      <c r="R51" s="38" t="str">
        <f t="shared" si="7"/>
        <v>Hədəfə çatmayıb</v>
      </c>
    </row>
    <row r="52" spans="1:18" x14ac:dyDescent="0.3">
      <c r="A52" s="48">
        <v>44971</v>
      </c>
      <c r="B52" s="49">
        <v>52</v>
      </c>
      <c r="C52" s="49">
        <v>83</v>
      </c>
      <c r="D52" s="49">
        <v>58</v>
      </c>
      <c r="E52" s="49">
        <v>69</v>
      </c>
      <c r="F52" s="46"/>
      <c r="G52" s="48">
        <v>44971</v>
      </c>
      <c r="H52" s="49">
        <v>95</v>
      </c>
      <c r="I52" s="49">
        <v>61</v>
      </c>
      <c r="J52" s="49">
        <v>88</v>
      </c>
      <c r="K52" s="49">
        <v>65</v>
      </c>
      <c r="L52" s="46"/>
      <c r="M52" s="38" t="str">
        <f t="shared" si="2"/>
        <v>Hədəfə çatmayıb</v>
      </c>
      <c r="N52" s="38">
        <f t="shared" si="3"/>
        <v>44</v>
      </c>
      <c r="O52" s="38" t="str">
        <f t="shared" si="4"/>
        <v>Hədəfə çatmayıb</v>
      </c>
      <c r="P52" s="38">
        <f t="shared" si="5"/>
        <v>6</v>
      </c>
      <c r="Q52" s="38" t="str">
        <f t="shared" si="6"/>
        <v>Hədəfə çatmayıb</v>
      </c>
      <c r="R52" s="38" t="str">
        <f t="shared" si="7"/>
        <v>Hədəfə çatmayıb</v>
      </c>
    </row>
    <row r="53" spans="1:18" x14ac:dyDescent="0.3">
      <c r="A53" s="48">
        <v>44972</v>
      </c>
      <c r="B53" s="49">
        <v>88</v>
      </c>
      <c r="C53" s="49">
        <v>86</v>
      </c>
      <c r="D53" s="49">
        <v>58</v>
      </c>
      <c r="E53" s="49">
        <v>74</v>
      </c>
      <c r="F53" s="46"/>
      <c r="G53" s="48">
        <v>44972</v>
      </c>
      <c r="H53" s="49">
        <v>58</v>
      </c>
      <c r="I53" s="49">
        <v>62</v>
      </c>
      <c r="J53" s="49">
        <v>67</v>
      </c>
      <c r="K53" s="49">
        <v>73</v>
      </c>
      <c r="L53" s="46"/>
      <c r="M53" s="38">
        <f t="shared" si="2"/>
        <v>90</v>
      </c>
      <c r="N53" s="38">
        <f t="shared" si="3"/>
        <v>48</v>
      </c>
      <c r="O53" s="38" t="str">
        <f t="shared" si="4"/>
        <v>Hədəfə çatmayıb</v>
      </c>
      <c r="P53" s="38">
        <f t="shared" si="5"/>
        <v>1.5</v>
      </c>
      <c r="Q53" s="38" t="str">
        <f t="shared" si="6"/>
        <v>Hədəfə çatmayıb</v>
      </c>
      <c r="R53" s="38">
        <f t="shared" si="7"/>
        <v>90</v>
      </c>
    </row>
    <row r="54" spans="1:18" x14ac:dyDescent="0.3">
      <c r="A54" s="48">
        <v>44973</v>
      </c>
      <c r="B54" s="49">
        <v>61</v>
      </c>
      <c r="C54" s="49">
        <v>94</v>
      </c>
      <c r="D54" s="49">
        <v>82</v>
      </c>
      <c r="E54" s="49">
        <v>97</v>
      </c>
      <c r="F54" s="46"/>
      <c r="G54" s="48">
        <v>44973</v>
      </c>
      <c r="H54" s="49">
        <v>67</v>
      </c>
      <c r="I54" s="49">
        <v>75</v>
      </c>
      <c r="J54" s="49">
        <v>61</v>
      </c>
      <c r="K54" s="49">
        <v>94</v>
      </c>
      <c r="L54" s="46"/>
      <c r="M54" s="38" t="str">
        <f t="shared" si="2"/>
        <v>Hədəfə çatmayıb</v>
      </c>
      <c r="N54" s="38">
        <f t="shared" si="3"/>
        <v>38</v>
      </c>
      <c r="O54" s="38">
        <f t="shared" si="4"/>
        <v>63</v>
      </c>
      <c r="P54" s="38">
        <f t="shared" si="5"/>
        <v>4.5</v>
      </c>
      <c r="Q54" s="38" t="str">
        <f t="shared" si="6"/>
        <v>Hədəfə çatmayıb</v>
      </c>
      <c r="R54" s="38" t="str">
        <f t="shared" si="7"/>
        <v>Hədəfə çatmayıb</v>
      </c>
    </row>
    <row r="55" spans="1:18" x14ac:dyDescent="0.3">
      <c r="A55" s="48">
        <v>44974</v>
      </c>
      <c r="B55" s="49">
        <v>81</v>
      </c>
      <c r="C55" s="49">
        <v>67</v>
      </c>
      <c r="D55" s="49">
        <v>92</v>
      </c>
      <c r="E55" s="49">
        <v>86</v>
      </c>
      <c r="F55" s="46"/>
      <c r="G55" s="48">
        <v>44974</v>
      </c>
      <c r="H55" s="49">
        <v>94</v>
      </c>
      <c r="I55" s="49">
        <v>68</v>
      </c>
      <c r="J55" s="49">
        <v>61</v>
      </c>
      <c r="K55" s="49">
        <v>53</v>
      </c>
      <c r="L55" s="46"/>
      <c r="M55" s="38" t="str">
        <f t="shared" si="2"/>
        <v>Hədəfə çatmayıb</v>
      </c>
      <c r="N55" s="38" t="str">
        <f t="shared" si="3"/>
        <v>Hədəfə çatmayıb</v>
      </c>
      <c r="O55" s="38">
        <f t="shared" si="4"/>
        <v>93</v>
      </c>
      <c r="P55" s="38">
        <f t="shared" si="5"/>
        <v>49.5</v>
      </c>
      <c r="Q55" s="38" t="str">
        <f t="shared" si="6"/>
        <v>Hədəfə çatmayıb</v>
      </c>
      <c r="R55" s="38" t="str">
        <f t="shared" si="7"/>
        <v>Hədəfə çatmayıb</v>
      </c>
    </row>
    <row r="56" spans="1:18" x14ac:dyDescent="0.3">
      <c r="A56" s="48">
        <v>44975</v>
      </c>
      <c r="B56" s="49">
        <v>69</v>
      </c>
      <c r="C56" s="49">
        <v>67</v>
      </c>
      <c r="D56" s="49">
        <v>89</v>
      </c>
      <c r="E56" s="49">
        <v>99</v>
      </c>
      <c r="F56" s="46"/>
      <c r="G56" s="48">
        <v>44975</v>
      </c>
      <c r="H56" s="49">
        <v>60</v>
      </c>
      <c r="I56" s="49">
        <v>98</v>
      </c>
      <c r="J56" s="49">
        <v>59</v>
      </c>
      <c r="K56" s="49">
        <v>67</v>
      </c>
      <c r="L56" s="46"/>
      <c r="M56" s="38">
        <f t="shared" si="2"/>
        <v>27</v>
      </c>
      <c r="N56" s="38" t="str">
        <f t="shared" si="3"/>
        <v>Hədəfə çatmayıb</v>
      </c>
      <c r="O56" s="38">
        <f t="shared" si="4"/>
        <v>90</v>
      </c>
      <c r="P56" s="38">
        <f t="shared" si="5"/>
        <v>48</v>
      </c>
      <c r="Q56" s="38" t="str">
        <f t="shared" si="6"/>
        <v>Hədəfə çatmayıb</v>
      </c>
      <c r="R56" s="38">
        <f t="shared" si="7"/>
        <v>27</v>
      </c>
    </row>
    <row r="57" spans="1:18" x14ac:dyDescent="0.3">
      <c r="A57" s="48">
        <v>44976</v>
      </c>
      <c r="B57" s="49">
        <v>86</v>
      </c>
      <c r="C57" s="49">
        <v>99</v>
      </c>
      <c r="D57" s="49">
        <v>90</v>
      </c>
      <c r="E57" s="49">
        <v>87</v>
      </c>
      <c r="F57" s="46"/>
      <c r="G57" s="48">
        <v>44976</v>
      </c>
      <c r="H57" s="49">
        <v>61</v>
      </c>
      <c r="I57" s="49">
        <v>91</v>
      </c>
      <c r="J57" s="49">
        <v>50</v>
      </c>
      <c r="K57" s="49">
        <v>64</v>
      </c>
      <c r="L57" s="46"/>
      <c r="M57" s="38">
        <f t="shared" si="2"/>
        <v>75</v>
      </c>
      <c r="N57" s="38">
        <f t="shared" si="3"/>
        <v>16</v>
      </c>
      <c r="O57" s="38">
        <f t="shared" si="4"/>
        <v>120</v>
      </c>
      <c r="P57" s="38">
        <f t="shared" si="5"/>
        <v>34.5</v>
      </c>
      <c r="Q57" s="38" t="str">
        <f t="shared" si="6"/>
        <v>Hədəfə çatmayıb</v>
      </c>
      <c r="R57" s="38">
        <f t="shared" si="7"/>
        <v>75</v>
      </c>
    </row>
    <row r="58" spans="1:18" x14ac:dyDescent="0.3">
      <c r="A58" s="48">
        <v>44977</v>
      </c>
      <c r="B58" s="49">
        <v>86</v>
      </c>
      <c r="C58" s="49">
        <v>89</v>
      </c>
      <c r="D58" s="49">
        <v>64</v>
      </c>
      <c r="E58" s="49">
        <v>75</v>
      </c>
      <c r="F58" s="46"/>
      <c r="G58" s="48">
        <v>44977</v>
      </c>
      <c r="H58" s="49">
        <v>59</v>
      </c>
      <c r="I58" s="49">
        <v>98</v>
      </c>
      <c r="J58" s="49">
        <v>59</v>
      </c>
      <c r="K58" s="49">
        <v>74</v>
      </c>
      <c r="L58" s="46"/>
      <c r="M58" s="38">
        <f t="shared" si="2"/>
        <v>81</v>
      </c>
      <c r="N58" s="38" t="str">
        <f t="shared" si="3"/>
        <v>Hədəfə çatmayıb</v>
      </c>
      <c r="O58" s="38">
        <f t="shared" si="4"/>
        <v>15</v>
      </c>
      <c r="P58" s="38">
        <f t="shared" si="5"/>
        <v>1.5</v>
      </c>
      <c r="Q58" s="38" t="str">
        <f t="shared" si="6"/>
        <v>Hədəfə çatmayıb</v>
      </c>
      <c r="R58" s="38">
        <f t="shared" si="7"/>
        <v>81</v>
      </c>
    </row>
    <row r="59" spans="1:18" x14ac:dyDescent="0.3">
      <c r="A59" s="48">
        <v>44978</v>
      </c>
      <c r="B59" s="49">
        <v>75</v>
      </c>
      <c r="C59" s="49">
        <v>84</v>
      </c>
      <c r="D59" s="49">
        <v>81</v>
      </c>
      <c r="E59" s="49">
        <v>96</v>
      </c>
      <c r="F59" s="46"/>
      <c r="G59" s="48">
        <v>44978</v>
      </c>
      <c r="H59" s="49">
        <v>80</v>
      </c>
      <c r="I59" s="49">
        <v>74</v>
      </c>
      <c r="J59" s="49">
        <v>50</v>
      </c>
      <c r="K59" s="49">
        <v>93</v>
      </c>
      <c r="L59" s="46"/>
      <c r="M59" s="38" t="str">
        <f t="shared" si="2"/>
        <v>Hədəfə çatmayıb</v>
      </c>
      <c r="N59" s="38">
        <f t="shared" si="3"/>
        <v>20</v>
      </c>
      <c r="O59" s="38">
        <f t="shared" si="4"/>
        <v>93</v>
      </c>
      <c r="P59" s="38">
        <f t="shared" si="5"/>
        <v>4.5</v>
      </c>
      <c r="Q59" s="38" t="str">
        <f t="shared" si="6"/>
        <v>Hədəfə çatmayıb</v>
      </c>
      <c r="R59" s="38" t="str">
        <f t="shared" si="7"/>
        <v>Hədəfə çatmayıb</v>
      </c>
    </row>
    <row r="60" spans="1:18" x14ac:dyDescent="0.3">
      <c r="A60" s="48">
        <v>44979</v>
      </c>
      <c r="B60" s="49">
        <v>84</v>
      </c>
      <c r="C60" s="49">
        <v>61</v>
      </c>
      <c r="D60" s="49">
        <v>81</v>
      </c>
      <c r="E60" s="49">
        <v>88</v>
      </c>
      <c r="F60" s="46"/>
      <c r="G60" s="48">
        <v>44979</v>
      </c>
      <c r="H60" s="49">
        <v>62</v>
      </c>
      <c r="I60" s="49">
        <v>59</v>
      </c>
      <c r="J60" s="49">
        <v>69</v>
      </c>
      <c r="K60" s="49">
        <v>73</v>
      </c>
      <c r="L60" s="46"/>
      <c r="M60" s="38">
        <f t="shared" si="2"/>
        <v>66</v>
      </c>
      <c r="N60" s="38">
        <f t="shared" si="3"/>
        <v>4</v>
      </c>
      <c r="O60" s="38">
        <f t="shared" si="4"/>
        <v>36</v>
      </c>
      <c r="P60" s="38">
        <f t="shared" si="5"/>
        <v>22.5</v>
      </c>
      <c r="Q60" s="38" t="str">
        <f t="shared" si="6"/>
        <v>Hədəfə çatmayıb</v>
      </c>
      <c r="R60" s="38">
        <f t="shared" si="7"/>
        <v>66</v>
      </c>
    </row>
    <row r="61" spans="1:18" x14ac:dyDescent="0.3">
      <c r="A61" s="48">
        <v>44980</v>
      </c>
      <c r="B61" s="49">
        <v>51</v>
      </c>
      <c r="C61" s="49">
        <v>77</v>
      </c>
      <c r="D61" s="49">
        <v>55</v>
      </c>
      <c r="E61" s="49">
        <v>63</v>
      </c>
      <c r="F61" s="46"/>
      <c r="G61" s="48">
        <v>44980</v>
      </c>
      <c r="H61" s="49">
        <v>54</v>
      </c>
      <c r="I61" s="49">
        <v>68</v>
      </c>
      <c r="J61" s="49">
        <v>100</v>
      </c>
      <c r="K61" s="49">
        <v>69</v>
      </c>
      <c r="L61" s="46"/>
      <c r="M61" s="38" t="str">
        <f t="shared" si="2"/>
        <v>Hədəfə çatmayıb</v>
      </c>
      <c r="N61" s="38">
        <f t="shared" si="3"/>
        <v>18</v>
      </c>
      <c r="O61" s="38" t="str">
        <f t="shared" si="4"/>
        <v>Hədəfə çatmayıb</v>
      </c>
      <c r="P61" s="38" t="str">
        <f t="shared" si="5"/>
        <v>Hədəfə çatmayıb</v>
      </c>
      <c r="Q61" s="38" t="str">
        <f t="shared" si="6"/>
        <v>Hədəfə çatmayıb</v>
      </c>
      <c r="R61" s="38" t="str">
        <f t="shared" si="7"/>
        <v>Hədəfə çatmayıb</v>
      </c>
    </row>
    <row r="62" spans="1:18" x14ac:dyDescent="0.3">
      <c r="A62" s="48">
        <v>44981</v>
      </c>
      <c r="B62" s="49">
        <v>90</v>
      </c>
      <c r="C62" s="49">
        <v>54</v>
      </c>
      <c r="D62" s="49">
        <v>69</v>
      </c>
      <c r="E62" s="49">
        <v>73</v>
      </c>
      <c r="F62" s="46"/>
      <c r="G62" s="48">
        <v>44981</v>
      </c>
      <c r="H62" s="49">
        <v>50</v>
      </c>
      <c r="I62" s="49">
        <v>77</v>
      </c>
      <c r="J62" s="49">
        <v>52</v>
      </c>
      <c r="K62" s="49">
        <v>59</v>
      </c>
      <c r="L62" s="46"/>
      <c r="M62" s="38">
        <f t="shared" si="2"/>
        <v>120</v>
      </c>
      <c r="N62" s="38" t="str">
        <f t="shared" si="3"/>
        <v>Hədəfə çatmayıb</v>
      </c>
      <c r="O62" s="38">
        <f t="shared" si="4"/>
        <v>51</v>
      </c>
      <c r="P62" s="38">
        <f t="shared" si="5"/>
        <v>21</v>
      </c>
      <c r="Q62" s="38" t="str">
        <f t="shared" si="6"/>
        <v>Hədəfə çatmayıb</v>
      </c>
      <c r="R62" s="38">
        <f t="shared" si="7"/>
        <v>120</v>
      </c>
    </row>
    <row r="63" spans="1:18" x14ac:dyDescent="0.3">
      <c r="A63" s="48">
        <v>44982</v>
      </c>
      <c r="B63" s="49">
        <v>90</v>
      </c>
      <c r="C63" s="49">
        <v>88</v>
      </c>
      <c r="D63" s="49">
        <v>66</v>
      </c>
      <c r="E63" s="49">
        <v>97</v>
      </c>
      <c r="F63" s="46"/>
      <c r="G63" s="48">
        <v>44982</v>
      </c>
      <c r="H63" s="49">
        <v>92</v>
      </c>
      <c r="I63" s="49">
        <v>82</v>
      </c>
      <c r="J63" s="49">
        <v>67</v>
      </c>
      <c r="K63" s="49">
        <v>62</v>
      </c>
      <c r="L63" s="46"/>
      <c r="M63" s="38" t="str">
        <f t="shared" si="2"/>
        <v>Hədəfə çatmayıb</v>
      </c>
      <c r="N63" s="38">
        <f t="shared" si="3"/>
        <v>12</v>
      </c>
      <c r="O63" s="38" t="str">
        <f t="shared" si="4"/>
        <v>Hədəfə çatmayıb</v>
      </c>
      <c r="P63" s="38">
        <f t="shared" si="5"/>
        <v>52.5</v>
      </c>
      <c r="Q63" s="38" t="str">
        <f t="shared" si="6"/>
        <v>Hədəfə çatmayıb</v>
      </c>
      <c r="R63" s="38" t="str">
        <f t="shared" si="7"/>
        <v>Hədəfə çatmayıb</v>
      </c>
    </row>
    <row r="64" spans="1:18" x14ac:dyDescent="0.3">
      <c r="A64" s="48">
        <v>44983</v>
      </c>
      <c r="B64" s="49">
        <v>94</v>
      </c>
      <c r="C64" s="49">
        <v>52</v>
      </c>
      <c r="D64" s="49">
        <v>53</v>
      </c>
      <c r="E64" s="49">
        <v>69</v>
      </c>
      <c r="F64" s="46"/>
      <c r="G64" s="48">
        <v>44983</v>
      </c>
      <c r="H64" s="49">
        <v>63</v>
      </c>
      <c r="I64" s="49">
        <v>71</v>
      </c>
      <c r="J64" s="49">
        <v>79</v>
      </c>
      <c r="K64" s="49">
        <v>78</v>
      </c>
      <c r="L64" s="46"/>
      <c r="M64" s="38">
        <f t="shared" si="2"/>
        <v>93</v>
      </c>
      <c r="N64" s="38" t="str">
        <f t="shared" si="3"/>
        <v>Hədəfə çatmayıb</v>
      </c>
      <c r="O64" s="38" t="str">
        <f t="shared" si="4"/>
        <v>Hədəfə çatmayıb</v>
      </c>
      <c r="P64" s="38" t="str">
        <f t="shared" si="5"/>
        <v>Hədəfə çatmayıb</v>
      </c>
      <c r="Q64" s="38" t="str">
        <f t="shared" si="6"/>
        <v>Hədəfə çatmayıb</v>
      </c>
      <c r="R64" s="38">
        <f t="shared" si="7"/>
        <v>93</v>
      </c>
    </row>
    <row r="65" spans="1:18" x14ac:dyDescent="0.3">
      <c r="A65" s="48">
        <v>44984</v>
      </c>
      <c r="B65" s="49">
        <v>66</v>
      </c>
      <c r="C65" s="49">
        <v>89</v>
      </c>
      <c r="D65" s="49">
        <v>79</v>
      </c>
      <c r="E65" s="49">
        <v>73</v>
      </c>
      <c r="F65" s="46"/>
      <c r="G65" s="48">
        <v>44984</v>
      </c>
      <c r="H65" s="49">
        <v>71</v>
      </c>
      <c r="I65" s="49">
        <v>55</v>
      </c>
      <c r="J65" s="49">
        <v>75</v>
      </c>
      <c r="K65" s="49">
        <v>77</v>
      </c>
      <c r="L65" s="46"/>
      <c r="M65" s="38" t="str">
        <f t="shared" si="2"/>
        <v>Hədəfə çatmayıb</v>
      </c>
      <c r="N65" s="38">
        <f t="shared" si="3"/>
        <v>68</v>
      </c>
      <c r="O65" s="38">
        <f t="shared" si="4"/>
        <v>12</v>
      </c>
      <c r="P65" s="38" t="str">
        <f t="shared" si="5"/>
        <v>Hədəfə çatmayıb</v>
      </c>
      <c r="Q65" s="38" t="str">
        <f t="shared" si="6"/>
        <v>Hədəfə çatmayıb</v>
      </c>
      <c r="R65" s="38" t="str">
        <f t="shared" si="7"/>
        <v>Hədəfə çatmayıb</v>
      </c>
    </row>
    <row r="66" spans="1:18" x14ac:dyDescent="0.3">
      <c r="A66" s="48">
        <v>44985</v>
      </c>
      <c r="B66" s="49">
        <v>57</v>
      </c>
      <c r="C66" s="49">
        <v>71</v>
      </c>
      <c r="D66" s="49">
        <v>63</v>
      </c>
      <c r="E66" s="49">
        <v>91</v>
      </c>
      <c r="F66" s="46"/>
      <c r="G66" s="48">
        <v>44985</v>
      </c>
      <c r="H66" s="49">
        <v>80</v>
      </c>
      <c r="I66" s="49">
        <v>70</v>
      </c>
      <c r="J66" s="49">
        <v>52</v>
      </c>
      <c r="K66" s="49">
        <v>65</v>
      </c>
      <c r="L66" s="46"/>
      <c r="M66" s="38" t="str">
        <f t="shared" si="2"/>
        <v>Hədəfə çatmayıb</v>
      </c>
      <c r="N66" s="38">
        <f t="shared" si="3"/>
        <v>2</v>
      </c>
      <c r="O66" s="38">
        <f t="shared" si="4"/>
        <v>33</v>
      </c>
      <c r="P66" s="38">
        <f t="shared" si="5"/>
        <v>39</v>
      </c>
      <c r="Q66" s="38" t="str">
        <f t="shared" si="6"/>
        <v>Hədəfə çatmayıb</v>
      </c>
      <c r="R66" s="38" t="str">
        <f t="shared" si="7"/>
        <v>Hədəfə çatmayıb</v>
      </c>
    </row>
    <row r="67" spans="1:18" x14ac:dyDescent="0.3">
      <c r="A67" s="48">
        <v>44986</v>
      </c>
      <c r="B67" s="49">
        <v>53</v>
      </c>
      <c r="C67" s="49">
        <v>98</v>
      </c>
      <c r="D67" s="49">
        <v>51</v>
      </c>
      <c r="E67" s="49">
        <v>58</v>
      </c>
      <c r="F67" s="46"/>
      <c r="G67" s="48">
        <v>44986</v>
      </c>
      <c r="H67" s="49">
        <v>82</v>
      </c>
      <c r="I67" s="49">
        <v>64</v>
      </c>
      <c r="J67" s="49">
        <v>89</v>
      </c>
      <c r="K67" s="49">
        <v>67</v>
      </c>
      <c r="L67" s="46"/>
      <c r="M67" s="38" t="str">
        <f t="shared" si="2"/>
        <v>Hədəfə çatmayıb</v>
      </c>
      <c r="N67" s="38">
        <f t="shared" si="3"/>
        <v>68</v>
      </c>
      <c r="O67" s="38" t="str">
        <f t="shared" si="4"/>
        <v>Hədəfə çatmayıb</v>
      </c>
      <c r="P67" s="38" t="str">
        <f t="shared" si="5"/>
        <v>Hədəfə çatmayıb</v>
      </c>
      <c r="Q67" s="38" t="str">
        <f t="shared" si="6"/>
        <v>Hədəfə çatmayıb</v>
      </c>
      <c r="R67" s="38" t="str">
        <f t="shared" si="7"/>
        <v>Hədəfə çatmayıb</v>
      </c>
    </row>
    <row r="68" spans="1:18" x14ac:dyDescent="0.3">
      <c r="A68" s="48">
        <v>44987</v>
      </c>
      <c r="B68" s="49">
        <v>52</v>
      </c>
      <c r="C68" s="49">
        <v>68</v>
      </c>
      <c r="D68" s="49">
        <v>81</v>
      </c>
      <c r="E68" s="49">
        <v>81</v>
      </c>
      <c r="F68" s="46"/>
      <c r="G68" s="48">
        <v>44987</v>
      </c>
      <c r="H68" s="49">
        <v>100</v>
      </c>
      <c r="I68" s="49">
        <v>85</v>
      </c>
      <c r="J68" s="49">
        <v>90</v>
      </c>
      <c r="K68" s="49">
        <v>51</v>
      </c>
      <c r="L68" s="46"/>
      <c r="M68" s="38" t="str">
        <f t="shared" si="2"/>
        <v>Hədəfə çatmayıb</v>
      </c>
      <c r="N68" s="38" t="str">
        <f t="shared" si="3"/>
        <v>Hədəfə çatmayıb</v>
      </c>
      <c r="O68" s="38" t="str">
        <f t="shared" si="4"/>
        <v>Hədəfə çatmayıb</v>
      </c>
      <c r="P68" s="38">
        <f t="shared" si="5"/>
        <v>45</v>
      </c>
      <c r="Q68" s="38" t="str">
        <f t="shared" si="6"/>
        <v>Hədəfə çatmayıb</v>
      </c>
      <c r="R68" s="38" t="str">
        <f t="shared" si="7"/>
        <v>Hədəfə çatmayıb</v>
      </c>
    </row>
    <row r="69" spans="1:18" x14ac:dyDescent="0.3">
      <c r="A69" s="48">
        <v>44988</v>
      </c>
      <c r="B69" s="49">
        <v>73</v>
      </c>
      <c r="C69" s="49">
        <v>58</v>
      </c>
      <c r="D69" s="49">
        <v>89</v>
      </c>
      <c r="E69" s="49">
        <v>51</v>
      </c>
      <c r="F69" s="46"/>
      <c r="G69" s="48">
        <v>44988</v>
      </c>
      <c r="H69" s="49">
        <v>100</v>
      </c>
      <c r="I69" s="49">
        <v>62</v>
      </c>
      <c r="J69" s="49">
        <v>89</v>
      </c>
      <c r="K69" s="49">
        <v>51</v>
      </c>
      <c r="L69" s="46"/>
      <c r="M69" s="38" t="str">
        <f t="shared" si="2"/>
        <v>Hədəfə çatmayıb</v>
      </c>
      <c r="N69" s="38" t="str">
        <f t="shared" si="3"/>
        <v>Hədəfə çatmayıb</v>
      </c>
      <c r="O69" s="38" t="str">
        <f t="shared" si="4"/>
        <v>Hədəfə çatmayıb</v>
      </c>
      <c r="P69" s="38" t="str">
        <f t="shared" si="5"/>
        <v>Hədəfə çatmayıb</v>
      </c>
      <c r="Q69" s="38" t="str">
        <f t="shared" si="6"/>
        <v>Hədəfə çatmayıb</v>
      </c>
      <c r="R69" s="38" t="str">
        <f t="shared" si="7"/>
        <v>Hədəfə çatmayıb</v>
      </c>
    </row>
    <row r="70" spans="1:18" x14ac:dyDescent="0.3">
      <c r="A70" s="48">
        <v>44989</v>
      </c>
      <c r="B70" s="49">
        <v>93</v>
      </c>
      <c r="C70" s="49">
        <v>93</v>
      </c>
      <c r="D70" s="49">
        <v>62</v>
      </c>
      <c r="E70" s="49">
        <v>81</v>
      </c>
      <c r="F70" s="46"/>
      <c r="G70" s="48">
        <v>44989</v>
      </c>
      <c r="H70" s="49">
        <v>50</v>
      </c>
      <c r="I70" s="49">
        <v>69</v>
      </c>
      <c r="J70" s="49">
        <v>87</v>
      </c>
      <c r="K70" s="49">
        <v>80</v>
      </c>
      <c r="L70" s="46"/>
      <c r="M70" s="38">
        <f t="shared" si="2"/>
        <v>129</v>
      </c>
      <c r="N70" s="38">
        <f t="shared" si="3"/>
        <v>48</v>
      </c>
      <c r="O70" s="38" t="str">
        <f t="shared" si="4"/>
        <v>Hədəfə çatmayıb</v>
      </c>
      <c r="P70" s="38">
        <f t="shared" si="5"/>
        <v>1.5</v>
      </c>
      <c r="Q70" s="38" t="str">
        <f t="shared" si="6"/>
        <v>Hədəfə çatmayıb</v>
      </c>
      <c r="R70" s="38">
        <f t="shared" si="7"/>
        <v>129</v>
      </c>
    </row>
    <row r="71" spans="1:18" x14ac:dyDescent="0.3">
      <c r="A71" s="48">
        <v>44990</v>
      </c>
      <c r="B71" s="49">
        <v>85</v>
      </c>
      <c r="C71" s="49">
        <v>100</v>
      </c>
      <c r="D71" s="49">
        <v>67</v>
      </c>
      <c r="E71" s="49">
        <v>61</v>
      </c>
      <c r="F71" s="46"/>
      <c r="G71" s="48">
        <v>44990</v>
      </c>
      <c r="H71" s="49">
        <v>100</v>
      </c>
      <c r="I71" s="49">
        <v>68</v>
      </c>
      <c r="J71" s="49">
        <v>62</v>
      </c>
      <c r="K71" s="49">
        <v>81</v>
      </c>
      <c r="L71" s="46"/>
      <c r="M71" s="38" t="str">
        <f t="shared" si="2"/>
        <v>Hədəfə çatmayıb</v>
      </c>
      <c r="N71" s="38">
        <f t="shared" si="3"/>
        <v>64</v>
      </c>
      <c r="O71" s="38">
        <f t="shared" si="4"/>
        <v>15</v>
      </c>
      <c r="P71" s="38" t="str">
        <f t="shared" si="5"/>
        <v>Hədəfə çatmayıb</v>
      </c>
      <c r="Q71" s="38" t="str">
        <f t="shared" si="6"/>
        <v>Hədəfə çatmayıb</v>
      </c>
      <c r="R71" s="38" t="str">
        <f t="shared" si="7"/>
        <v>Hədəfə çatmayıb</v>
      </c>
    </row>
    <row r="72" spans="1:18" x14ac:dyDescent="0.3">
      <c r="A72" s="48">
        <v>44991</v>
      </c>
      <c r="B72" s="49">
        <v>100</v>
      </c>
      <c r="C72" s="49">
        <v>62</v>
      </c>
      <c r="D72" s="49">
        <v>63</v>
      </c>
      <c r="E72" s="49">
        <v>61</v>
      </c>
      <c r="F72" s="46"/>
      <c r="G72" s="48">
        <v>44991</v>
      </c>
      <c r="H72" s="49">
        <v>56</v>
      </c>
      <c r="I72" s="49">
        <v>100</v>
      </c>
      <c r="J72" s="49">
        <v>67</v>
      </c>
      <c r="K72" s="49">
        <v>70</v>
      </c>
      <c r="L72" s="46"/>
      <c r="M72" s="38">
        <f t="shared" si="2"/>
        <v>132</v>
      </c>
      <c r="N72" s="38" t="str">
        <f t="shared" si="3"/>
        <v>Hədəfə çatmayıb</v>
      </c>
      <c r="O72" s="38" t="str">
        <f t="shared" si="4"/>
        <v>Hədəfə çatmayıb</v>
      </c>
      <c r="P72" s="38" t="str">
        <f t="shared" si="5"/>
        <v>Hədəfə çatmayıb</v>
      </c>
      <c r="Q72" s="38" t="str">
        <f t="shared" si="6"/>
        <v>Hədəfə çatmayıb</v>
      </c>
      <c r="R72" s="38">
        <f t="shared" si="7"/>
        <v>132</v>
      </c>
    </row>
    <row r="73" spans="1:18" x14ac:dyDescent="0.3">
      <c r="A73" s="48">
        <v>44992</v>
      </c>
      <c r="B73" s="49">
        <v>75</v>
      </c>
      <c r="C73" s="49">
        <v>62</v>
      </c>
      <c r="D73" s="49">
        <v>91</v>
      </c>
      <c r="E73" s="49">
        <v>85</v>
      </c>
      <c r="F73" s="46"/>
      <c r="G73" s="48">
        <v>44992</v>
      </c>
      <c r="H73" s="49">
        <v>89</v>
      </c>
      <c r="I73" s="49">
        <v>100</v>
      </c>
      <c r="J73" s="49">
        <v>77</v>
      </c>
      <c r="K73" s="49">
        <v>89</v>
      </c>
      <c r="L73" s="46"/>
      <c r="M73" s="38" t="str">
        <f t="shared" ref="M73:M136" si="8">IF(B73&gt;H73,(B73-H73)*N$6,"Hədəfə çatmayıb")</f>
        <v>Hədəfə çatmayıb</v>
      </c>
      <c r="N73" s="38" t="str">
        <f t="shared" ref="N73:N136" si="9">IF(C73&gt;I73,(C73-I73)*O$6,"Hədəfə çatmayıb")</f>
        <v>Hədəfə çatmayıb</v>
      </c>
      <c r="O73" s="38">
        <f t="shared" ref="O73:O136" si="10">IF(D73&gt;J73,(D73-J73)*P$6,"Hədəfə çatmayıb")</f>
        <v>42</v>
      </c>
      <c r="P73" s="38" t="str">
        <f t="shared" ref="P73:P136" si="11">IF(E73&gt;K73,(E73-K73)*Q$6,"Hədəfə çatmayıb")</f>
        <v>Hədəfə çatmayıb</v>
      </c>
      <c r="Q73" s="38" t="str">
        <f t="shared" ref="Q73:Q136" si="12">IF(F73&gt;L73,(F73-L73)*R$6,"Hədəfə çatmayıb")</f>
        <v>Hədəfə çatmayıb</v>
      </c>
      <c r="R73" s="38" t="str">
        <f t="shared" ref="R73:R136" si="13">IF(B73&gt;H73,(B73-H73)*$N$6,"Hədəfə çatmayıb")</f>
        <v>Hədəfə çatmayıb</v>
      </c>
    </row>
    <row r="74" spans="1:18" x14ac:dyDescent="0.3">
      <c r="A74" s="48">
        <v>44993</v>
      </c>
      <c r="B74" s="49">
        <v>90</v>
      </c>
      <c r="C74" s="49">
        <v>56</v>
      </c>
      <c r="D74" s="49">
        <v>72</v>
      </c>
      <c r="E74" s="49">
        <v>86</v>
      </c>
      <c r="F74" s="46"/>
      <c r="G74" s="48">
        <v>44993</v>
      </c>
      <c r="H74" s="49">
        <v>56</v>
      </c>
      <c r="I74" s="49">
        <v>56</v>
      </c>
      <c r="J74" s="49">
        <v>82</v>
      </c>
      <c r="K74" s="49">
        <v>99</v>
      </c>
      <c r="L74" s="46"/>
      <c r="M74" s="38">
        <f t="shared" si="8"/>
        <v>102</v>
      </c>
      <c r="N74" s="38" t="str">
        <f t="shared" si="9"/>
        <v>Hədəfə çatmayıb</v>
      </c>
      <c r="O74" s="38" t="str">
        <f t="shared" si="10"/>
        <v>Hədəfə çatmayıb</v>
      </c>
      <c r="P74" s="38" t="str">
        <f t="shared" si="11"/>
        <v>Hədəfə çatmayıb</v>
      </c>
      <c r="Q74" s="38" t="str">
        <f t="shared" si="12"/>
        <v>Hədəfə çatmayıb</v>
      </c>
      <c r="R74" s="38">
        <f t="shared" si="13"/>
        <v>102</v>
      </c>
    </row>
    <row r="75" spans="1:18" x14ac:dyDescent="0.3">
      <c r="A75" s="48">
        <v>44994</v>
      </c>
      <c r="B75" s="49">
        <v>90</v>
      </c>
      <c r="C75" s="49">
        <v>86</v>
      </c>
      <c r="D75" s="49">
        <v>51</v>
      </c>
      <c r="E75" s="49">
        <v>64</v>
      </c>
      <c r="F75" s="46"/>
      <c r="G75" s="48">
        <v>44994</v>
      </c>
      <c r="H75" s="49">
        <v>52</v>
      </c>
      <c r="I75" s="49">
        <v>99</v>
      </c>
      <c r="J75" s="49">
        <v>58</v>
      </c>
      <c r="K75" s="49">
        <v>55</v>
      </c>
      <c r="L75" s="46"/>
      <c r="M75" s="38">
        <f t="shared" si="8"/>
        <v>114</v>
      </c>
      <c r="N75" s="38" t="str">
        <f t="shared" si="9"/>
        <v>Hədəfə çatmayıb</v>
      </c>
      <c r="O75" s="38" t="str">
        <f t="shared" si="10"/>
        <v>Hədəfə çatmayıb</v>
      </c>
      <c r="P75" s="38">
        <f t="shared" si="11"/>
        <v>13.5</v>
      </c>
      <c r="Q75" s="38" t="str">
        <f t="shared" si="12"/>
        <v>Hədəfə çatmayıb</v>
      </c>
      <c r="R75" s="38">
        <f t="shared" si="13"/>
        <v>114</v>
      </c>
    </row>
    <row r="76" spans="1:18" x14ac:dyDescent="0.3">
      <c r="A76" s="48">
        <v>44995</v>
      </c>
      <c r="B76" s="49">
        <v>99</v>
      </c>
      <c r="C76" s="49">
        <v>60</v>
      </c>
      <c r="D76" s="49">
        <v>53</v>
      </c>
      <c r="E76" s="49">
        <v>96</v>
      </c>
      <c r="F76" s="46"/>
      <c r="G76" s="48">
        <v>44995</v>
      </c>
      <c r="H76" s="49">
        <v>94</v>
      </c>
      <c r="I76" s="49">
        <v>89</v>
      </c>
      <c r="J76" s="49">
        <v>78</v>
      </c>
      <c r="K76" s="49">
        <v>72</v>
      </c>
      <c r="L76" s="46"/>
      <c r="M76" s="38">
        <f t="shared" si="8"/>
        <v>15</v>
      </c>
      <c r="N76" s="38" t="str">
        <f t="shared" si="9"/>
        <v>Hədəfə çatmayıb</v>
      </c>
      <c r="O76" s="38" t="str">
        <f t="shared" si="10"/>
        <v>Hədəfə çatmayıb</v>
      </c>
      <c r="P76" s="38">
        <f t="shared" si="11"/>
        <v>36</v>
      </c>
      <c r="Q76" s="38" t="str">
        <f t="shared" si="12"/>
        <v>Hədəfə çatmayıb</v>
      </c>
      <c r="R76" s="38">
        <f t="shared" si="13"/>
        <v>15</v>
      </c>
    </row>
    <row r="77" spans="1:18" x14ac:dyDescent="0.3">
      <c r="A77" s="48">
        <v>44996</v>
      </c>
      <c r="B77" s="49">
        <v>93</v>
      </c>
      <c r="C77" s="49">
        <v>97</v>
      </c>
      <c r="D77" s="49">
        <v>62</v>
      </c>
      <c r="E77" s="49">
        <v>82</v>
      </c>
      <c r="F77" s="46"/>
      <c r="G77" s="48">
        <v>44996</v>
      </c>
      <c r="H77" s="49">
        <v>55</v>
      </c>
      <c r="I77" s="49">
        <v>61</v>
      </c>
      <c r="J77" s="49">
        <v>94</v>
      </c>
      <c r="K77" s="49">
        <v>95</v>
      </c>
      <c r="L77" s="46"/>
      <c r="M77" s="38">
        <f t="shared" si="8"/>
        <v>114</v>
      </c>
      <c r="N77" s="38">
        <f t="shared" si="9"/>
        <v>72</v>
      </c>
      <c r="O77" s="38" t="str">
        <f t="shared" si="10"/>
        <v>Hədəfə çatmayıb</v>
      </c>
      <c r="P77" s="38" t="str">
        <f t="shared" si="11"/>
        <v>Hədəfə çatmayıb</v>
      </c>
      <c r="Q77" s="38" t="str">
        <f t="shared" si="12"/>
        <v>Hədəfə çatmayıb</v>
      </c>
      <c r="R77" s="38">
        <f t="shared" si="13"/>
        <v>114</v>
      </c>
    </row>
    <row r="78" spans="1:18" x14ac:dyDescent="0.3">
      <c r="A78" s="48">
        <v>44997</v>
      </c>
      <c r="B78" s="49">
        <v>97</v>
      </c>
      <c r="C78" s="49">
        <v>81</v>
      </c>
      <c r="D78" s="49">
        <v>52</v>
      </c>
      <c r="E78" s="49">
        <v>52</v>
      </c>
      <c r="F78" s="46"/>
      <c r="G78" s="48">
        <v>44997</v>
      </c>
      <c r="H78" s="49">
        <v>65</v>
      </c>
      <c r="I78" s="49">
        <v>98</v>
      </c>
      <c r="J78" s="49">
        <v>84</v>
      </c>
      <c r="K78" s="49">
        <v>51</v>
      </c>
      <c r="L78" s="46"/>
      <c r="M78" s="38">
        <f t="shared" si="8"/>
        <v>96</v>
      </c>
      <c r="N78" s="38" t="str">
        <f t="shared" si="9"/>
        <v>Hədəfə çatmayıb</v>
      </c>
      <c r="O78" s="38" t="str">
        <f t="shared" si="10"/>
        <v>Hədəfə çatmayıb</v>
      </c>
      <c r="P78" s="38">
        <f t="shared" si="11"/>
        <v>1.5</v>
      </c>
      <c r="Q78" s="38" t="str">
        <f t="shared" si="12"/>
        <v>Hədəfə çatmayıb</v>
      </c>
      <c r="R78" s="38">
        <f t="shared" si="13"/>
        <v>96</v>
      </c>
    </row>
    <row r="79" spans="1:18" x14ac:dyDescent="0.3">
      <c r="A79" s="48">
        <v>44998</v>
      </c>
      <c r="B79" s="49">
        <v>80</v>
      </c>
      <c r="C79" s="49">
        <v>66</v>
      </c>
      <c r="D79" s="49">
        <v>61</v>
      </c>
      <c r="E79" s="49">
        <v>84</v>
      </c>
      <c r="F79" s="46"/>
      <c r="G79" s="48">
        <v>44998</v>
      </c>
      <c r="H79" s="49">
        <v>90</v>
      </c>
      <c r="I79" s="49">
        <v>98</v>
      </c>
      <c r="J79" s="49">
        <v>80</v>
      </c>
      <c r="K79" s="49">
        <v>55</v>
      </c>
      <c r="L79" s="46"/>
      <c r="M79" s="38" t="str">
        <f t="shared" si="8"/>
        <v>Hədəfə çatmayıb</v>
      </c>
      <c r="N79" s="38" t="str">
        <f t="shared" si="9"/>
        <v>Hədəfə çatmayıb</v>
      </c>
      <c r="O79" s="38" t="str">
        <f t="shared" si="10"/>
        <v>Hədəfə çatmayıb</v>
      </c>
      <c r="P79" s="38">
        <f t="shared" si="11"/>
        <v>43.5</v>
      </c>
      <c r="Q79" s="38" t="str">
        <f t="shared" si="12"/>
        <v>Hədəfə çatmayıb</v>
      </c>
      <c r="R79" s="38" t="str">
        <f t="shared" si="13"/>
        <v>Hədəfə çatmayıb</v>
      </c>
    </row>
    <row r="80" spans="1:18" x14ac:dyDescent="0.3">
      <c r="A80" s="48">
        <v>44999</v>
      </c>
      <c r="B80" s="49">
        <v>83</v>
      </c>
      <c r="C80" s="49">
        <v>86</v>
      </c>
      <c r="D80" s="49">
        <v>66</v>
      </c>
      <c r="E80" s="49">
        <v>79</v>
      </c>
      <c r="F80" s="46"/>
      <c r="G80" s="48">
        <v>44999</v>
      </c>
      <c r="H80" s="49">
        <v>91</v>
      </c>
      <c r="I80" s="49">
        <v>65</v>
      </c>
      <c r="J80" s="49">
        <v>62</v>
      </c>
      <c r="K80" s="49">
        <v>92</v>
      </c>
      <c r="L80" s="46"/>
      <c r="M80" s="38" t="str">
        <f t="shared" si="8"/>
        <v>Hədəfə çatmayıb</v>
      </c>
      <c r="N80" s="38">
        <f t="shared" si="9"/>
        <v>42</v>
      </c>
      <c r="O80" s="38">
        <f t="shared" si="10"/>
        <v>12</v>
      </c>
      <c r="P80" s="38" t="str">
        <f t="shared" si="11"/>
        <v>Hədəfə çatmayıb</v>
      </c>
      <c r="Q80" s="38" t="str">
        <f t="shared" si="12"/>
        <v>Hədəfə çatmayıb</v>
      </c>
      <c r="R80" s="38" t="str">
        <f t="shared" si="13"/>
        <v>Hədəfə çatmayıb</v>
      </c>
    </row>
    <row r="81" spans="1:18" x14ac:dyDescent="0.3">
      <c r="A81" s="48">
        <v>45000</v>
      </c>
      <c r="B81" s="49">
        <v>52</v>
      </c>
      <c r="C81" s="49">
        <v>70</v>
      </c>
      <c r="D81" s="49">
        <v>84</v>
      </c>
      <c r="E81" s="49">
        <v>61</v>
      </c>
      <c r="F81" s="46"/>
      <c r="G81" s="48">
        <v>45000</v>
      </c>
      <c r="H81" s="49">
        <v>58</v>
      </c>
      <c r="I81" s="49">
        <v>84</v>
      </c>
      <c r="J81" s="49">
        <v>71</v>
      </c>
      <c r="K81" s="49">
        <v>53</v>
      </c>
      <c r="L81" s="46"/>
      <c r="M81" s="38" t="str">
        <f t="shared" si="8"/>
        <v>Hədəfə çatmayıb</v>
      </c>
      <c r="N81" s="38" t="str">
        <f t="shared" si="9"/>
        <v>Hədəfə çatmayıb</v>
      </c>
      <c r="O81" s="38">
        <f t="shared" si="10"/>
        <v>39</v>
      </c>
      <c r="P81" s="38">
        <f t="shared" si="11"/>
        <v>12</v>
      </c>
      <c r="Q81" s="38" t="str">
        <f t="shared" si="12"/>
        <v>Hədəfə çatmayıb</v>
      </c>
      <c r="R81" s="38" t="str">
        <f t="shared" si="13"/>
        <v>Hədəfə çatmayıb</v>
      </c>
    </row>
    <row r="82" spans="1:18" x14ac:dyDescent="0.3">
      <c r="A82" s="48">
        <v>45001</v>
      </c>
      <c r="B82" s="49">
        <v>73</v>
      </c>
      <c r="C82" s="49">
        <v>79</v>
      </c>
      <c r="D82" s="49">
        <v>99</v>
      </c>
      <c r="E82" s="49">
        <v>72</v>
      </c>
      <c r="F82" s="46"/>
      <c r="G82" s="48">
        <v>45001</v>
      </c>
      <c r="H82" s="49">
        <v>93</v>
      </c>
      <c r="I82" s="49">
        <v>67</v>
      </c>
      <c r="J82" s="49">
        <v>97</v>
      </c>
      <c r="K82" s="49">
        <v>85</v>
      </c>
      <c r="L82" s="46"/>
      <c r="M82" s="38" t="str">
        <f t="shared" si="8"/>
        <v>Hədəfə çatmayıb</v>
      </c>
      <c r="N82" s="38">
        <f t="shared" si="9"/>
        <v>24</v>
      </c>
      <c r="O82" s="38">
        <f t="shared" si="10"/>
        <v>6</v>
      </c>
      <c r="P82" s="38" t="str">
        <f t="shared" si="11"/>
        <v>Hədəfə çatmayıb</v>
      </c>
      <c r="Q82" s="38" t="str">
        <f t="shared" si="12"/>
        <v>Hədəfə çatmayıb</v>
      </c>
      <c r="R82" s="38" t="str">
        <f t="shared" si="13"/>
        <v>Hədəfə çatmayıb</v>
      </c>
    </row>
    <row r="83" spans="1:18" x14ac:dyDescent="0.3">
      <c r="A83" s="48">
        <v>45002</v>
      </c>
      <c r="B83" s="49">
        <v>68</v>
      </c>
      <c r="C83" s="49">
        <v>94</v>
      </c>
      <c r="D83" s="49">
        <v>79</v>
      </c>
      <c r="E83" s="49">
        <v>90</v>
      </c>
      <c r="F83" s="46"/>
      <c r="G83" s="48">
        <v>45002</v>
      </c>
      <c r="H83" s="49">
        <v>58</v>
      </c>
      <c r="I83" s="49">
        <v>71</v>
      </c>
      <c r="J83" s="49">
        <v>54</v>
      </c>
      <c r="K83" s="49">
        <v>67</v>
      </c>
      <c r="L83" s="46"/>
      <c r="M83" s="38">
        <f t="shared" si="8"/>
        <v>30</v>
      </c>
      <c r="N83" s="38">
        <f t="shared" si="9"/>
        <v>46</v>
      </c>
      <c r="O83" s="38">
        <f t="shared" si="10"/>
        <v>75</v>
      </c>
      <c r="P83" s="38">
        <f t="shared" si="11"/>
        <v>34.5</v>
      </c>
      <c r="Q83" s="38" t="str">
        <f t="shared" si="12"/>
        <v>Hədəfə çatmayıb</v>
      </c>
      <c r="R83" s="38">
        <f t="shared" si="13"/>
        <v>30</v>
      </c>
    </row>
    <row r="84" spans="1:18" x14ac:dyDescent="0.3">
      <c r="A84" s="48">
        <v>45003</v>
      </c>
      <c r="B84" s="49">
        <v>75</v>
      </c>
      <c r="C84" s="49">
        <v>97</v>
      </c>
      <c r="D84" s="49">
        <v>83</v>
      </c>
      <c r="E84" s="49">
        <v>68</v>
      </c>
      <c r="F84" s="46"/>
      <c r="G84" s="48">
        <v>45003</v>
      </c>
      <c r="H84" s="49">
        <v>74</v>
      </c>
      <c r="I84" s="49">
        <v>67</v>
      </c>
      <c r="J84" s="49">
        <v>68</v>
      </c>
      <c r="K84" s="49">
        <v>89</v>
      </c>
      <c r="L84" s="46"/>
      <c r="M84" s="38">
        <f t="shared" si="8"/>
        <v>3</v>
      </c>
      <c r="N84" s="38">
        <f t="shared" si="9"/>
        <v>60</v>
      </c>
      <c r="O84" s="38">
        <f t="shared" si="10"/>
        <v>45</v>
      </c>
      <c r="P84" s="38" t="str">
        <f t="shared" si="11"/>
        <v>Hədəfə çatmayıb</v>
      </c>
      <c r="Q84" s="38" t="str">
        <f t="shared" si="12"/>
        <v>Hədəfə çatmayıb</v>
      </c>
      <c r="R84" s="38">
        <f t="shared" si="13"/>
        <v>3</v>
      </c>
    </row>
    <row r="85" spans="1:18" x14ac:dyDescent="0.3">
      <c r="A85" s="48">
        <v>45004</v>
      </c>
      <c r="B85" s="49">
        <v>84</v>
      </c>
      <c r="C85" s="49">
        <v>52</v>
      </c>
      <c r="D85" s="49">
        <v>84</v>
      </c>
      <c r="E85" s="49">
        <v>89</v>
      </c>
      <c r="F85" s="46"/>
      <c r="G85" s="48">
        <v>45004</v>
      </c>
      <c r="H85" s="49">
        <v>54</v>
      </c>
      <c r="I85" s="49">
        <v>50</v>
      </c>
      <c r="J85" s="49">
        <v>62</v>
      </c>
      <c r="K85" s="49">
        <v>98</v>
      </c>
      <c r="L85" s="46"/>
      <c r="M85" s="38">
        <f t="shared" si="8"/>
        <v>90</v>
      </c>
      <c r="N85" s="38">
        <f t="shared" si="9"/>
        <v>4</v>
      </c>
      <c r="O85" s="38">
        <f t="shared" si="10"/>
        <v>66</v>
      </c>
      <c r="P85" s="38" t="str">
        <f t="shared" si="11"/>
        <v>Hədəfə çatmayıb</v>
      </c>
      <c r="Q85" s="38" t="str">
        <f t="shared" si="12"/>
        <v>Hədəfə çatmayıb</v>
      </c>
      <c r="R85" s="38">
        <f t="shared" si="13"/>
        <v>90</v>
      </c>
    </row>
    <row r="86" spans="1:18" x14ac:dyDescent="0.3">
      <c r="A86" s="48">
        <v>45005</v>
      </c>
      <c r="B86" s="49">
        <v>61</v>
      </c>
      <c r="C86" s="49">
        <v>50</v>
      </c>
      <c r="D86" s="49">
        <v>79</v>
      </c>
      <c r="E86" s="49">
        <v>68</v>
      </c>
      <c r="F86" s="46"/>
      <c r="G86" s="48">
        <v>45005</v>
      </c>
      <c r="H86" s="49">
        <v>87</v>
      </c>
      <c r="I86" s="49">
        <v>99</v>
      </c>
      <c r="J86" s="49">
        <v>100</v>
      </c>
      <c r="K86" s="49">
        <v>59</v>
      </c>
      <c r="L86" s="46"/>
      <c r="M86" s="38" t="str">
        <f t="shared" si="8"/>
        <v>Hədəfə çatmayıb</v>
      </c>
      <c r="N86" s="38" t="str">
        <f t="shared" si="9"/>
        <v>Hədəfə çatmayıb</v>
      </c>
      <c r="O86" s="38" t="str">
        <f t="shared" si="10"/>
        <v>Hədəfə çatmayıb</v>
      </c>
      <c r="P86" s="38">
        <f t="shared" si="11"/>
        <v>13.5</v>
      </c>
      <c r="Q86" s="38" t="str">
        <f t="shared" si="12"/>
        <v>Hədəfə çatmayıb</v>
      </c>
      <c r="R86" s="38" t="str">
        <f t="shared" si="13"/>
        <v>Hədəfə çatmayıb</v>
      </c>
    </row>
    <row r="87" spans="1:18" x14ac:dyDescent="0.3">
      <c r="A87" s="48">
        <v>45006</v>
      </c>
      <c r="B87" s="49">
        <v>88</v>
      </c>
      <c r="C87" s="49">
        <v>78</v>
      </c>
      <c r="D87" s="49">
        <v>96</v>
      </c>
      <c r="E87" s="49">
        <v>71</v>
      </c>
      <c r="F87" s="46"/>
      <c r="G87" s="48">
        <v>45006</v>
      </c>
      <c r="H87" s="49">
        <v>83</v>
      </c>
      <c r="I87" s="49">
        <v>73</v>
      </c>
      <c r="J87" s="49">
        <v>71</v>
      </c>
      <c r="K87" s="49">
        <v>93</v>
      </c>
      <c r="L87" s="46"/>
      <c r="M87" s="38">
        <f t="shared" si="8"/>
        <v>15</v>
      </c>
      <c r="N87" s="38">
        <f t="shared" si="9"/>
        <v>10</v>
      </c>
      <c r="O87" s="38">
        <f t="shared" si="10"/>
        <v>75</v>
      </c>
      <c r="P87" s="38" t="str">
        <f t="shared" si="11"/>
        <v>Hədəfə çatmayıb</v>
      </c>
      <c r="Q87" s="38" t="str">
        <f t="shared" si="12"/>
        <v>Hədəfə çatmayıb</v>
      </c>
      <c r="R87" s="38">
        <f t="shared" si="13"/>
        <v>15</v>
      </c>
    </row>
    <row r="88" spans="1:18" x14ac:dyDescent="0.3">
      <c r="A88" s="48">
        <v>45007</v>
      </c>
      <c r="B88" s="49">
        <v>87</v>
      </c>
      <c r="C88" s="49">
        <v>60</v>
      </c>
      <c r="D88" s="49">
        <v>73</v>
      </c>
      <c r="E88" s="49">
        <v>93</v>
      </c>
      <c r="F88" s="46"/>
      <c r="G88" s="48">
        <v>45007</v>
      </c>
      <c r="H88" s="49">
        <v>67</v>
      </c>
      <c r="I88" s="49">
        <v>81</v>
      </c>
      <c r="J88" s="49">
        <v>96</v>
      </c>
      <c r="K88" s="49">
        <v>87</v>
      </c>
      <c r="L88" s="46"/>
      <c r="M88" s="38">
        <f t="shared" si="8"/>
        <v>60</v>
      </c>
      <c r="N88" s="38" t="str">
        <f t="shared" si="9"/>
        <v>Hədəfə çatmayıb</v>
      </c>
      <c r="O88" s="38" t="str">
        <f t="shared" si="10"/>
        <v>Hədəfə çatmayıb</v>
      </c>
      <c r="P88" s="38">
        <f t="shared" si="11"/>
        <v>9</v>
      </c>
      <c r="Q88" s="38" t="str">
        <f t="shared" si="12"/>
        <v>Hədəfə çatmayıb</v>
      </c>
      <c r="R88" s="38">
        <f t="shared" si="13"/>
        <v>60</v>
      </c>
    </row>
    <row r="89" spans="1:18" x14ac:dyDescent="0.3">
      <c r="A89" s="48">
        <v>45008</v>
      </c>
      <c r="B89" s="49">
        <v>73</v>
      </c>
      <c r="C89" s="49">
        <v>98</v>
      </c>
      <c r="D89" s="49">
        <v>86</v>
      </c>
      <c r="E89" s="49">
        <v>89</v>
      </c>
      <c r="F89" s="46"/>
      <c r="G89" s="48">
        <v>45008</v>
      </c>
      <c r="H89" s="49">
        <v>60</v>
      </c>
      <c r="I89" s="49">
        <v>65</v>
      </c>
      <c r="J89" s="49">
        <v>52</v>
      </c>
      <c r="K89" s="49">
        <v>82</v>
      </c>
      <c r="L89" s="46"/>
      <c r="M89" s="38">
        <f t="shared" si="8"/>
        <v>39</v>
      </c>
      <c r="N89" s="38">
        <f t="shared" si="9"/>
        <v>66</v>
      </c>
      <c r="O89" s="38">
        <f t="shared" si="10"/>
        <v>102</v>
      </c>
      <c r="P89" s="38">
        <f t="shared" si="11"/>
        <v>10.5</v>
      </c>
      <c r="Q89" s="38" t="str">
        <f t="shared" si="12"/>
        <v>Hədəfə çatmayıb</v>
      </c>
      <c r="R89" s="38">
        <f t="shared" si="13"/>
        <v>39</v>
      </c>
    </row>
    <row r="90" spans="1:18" x14ac:dyDescent="0.3">
      <c r="A90" s="48">
        <v>45009</v>
      </c>
      <c r="B90" s="49">
        <v>67</v>
      </c>
      <c r="C90" s="49">
        <v>84</v>
      </c>
      <c r="D90" s="49">
        <v>87</v>
      </c>
      <c r="E90" s="49">
        <v>64</v>
      </c>
      <c r="F90" s="46"/>
      <c r="G90" s="48">
        <v>45009</v>
      </c>
      <c r="H90" s="49">
        <v>99</v>
      </c>
      <c r="I90" s="49">
        <v>69</v>
      </c>
      <c r="J90" s="49">
        <v>60</v>
      </c>
      <c r="K90" s="49">
        <v>61</v>
      </c>
      <c r="L90" s="46"/>
      <c r="M90" s="38" t="str">
        <f t="shared" si="8"/>
        <v>Hədəfə çatmayıb</v>
      </c>
      <c r="N90" s="38">
        <f t="shared" si="9"/>
        <v>30</v>
      </c>
      <c r="O90" s="38">
        <f t="shared" si="10"/>
        <v>81</v>
      </c>
      <c r="P90" s="38">
        <f t="shared" si="11"/>
        <v>4.5</v>
      </c>
      <c r="Q90" s="38" t="str">
        <f t="shared" si="12"/>
        <v>Hədəfə çatmayıb</v>
      </c>
      <c r="R90" s="38" t="str">
        <f t="shared" si="13"/>
        <v>Hədəfə çatmayıb</v>
      </c>
    </row>
    <row r="91" spans="1:18" x14ac:dyDescent="0.3">
      <c r="A91" s="48">
        <v>45010</v>
      </c>
      <c r="B91" s="49">
        <v>71</v>
      </c>
      <c r="C91" s="49">
        <v>97</v>
      </c>
      <c r="D91" s="49">
        <v>50</v>
      </c>
      <c r="E91" s="49">
        <v>93</v>
      </c>
      <c r="F91" s="46"/>
      <c r="G91" s="48">
        <v>45010</v>
      </c>
      <c r="H91" s="49">
        <v>83</v>
      </c>
      <c r="I91" s="49">
        <v>56</v>
      </c>
      <c r="J91" s="49">
        <v>58</v>
      </c>
      <c r="K91" s="49">
        <v>66</v>
      </c>
      <c r="L91" s="46"/>
      <c r="M91" s="38" t="str">
        <f t="shared" si="8"/>
        <v>Hədəfə çatmayıb</v>
      </c>
      <c r="N91" s="38">
        <f t="shared" si="9"/>
        <v>82</v>
      </c>
      <c r="O91" s="38" t="str">
        <f t="shared" si="10"/>
        <v>Hədəfə çatmayıb</v>
      </c>
      <c r="P91" s="38">
        <f t="shared" si="11"/>
        <v>40.5</v>
      </c>
      <c r="Q91" s="38" t="str">
        <f t="shared" si="12"/>
        <v>Hədəfə çatmayıb</v>
      </c>
      <c r="R91" s="38" t="str">
        <f t="shared" si="13"/>
        <v>Hədəfə çatmayıb</v>
      </c>
    </row>
    <row r="92" spans="1:18" x14ac:dyDescent="0.3">
      <c r="A92" s="48">
        <v>45011</v>
      </c>
      <c r="B92" s="49">
        <v>97</v>
      </c>
      <c r="C92" s="49">
        <v>99</v>
      </c>
      <c r="D92" s="49">
        <v>61</v>
      </c>
      <c r="E92" s="49">
        <v>87</v>
      </c>
      <c r="F92" s="46"/>
      <c r="G92" s="48">
        <v>45011</v>
      </c>
      <c r="H92" s="49">
        <v>62</v>
      </c>
      <c r="I92" s="49">
        <v>87</v>
      </c>
      <c r="J92" s="49">
        <v>72</v>
      </c>
      <c r="K92" s="49">
        <v>100</v>
      </c>
      <c r="L92" s="46"/>
      <c r="M92" s="38">
        <f t="shared" si="8"/>
        <v>105</v>
      </c>
      <c r="N92" s="38">
        <f t="shared" si="9"/>
        <v>24</v>
      </c>
      <c r="O92" s="38" t="str">
        <f t="shared" si="10"/>
        <v>Hədəfə çatmayıb</v>
      </c>
      <c r="P92" s="38" t="str">
        <f t="shared" si="11"/>
        <v>Hədəfə çatmayıb</v>
      </c>
      <c r="Q92" s="38" t="str">
        <f t="shared" si="12"/>
        <v>Hədəfə çatmayıb</v>
      </c>
      <c r="R92" s="38">
        <f t="shared" si="13"/>
        <v>105</v>
      </c>
    </row>
    <row r="93" spans="1:18" x14ac:dyDescent="0.3">
      <c r="A93" s="48">
        <v>45012</v>
      </c>
      <c r="B93" s="49">
        <v>73</v>
      </c>
      <c r="C93" s="49">
        <v>61</v>
      </c>
      <c r="D93" s="49">
        <v>65</v>
      </c>
      <c r="E93" s="49">
        <v>51</v>
      </c>
      <c r="F93" s="46"/>
      <c r="G93" s="48">
        <v>45012</v>
      </c>
      <c r="H93" s="49">
        <v>52</v>
      </c>
      <c r="I93" s="49">
        <v>90</v>
      </c>
      <c r="J93" s="49">
        <v>99</v>
      </c>
      <c r="K93" s="49">
        <v>65</v>
      </c>
      <c r="L93" s="46"/>
      <c r="M93" s="38">
        <f t="shared" si="8"/>
        <v>63</v>
      </c>
      <c r="N93" s="38" t="str">
        <f t="shared" si="9"/>
        <v>Hədəfə çatmayıb</v>
      </c>
      <c r="O93" s="38" t="str">
        <f t="shared" si="10"/>
        <v>Hədəfə çatmayıb</v>
      </c>
      <c r="P93" s="38" t="str">
        <f t="shared" si="11"/>
        <v>Hədəfə çatmayıb</v>
      </c>
      <c r="Q93" s="38" t="str">
        <f t="shared" si="12"/>
        <v>Hədəfə çatmayıb</v>
      </c>
      <c r="R93" s="38">
        <f t="shared" si="13"/>
        <v>63</v>
      </c>
    </row>
    <row r="94" spans="1:18" x14ac:dyDescent="0.3">
      <c r="A94" s="48">
        <v>45013</v>
      </c>
      <c r="B94" s="49">
        <v>60</v>
      </c>
      <c r="C94" s="49">
        <v>52</v>
      </c>
      <c r="D94" s="49">
        <v>76</v>
      </c>
      <c r="E94" s="49">
        <v>91</v>
      </c>
      <c r="F94" s="46"/>
      <c r="G94" s="48">
        <v>45013</v>
      </c>
      <c r="H94" s="49">
        <v>66</v>
      </c>
      <c r="I94" s="49">
        <v>55</v>
      </c>
      <c r="J94" s="49">
        <v>80</v>
      </c>
      <c r="K94" s="49">
        <v>66</v>
      </c>
      <c r="L94" s="46"/>
      <c r="M94" s="38" t="str">
        <f t="shared" si="8"/>
        <v>Hədəfə çatmayıb</v>
      </c>
      <c r="N94" s="38" t="str">
        <f t="shared" si="9"/>
        <v>Hədəfə çatmayıb</v>
      </c>
      <c r="O94" s="38" t="str">
        <f t="shared" si="10"/>
        <v>Hədəfə çatmayıb</v>
      </c>
      <c r="P94" s="38">
        <f t="shared" si="11"/>
        <v>37.5</v>
      </c>
      <c r="Q94" s="38" t="str">
        <f t="shared" si="12"/>
        <v>Hədəfə çatmayıb</v>
      </c>
      <c r="R94" s="38" t="str">
        <f t="shared" si="13"/>
        <v>Hədəfə çatmayıb</v>
      </c>
    </row>
    <row r="95" spans="1:18" x14ac:dyDescent="0.3">
      <c r="A95" s="48">
        <v>45014</v>
      </c>
      <c r="B95" s="49">
        <v>61</v>
      </c>
      <c r="C95" s="49">
        <v>93</v>
      </c>
      <c r="D95" s="49">
        <v>88</v>
      </c>
      <c r="E95" s="49">
        <v>97</v>
      </c>
      <c r="F95" s="46"/>
      <c r="G95" s="48">
        <v>45014</v>
      </c>
      <c r="H95" s="49">
        <v>60</v>
      </c>
      <c r="I95" s="49">
        <v>83</v>
      </c>
      <c r="J95" s="49">
        <v>81</v>
      </c>
      <c r="K95" s="49">
        <v>84</v>
      </c>
      <c r="L95" s="46"/>
      <c r="M95" s="38">
        <f t="shared" si="8"/>
        <v>3</v>
      </c>
      <c r="N95" s="38">
        <f t="shared" si="9"/>
        <v>20</v>
      </c>
      <c r="O95" s="38">
        <f t="shared" si="10"/>
        <v>21</v>
      </c>
      <c r="P95" s="38">
        <f t="shared" si="11"/>
        <v>19.5</v>
      </c>
      <c r="Q95" s="38" t="str">
        <f t="shared" si="12"/>
        <v>Hədəfə çatmayıb</v>
      </c>
      <c r="R95" s="38">
        <f t="shared" si="13"/>
        <v>3</v>
      </c>
    </row>
    <row r="96" spans="1:18" x14ac:dyDescent="0.3">
      <c r="A96" s="48">
        <v>45015</v>
      </c>
      <c r="B96" s="49">
        <v>61</v>
      </c>
      <c r="C96" s="49">
        <v>70</v>
      </c>
      <c r="D96" s="49">
        <v>85</v>
      </c>
      <c r="E96" s="49">
        <v>83</v>
      </c>
      <c r="F96" s="46"/>
      <c r="G96" s="48">
        <v>45015</v>
      </c>
      <c r="H96" s="49">
        <v>78</v>
      </c>
      <c r="I96" s="49">
        <v>91</v>
      </c>
      <c r="J96" s="49">
        <v>71</v>
      </c>
      <c r="K96" s="49">
        <v>78</v>
      </c>
      <c r="L96" s="46"/>
      <c r="M96" s="38" t="str">
        <f t="shared" si="8"/>
        <v>Hədəfə çatmayıb</v>
      </c>
      <c r="N96" s="38" t="str">
        <f t="shared" si="9"/>
        <v>Hədəfə çatmayıb</v>
      </c>
      <c r="O96" s="38">
        <f t="shared" si="10"/>
        <v>42</v>
      </c>
      <c r="P96" s="38">
        <f t="shared" si="11"/>
        <v>7.5</v>
      </c>
      <c r="Q96" s="38" t="str">
        <f t="shared" si="12"/>
        <v>Hədəfə çatmayıb</v>
      </c>
      <c r="R96" s="38" t="str">
        <f t="shared" si="13"/>
        <v>Hədəfə çatmayıb</v>
      </c>
    </row>
    <row r="97" spans="1:18" x14ac:dyDescent="0.3">
      <c r="A97" s="48">
        <v>45016</v>
      </c>
      <c r="B97" s="49">
        <v>82</v>
      </c>
      <c r="C97" s="49">
        <v>85</v>
      </c>
      <c r="D97" s="49">
        <v>100</v>
      </c>
      <c r="E97" s="49">
        <v>62</v>
      </c>
      <c r="F97" s="46"/>
      <c r="G97" s="48">
        <v>45016</v>
      </c>
      <c r="H97" s="49">
        <v>57</v>
      </c>
      <c r="I97" s="49">
        <v>52</v>
      </c>
      <c r="J97" s="49">
        <v>50</v>
      </c>
      <c r="K97" s="49">
        <v>82</v>
      </c>
      <c r="L97" s="46"/>
      <c r="M97" s="38">
        <f t="shared" si="8"/>
        <v>75</v>
      </c>
      <c r="N97" s="38">
        <f t="shared" si="9"/>
        <v>66</v>
      </c>
      <c r="O97" s="38">
        <f t="shared" si="10"/>
        <v>150</v>
      </c>
      <c r="P97" s="38" t="str">
        <f t="shared" si="11"/>
        <v>Hədəfə çatmayıb</v>
      </c>
      <c r="Q97" s="38" t="str">
        <f t="shared" si="12"/>
        <v>Hədəfə çatmayıb</v>
      </c>
      <c r="R97" s="38">
        <f t="shared" si="13"/>
        <v>75</v>
      </c>
    </row>
    <row r="98" spans="1:18" x14ac:dyDescent="0.3">
      <c r="A98" s="48">
        <v>45017</v>
      </c>
      <c r="B98" s="49">
        <v>73</v>
      </c>
      <c r="C98" s="49">
        <v>85</v>
      </c>
      <c r="D98" s="49">
        <v>56</v>
      </c>
      <c r="E98" s="49">
        <v>84</v>
      </c>
      <c r="F98" s="46"/>
      <c r="G98" s="48">
        <v>45017</v>
      </c>
      <c r="H98" s="49">
        <v>79</v>
      </c>
      <c r="I98" s="49">
        <v>54</v>
      </c>
      <c r="J98" s="49">
        <v>87</v>
      </c>
      <c r="K98" s="49">
        <v>84</v>
      </c>
      <c r="L98" s="46"/>
      <c r="M98" s="38" t="str">
        <f t="shared" si="8"/>
        <v>Hədəfə çatmayıb</v>
      </c>
      <c r="N98" s="38">
        <f t="shared" si="9"/>
        <v>62</v>
      </c>
      <c r="O98" s="38" t="str">
        <f t="shared" si="10"/>
        <v>Hədəfə çatmayıb</v>
      </c>
      <c r="P98" s="38" t="str">
        <f t="shared" si="11"/>
        <v>Hədəfə çatmayıb</v>
      </c>
      <c r="Q98" s="38" t="str">
        <f t="shared" si="12"/>
        <v>Hədəfə çatmayıb</v>
      </c>
      <c r="R98" s="38" t="str">
        <f t="shared" si="13"/>
        <v>Hədəfə çatmayıb</v>
      </c>
    </row>
    <row r="99" spans="1:18" x14ac:dyDescent="0.3">
      <c r="A99" s="48">
        <v>45018</v>
      </c>
      <c r="B99" s="49">
        <v>59</v>
      </c>
      <c r="C99" s="49">
        <v>66</v>
      </c>
      <c r="D99" s="49">
        <v>89</v>
      </c>
      <c r="E99" s="49">
        <v>95</v>
      </c>
      <c r="F99" s="46"/>
      <c r="G99" s="48">
        <v>45018</v>
      </c>
      <c r="H99" s="49">
        <v>55</v>
      </c>
      <c r="I99" s="49">
        <v>61</v>
      </c>
      <c r="J99" s="49">
        <v>69</v>
      </c>
      <c r="K99" s="49">
        <v>59</v>
      </c>
      <c r="L99" s="46"/>
      <c r="M99" s="38">
        <f t="shared" si="8"/>
        <v>12</v>
      </c>
      <c r="N99" s="38">
        <f t="shared" si="9"/>
        <v>10</v>
      </c>
      <c r="O99" s="38">
        <f t="shared" si="10"/>
        <v>60</v>
      </c>
      <c r="P99" s="38">
        <f t="shared" si="11"/>
        <v>54</v>
      </c>
      <c r="Q99" s="38" t="str">
        <f t="shared" si="12"/>
        <v>Hədəfə çatmayıb</v>
      </c>
      <c r="R99" s="38">
        <f t="shared" si="13"/>
        <v>12</v>
      </c>
    </row>
    <row r="100" spans="1:18" x14ac:dyDescent="0.3">
      <c r="A100" s="48">
        <v>45019</v>
      </c>
      <c r="B100" s="49">
        <v>80</v>
      </c>
      <c r="C100" s="49">
        <v>86</v>
      </c>
      <c r="D100" s="49">
        <v>94</v>
      </c>
      <c r="E100" s="49">
        <v>79</v>
      </c>
      <c r="F100" s="46"/>
      <c r="G100" s="48">
        <v>45019</v>
      </c>
      <c r="H100" s="49">
        <v>84</v>
      </c>
      <c r="I100" s="49">
        <v>63</v>
      </c>
      <c r="J100" s="49">
        <v>70</v>
      </c>
      <c r="K100" s="49">
        <v>79</v>
      </c>
      <c r="L100" s="46"/>
      <c r="M100" s="38" t="str">
        <f t="shared" si="8"/>
        <v>Hədəfə çatmayıb</v>
      </c>
      <c r="N100" s="38">
        <f t="shared" si="9"/>
        <v>46</v>
      </c>
      <c r="O100" s="38">
        <f t="shared" si="10"/>
        <v>72</v>
      </c>
      <c r="P100" s="38" t="str">
        <f t="shared" si="11"/>
        <v>Hədəfə çatmayıb</v>
      </c>
      <c r="Q100" s="38" t="str">
        <f t="shared" si="12"/>
        <v>Hədəfə çatmayıb</v>
      </c>
      <c r="R100" s="38" t="str">
        <f t="shared" si="13"/>
        <v>Hədəfə çatmayıb</v>
      </c>
    </row>
    <row r="101" spans="1:18" x14ac:dyDescent="0.3">
      <c r="A101" s="48">
        <v>45020</v>
      </c>
      <c r="B101" s="49">
        <v>80</v>
      </c>
      <c r="C101" s="49">
        <v>92</v>
      </c>
      <c r="D101" s="49">
        <v>69</v>
      </c>
      <c r="E101" s="49">
        <v>58</v>
      </c>
      <c r="F101" s="46"/>
      <c r="G101" s="48">
        <v>45020</v>
      </c>
      <c r="H101" s="49">
        <v>95</v>
      </c>
      <c r="I101" s="49">
        <v>58</v>
      </c>
      <c r="J101" s="49">
        <v>75</v>
      </c>
      <c r="K101" s="49">
        <v>93</v>
      </c>
      <c r="L101" s="46"/>
      <c r="M101" s="38" t="str">
        <f t="shared" si="8"/>
        <v>Hədəfə çatmayıb</v>
      </c>
      <c r="N101" s="38">
        <f t="shared" si="9"/>
        <v>68</v>
      </c>
      <c r="O101" s="38" t="str">
        <f t="shared" si="10"/>
        <v>Hədəfə çatmayıb</v>
      </c>
      <c r="P101" s="38" t="str">
        <f t="shared" si="11"/>
        <v>Hədəfə çatmayıb</v>
      </c>
      <c r="Q101" s="38" t="str">
        <f t="shared" si="12"/>
        <v>Hədəfə çatmayıb</v>
      </c>
      <c r="R101" s="38" t="str">
        <f t="shared" si="13"/>
        <v>Hədəfə çatmayıb</v>
      </c>
    </row>
    <row r="102" spans="1:18" x14ac:dyDescent="0.3">
      <c r="A102" s="48">
        <v>45021</v>
      </c>
      <c r="B102" s="49">
        <v>89</v>
      </c>
      <c r="C102" s="49">
        <v>69</v>
      </c>
      <c r="D102" s="49">
        <v>77</v>
      </c>
      <c r="E102" s="49">
        <v>58</v>
      </c>
      <c r="F102" s="46"/>
      <c r="G102" s="48">
        <v>45021</v>
      </c>
      <c r="H102" s="49">
        <v>70</v>
      </c>
      <c r="I102" s="49">
        <v>50</v>
      </c>
      <c r="J102" s="49">
        <v>80</v>
      </c>
      <c r="K102" s="49">
        <v>91</v>
      </c>
      <c r="L102" s="46"/>
      <c r="M102" s="38">
        <f t="shared" si="8"/>
        <v>57</v>
      </c>
      <c r="N102" s="38">
        <f t="shared" si="9"/>
        <v>38</v>
      </c>
      <c r="O102" s="38" t="str">
        <f t="shared" si="10"/>
        <v>Hədəfə çatmayıb</v>
      </c>
      <c r="P102" s="38" t="str">
        <f t="shared" si="11"/>
        <v>Hədəfə çatmayıb</v>
      </c>
      <c r="Q102" s="38" t="str">
        <f t="shared" si="12"/>
        <v>Hədəfə çatmayıb</v>
      </c>
      <c r="R102" s="38">
        <f t="shared" si="13"/>
        <v>57</v>
      </c>
    </row>
    <row r="103" spans="1:18" x14ac:dyDescent="0.3">
      <c r="A103" s="48">
        <v>45022</v>
      </c>
      <c r="B103" s="49">
        <v>55</v>
      </c>
      <c r="C103" s="49">
        <v>57</v>
      </c>
      <c r="D103" s="49">
        <v>74</v>
      </c>
      <c r="E103" s="49">
        <v>74</v>
      </c>
      <c r="F103" s="46"/>
      <c r="G103" s="48">
        <v>45022</v>
      </c>
      <c r="H103" s="49">
        <v>63</v>
      </c>
      <c r="I103" s="49">
        <v>74</v>
      </c>
      <c r="J103" s="49">
        <v>68</v>
      </c>
      <c r="K103" s="49">
        <v>63</v>
      </c>
      <c r="L103" s="46"/>
      <c r="M103" s="38" t="str">
        <f t="shared" si="8"/>
        <v>Hədəfə çatmayıb</v>
      </c>
      <c r="N103" s="38" t="str">
        <f t="shared" si="9"/>
        <v>Hədəfə çatmayıb</v>
      </c>
      <c r="O103" s="38">
        <f t="shared" si="10"/>
        <v>18</v>
      </c>
      <c r="P103" s="38">
        <f t="shared" si="11"/>
        <v>16.5</v>
      </c>
      <c r="Q103" s="38" t="str">
        <f t="shared" si="12"/>
        <v>Hədəfə çatmayıb</v>
      </c>
      <c r="R103" s="38" t="str">
        <f t="shared" si="13"/>
        <v>Hədəfə çatmayıb</v>
      </c>
    </row>
    <row r="104" spans="1:18" x14ac:dyDescent="0.3">
      <c r="A104" s="48">
        <v>45023</v>
      </c>
      <c r="B104" s="49">
        <v>52</v>
      </c>
      <c r="C104" s="49">
        <v>56</v>
      </c>
      <c r="D104" s="49">
        <v>59</v>
      </c>
      <c r="E104" s="49">
        <v>58</v>
      </c>
      <c r="F104" s="46"/>
      <c r="G104" s="48">
        <v>45023</v>
      </c>
      <c r="H104" s="49">
        <v>85</v>
      </c>
      <c r="I104" s="49">
        <v>100</v>
      </c>
      <c r="J104" s="49">
        <v>100</v>
      </c>
      <c r="K104" s="49">
        <v>50</v>
      </c>
      <c r="L104" s="46"/>
      <c r="M104" s="38" t="str">
        <f t="shared" si="8"/>
        <v>Hədəfə çatmayıb</v>
      </c>
      <c r="N104" s="38" t="str">
        <f t="shared" si="9"/>
        <v>Hədəfə çatmayıb</v>
      </c>
      <c r="O104" s="38" t="str">
        <f t="shared" si="10"/>
        <v>Hədəfə çatmayıb</v>
      </c>
      <c r="P104" s="38">
        <f t="shared" si="11"/>
        <v>12</v>
      </c>
      <c r="Q104" s="38" t="str">
        <f t="shared" si="12"/>
        <v>Hədəfə çatmayıb</v>
      </c>
      <c r="R104" s="38" t="str">
        <f t="shared" si="13"/>
        <v>Hədəfə çatmayıb</v>
      </c>
    </row>
    <row r="105" spans="1:18" x14ac:dyDescent="0.3">
      <c r="A105" s="48">
        <v>45024</v>
      </c>
      <c r="B105" s="49">
        <v>81</v>
      </c>
      <c r="C105" s="49">
        <v>67</v>
      </c>
      <c r="D105" s="49">
        <v>64</v>
      </c>
      <c r="E105" s="49">
        <v>77</v>
      </c>
      <c r="F105" s="46"/>
      <c r="G105" s="48">
        <v>45024</v>
      </c>
      <c r="H105" s="49">
        <v>63</v>
      </c>
      <c r="I105" s="49">
        <v>66</v>
      </c>
      <c r="J105" s="49">
        <v>97</v>
      </c>
      <c r="K105" s="49">
        <v>79</v>
      </c>
      <c r="L105" s="46"/>
      <c r="M105" s="38">
        <f t="shared" si="8"/>
        <v>54</v>
      </c>
      <c r="N105" s="38">
        <f t="shared" si="9"/>
        <v>2</v>
      </c>
      <c r="O105" s="38" t="str">
        <f t="shared" si="10"/>
        <v>Hədəfə çatmayıb</v>
      </c>
      <c r="P105" s="38" t="str">
        <f t="shared" si="11"/>
        <v>Hədəfə çatmayıb</v>
      </c>
      <c r="Q105" s="38" t="str">
        <f t="shared" si="12"/>
        <v>Hədəfə çatmayıb</v>
      </c>
      <c r="R105" s="38">
        <f t="shared" si="13"/>
        <v>54</v>
      </c>
    </row>
    <row r="106" spans="1:18" x14ac:dyDescent="0.3">
      <c r="A106" s="48">
        <v>45025</v>
      </c>
      <c r="B106" s="49">
        <v>77</v>
      </c>
      <c r="C106" s="49">
        <v>58</v>
      </c>
      <c r="D106" s="49">
        <v>79</v>
      </c>
      <c r="E106" s="49">
        <v>96</v>
      </c>
      <c r="F106" s="46"/>
      <c r="G106" s="48">
        <v>45025</v>
      </c>
      <c r="H106" s="49">
        <v>97</v>
      </c>
      <c r="I106" s="49">
        <v>97</v>
      </c>
      <c r="J106" s="49">
        <v>53</v>
      </c>
      <c r="K106" s="49">
        <v>82</v>
      </c>
      <c r="L106" s="46"/>
      <c r="M106" s="38" t="str">
        <f t="shared" si="8"/>
        <v>Hədəfə çatmayıb</v>
      </c>
      <c r="N106" s="38" t="str">
        <f t="shared" si="9"/>
        <v>Hədəfə çatmayıb</v>
      </c>
      <c r="O106" s="38">
        <f t="shared" si="10"/>
        <v>78</v>
      </c>
      <c r="P106" s="38">
        <f t="shared" si="11"/>
        <v>21</v>
      </c>
      <c r="Q106" s="38" t="str">
        <f t="shared" si="12"/>
        <v>Hədəfə çatmayıb</v>
      </c>
      <c r="R106" s="38" t="str">
        <f t="shared" si="13"/>
        <v>Hədəfə çatmayıb</v>
      </c>
    </row>
    <row r="107" spans="1:18" x14ac:dyDescent="0.3">
      <c r="A107" s="48">
        <v>45026</v>
      </c>
      <c r="B107" s="49">
        <v>82</v>
      </c>
      <c r="C107" s="49">
        <v>64</v>
      </c>
      <c r="D107" s="49">
        <v>80</v>
      </c>
      <c r="E107" s="49">
        <v>67</v>
      </c>
      <c r="F107" s="46"/>
      <c r="G107" s="48">
        <v>45026</v>
      </c>
      <c r="H107" s="49">
        <v>57</v>
      </c>
      <c r="I107" s="49">
        <v>92</v>
      </c>
      <c r="J107" s="49">
        <v>51</v>
      </c>
      <c r="K107" s="49">
        <v>64</v>
      </c>
      <c r="L107" s="46"/>
      <c r="M107" s="38">
        <f t="shared" si="8"/>
        <v>75</v>
      </c>
      <c r="N107" s="38" t="str">
        <f t="shared" si="9"/>
        <v>Hədəfə çatmayıb</v>
      </c>
      <c r="O107" s="38">
        <f t="shared" si="10"/>
        <v>87</v>
      </c>
      <c r="P107" s="38">
        <f t="shared" si="11"/>
        <v>4.5</v>
      </c>
      <c r="Q107" s="38" t="str">
        <f t="shared" si="12"/>
        <v>Hədəfə çatmayıb</v>
      </c>
      <c r="R107" s="38">
        <f t="shared" si="13"/>
        <v>75</v>
      </c>
    </row>
    <row r="108" spans="1:18" x14ac:dyDescent="0.3">
      <c r="A108" s="48">
        <v>45027</v>
      </c>
      <c r="B108" s="49">
        <v>84</v>
      </c>
      <c r="C108" s="49">
        <v>64</v>
      </c>
      <c r="D108" s="49">
        <v>90</v>
      </c>
      <c r="E108" s="49">
        <v>75</v>
      </c>
      <c r="F108" s="46"/>
      <c r="G108" s="48">
        <v>45027</v>
      </c>
      <c r="H108" s="49">
        <v>57</v>
      </c>
      <c r="I108" s="49">
        <v>89</v>
      </c>
      <c r="J108" s="49">
        <v>64</v>
      </c>
      <c r="K108" s="49">
        <v>95</v>
      </c>
      <c r="L108" s="46"/>
      <c r="M108" s="38">
        <f t="shared" si="8"/>
        <v>81</v>
      </c>
      <c r="N108" s="38" t="str">
        <f t="shared" si="9"/>
        <v>Hədəfə çatmayıb</v>
      </c>
      <c r="O108" s="38">
        <f t="shared" si="10"/>
        <v>78</v>
      </c>
      <c r="P108" s="38" t="str">
        <f t="shared" si="11"/>
        <v>Hədəfə çatmayıb</v>
      </c>
      <c r="Q108" s="38" t="str">
        <f t="shared" si="12"/>
        <v>Hədəfə çatmayıb</v>
      </c>
      <c r="R108" s="38">
        <f t="shared" si="13"/>
        <v>81</v>
      </c>
    </row>
    <row r="109" spans="1:18" x14ac:dyDescent="0.3">
      <c r="A109" s="48">
        <v>45028</v>
      </c>
      <c r="B109" s="49">
        <v>64</v>
      </c>
      <c r="C109" s="49">
        <v>60</v>
      </c>
      <c r="D109" s="49">
        <v>91</v>
      </c>
      <c r="E109" s="49">
        <v>95</v>
      </c>
      <c r="F109" s="46"/>
      <c r="G109" s="48">
        <v>45028</v>
      </c>
      <c r="H109" s="49">
        <v>72</v>
      </c>
      <c r="I109" s="49">
        <v>61</v>
      </c>
      <c r="J109" s="49">
        <v>90</v>
      </c>
      <c r="K109" s="49">
        <v>78</v>
      </c>
      <c r="L109" s="46"/>
      <c r="M109" s="38" t="str">
        <f t="shared" si="8"/>
        <v>Hədəfə çatmayıb</v>
      </c>
      <c r="N109" s="38" t="str">
        <f t="shared" si="9"/>
        <v>Hədəfə çatmayıb</v>
      </c>
      <c r="O109" s="38">
        <f t="shared" si="10"/>
        <v>3</v>
      </c>
      <c r="P109" s="38">
        <f t="shared" si="11"/>
        <v>25.5</v>
      </c>
      <c r="Q109" s="38" t="str">
        <f t="shared" si="12"/>
        <v>Hədəfə çatmayıb</v>
      </c>
      <c r="R109" s="38" t="str">
        <f t="shared" si="13"/>
        <v>Hədəfə çatmayıb</v>
      </c>
    </row>
    <row r="110" spans="1:18" x14ac:dyDescent="0.3">
      <c r="A110" s="48">
        <v>45029</v>
      </c>
      <c r="B110" s="49">
        <v>58</v>
      </c>
      <c r="C110" s="49">
        <v>70</v>
      </c>
      <c r="D110" s="49">
        <v>65</v>
      </c>
      <c r="E110" s="49">
        <v>90</v>
      </c>
      <c r="F110" s="46"/>
      <c r="G110" s="48">
        <v>45029</v>
      </c>
      <c r="H110" s="49">
        <v>87</v>
      </c>
      <c r="I110" s="49">
        <v>93</v>
      </c>
      <c r="J110" s="49">
        <v>87</v>
      </c>
      <c r="K110" s="49">
        <v>80</v>
      </c>
      <c r="L110" s="46"/>
      <c r="M110" s="38" t="str">
        <f t="shared" si="8"/>
        <v>Hədəfə çatmayıb</v>
      </c>
      <c r="N110" s="38" t="str">
        <f t="shared" si="9"/>
        <v>Hədəfə çatmayıb</v>
      </c>
      <c r="O110" s="38" t="str">
        <f t="shared" si="10"/>
        <v>Hədəfə çatmayıb</v>
      </c>
      <c r="P110" s="38">
        <f t="shared" si="11"/>
        <v>15</v>
      </c>
      <c r="Q110" s="38" t="str">
        <f t="shared" si="12"/>
        <v>Hədəfə çatmayıb</v>
      </c>
      <c r="R110" s="38" t="str">
        <f t="shared" si="13"/>
        <v>Hədəfə çatmayıb</v>
      </c>
    </row>
    <row r="111" spans="1:18" x14ac:dyDescent="0.3">
      <c r="A111" s="48">
        <v>45030</v>
      </c>
      <c r="B111" s="49">
        <v>64</v>
      </c>
      <c r="C111" s="49">
        <v>71</v>
      </c>
      <c r="D111" s="49">
        <v>53</v>
      </c>
      <c r="E111" s="49">
        <v>51</v>
      </c>
      <c r="F111" s="46"/>
      <c r="G111" s="48">
        <v>45030</v>
      </c>
      <c r="H111" s="49">
        <v>92</v>
      </c>
      <c r="I111" s="49">
        <v>68</v>
      </c>
      <c r="J111" s="49">
        <v>93</v>
      </c>
      <c r="K111" s="49">
        <v>85</v>
      </c>
      <c r="L111" s="46"/>
      <c r="M111" s="38" t="str">
        <f t="shared" si="8"/>
        <v>Hədəfə çatmayıb</v>
      </c>
      <c r="N111" s="38">
        <f t="shared" si="9"/>
        <v>6</v>
      </c>
      <c r="O111" s="38" t="str">
        <f t="shared" si="10"/>
        <v>Hədəfə çatmayıb</v>
      </c>
      <c r="P111" s="38" t="str">
        <f t="shared" si="11"/>
        <v>Hədəfə çatmayıb</v>
      </c>
      <c r="Q111" s="38" t="str">
        <f t="shared" si="12"/>
        <v>Hədəfə çatmayıb</v>
      </c>
      <c r="R111" s="38" t="str">
        <f t="shared" si="13"/>
        <v>Hədəfə çatmayıb</v>
      </c>
    </row>
    <row r="112" spans="1:18" x14ac:dyDescent="0.3">
      <c r="A112" s="48">
        <v>45031</v>
      </c>
      <c r="B112" s="49">
        <v>91</v>
      </c>
      <c r="C112" s="49">
        <v>55</v>
      </c>
      <c r="D112" s="49">
        <v>100</v>
      </c>
      <c r="E112" s="49">
        <v>99</v>
      </c>
      <c r="F112" s="46"/>
      <c r="G112" s="48">
        <v>45031</v>
      </c>
      <c r="H112" s="49">
        <v>57</v>
      </c>
      <c r="I112" s="49">
        <v>91</v>
      </c>
      <c r="J112" s="49">
        <v>89</v>
      </c>
      <c r="K112" s="49">
        <v>63</v>
      </c>
      <c r="L112" s="46"/>
      <c r="M112" s="38">
        <f t="shared" si="8"/>
        <v>102</v>
      </c>
      <c r="N112" s="38" t="str">
        <f t="shared" si="9"/>
        <v>Hədəfə çatmayıb</v>
      </c>
      <c r="O112" s="38">
        <f t="shared" si="10"/>
        <v>33</v>
      </c>
      <c r="P112" s="38">
        <f t="shared" si="11"/>
        <v>54</v>
      </c>
      <c r="Q112" s="38" t="str">
        <f t="shared" si="12"/>
        <v>Hədəfə çatmayıb</v>
      </c>
      <c r="R112" s="38">
        <f t="shared" si="13"/>
        <v>102</v>
      </c>
    </row>
    <row r="113" spans="1:18" x14ac:dyDescent="0.3">
      <c r="A113" s="48">
        <v>45032</v>
      </c>
      <c r="B113" s="49">
        <v>51</v>
      </c>
      <c r="C113" s="49">
        <v>53</v>
      </c>
      <c r="D113" s="49">
        <v>95</v>
      </c>
      <c r="E113" s="49">
        <v>71</v>
      </c>
      <c r="F113" s="46"/>
      <c r="G113" s="48">
        <v>45032</v>
      </c>
      <c r="H113" s="49">
        <v>73</v>
      </c>
      <c r="I113" s="49">
        <v>96</v>
      </c>
      <c r="J113" s="49">
        <v>51</v>
      </c>
      <c r="K113" s="49">
        <v>89</v>
      </c>
      <c r="L113" s="46"/>
      <c r="M113" s="38" t="str">
        <f t="shared" si="8"/>
        <v>Hədəfə çatmayıb</v>
      </c>
      <c r="N113" s="38" t="str">
        <f t="shared" si="9"/>
        <v>Hədəfə çatmayıb</v>
      </c>
      <c r="O113" s="38">
        <f t="shared" si="10"/>
        <v>132</v>
      </c>
      <c r="P113" s="38" t="str">
        <f t="shared" si="11"/>
        <v>Hədəfə çatmayıb</v>
      </c>
      <c r="Q113" s="38" t="str">
        <f t="shared" si="12"/>
        <v>Hədəfə çatmayıb</v>
      </c>
      <c r="R113" s="38" t="str">
        <f t="shared" si="13"/>
        <v>Hədəfə çatmayıb</v>
      </c>
    </row>
    <row r="114" spans="1:18" x14ac:dyDescent="0.3">
      <c r="A114" s="48">
        <v>45033</v>
      </c>
      <c r="B114" s="49">
        <v>79</v>
      </c>
      <c r="C114" s="49">
        <v>80</v>
      </c>
      <c r="D114" s="49">
        <v>96</v>
      </c>
      <c r="E114" s="49">
        <v>51</v>
      </c>
      <c r="F114" s="46"/>
      <c r="G114" s="48">
        <v>45033</v>
      </c>
      <c r="H114" s="49">
        <v>88</v>
      </c>
      <c r="I114" s="49">
        <v>56</v>
      </c>
      <c r="J114" s="49">
        <v>100</v>
      </c>
      <c r="K114" s="49">
        <v>81</v>
      </c>
      <c r="L114" s="46"/>
      <c r="M114" s="38" t="str">
        <f t="shared" si="8"/>
        <v>Hədəfə çatmayıb</v>
      </c>
      <c r="N114" s="38">
        <f t="shared" si="9"/>
        <v>48</v>
      </c>
      <c r="O114" s="38" t="str">
        <f t="shared" si="10"/>
        <v>Hədəfə çatmayıb</v>
      </c>
      <c r="P114" s="38" t="str">
        <f t="shared" si="11"/>
        <v>Hədəfə çatmayıb</v>
      </c>
      <c r="Q114" s="38" t="str">
        <f t="shared" si="12"/>
        <v>Hədəfə çatmayıb</v>
      </c>
      <c r="R114" s="38" t="str">
        <f t="shared" si="13"/>
        <v>Hədəfə çatmayıb</v>
      </c>
    </row>
    <row r="115" spans="1:18" x14ac:dyDescent="0.3">
      <c r="A115" s="48">
        <v>45034</v>
      </c>
      <c r="B115" s="49">
        <v>71</v>
      </c>
      <c r="C115" s="49">
        <v>67</v>
      </c>
      <c r="D115" s="49">
        <v>60</v>
      </c>
      <c r="E115" s="49">
        <v>88</v>
      </c>
      <c r="F115" s="46"/>
      <c r="G115" s="48">
        <v>45034</v>
      </c>
      <c r="H115" s="49">
        <v>86</v>
      </c>
      <c r="I115" s="49">
        <v>77</v>
      </c>
      <c r="J115" s="49">
        <v>75</v>
      </c>
      <c r="K115" s="49">
        <v>74</v>
      </c>
      <c r="L115" s="46"/>
      <c r="M115" s="38" t="str">
        <f t="shared" si="8"/>
        <v>Hədəfə çatmayıb</v>
      </c>
      <c r="N115" s="38" t="str">
        <f t="shared" si="9"/>
        <v>Hədəfə çatmayıb</v>
      </c>
      <c r="O115" s="38" t="str">
        <f t="shared" si="10"/>
        <v>Hədəfə çatmayıb</v>
      </c>
      <c r="P115" s="38">
        <f t="shared" si="11"/>
        <v>21</v>
      </c>
      <c r="Q115" s="38" t="str">
        <f t="shared" si="12"/>
        <v>Hədəfə çatmayıb</v>
      </c>
      <c r="R115" s="38" t="str">
        <f t="shared" si="13"/>
        <v>Hədəfə çatmayıb</v>
      </c>
    </row>
    <row r="116" spans="1:18" x14ac:dyDescent="0.3">
      <c r="A116" s="48">
        <v>45035</v>
      </c>
      <c r="B116" s="49">
        <v>99</v>
      </c>
      <c r="C116" s="49">
        <v>63</v>
      </c>
      <c r="D116" s="49">
        <v>54</v>
      </c>
      <c r="E116" s="49">
        <v>95</v>
      </c>
      <c r="F116" s="46"/>
      <c r="G116" s="48">
        <v>45035</v>
      </c>
      <c r="H116" s="49">
        <v>98</v>
      </c>
      <c r="I116" s="49">
        <v>56</v>
      </c>
      <c r="J116" s="49">
        <v>81</v>
      </c>
      <c r="K116" s="49">
        <v>86</v>
      </c>
      <c r="L116" s="46"/>
      <c r="M116" s="38">
        <f t="shared" si="8"/>
        <v>3</v>
      </c>
      <c r="N116" s="38">
        <f t="shared" si="9"/>
        <v>14</v>
      </c>
      <c r="O116" s="38" t="str">
        <f t="shared" si="10"/>
        <v>Hədəfə çatmayıb</v>
      </c>
      <c r="P116" s="38">
        <f t="shared" si="11"/>
        <v>13.5</v>
      </c>
      <c r="Q116" s="38" t="str">
        <f t="shared" si="12"/>
        <v>Hədəfə çatmayıb</v>
      </c>
      <c r="R116" s="38">
        <f t="shared" si="13"/>
        <v>3</v>
      </c>
    </row>
    <row r="117" spans="1:18" x14ac:dyDescent="0.3">
      <c r="A117" s="48">
        <v>45036</v>
      </c>
      <c r="B117" s="49">
        <v>59</v>
      </c>
      <c r="C117" s="49">
        <v>57</v>
      </c>
      <c r="D117" s="49">
        <v>53</v>
      </c>
      <c r="E117" s="49">
        <v>97</v>
      </c>
      <c r="F117" s="46"/>
      <c r="G117" s="48">
        <v>45036</v>
      </c>
      <c r="H117" s="49">
        <v>82</v>
      </c>
      <c r="I117" s="49">
        <v>51</v>
      </c>
      <c r="J117" s="49">
        <v>71</v>
      </c>
      <c r="K117" s="49">
        <v>82</v>
      </c>
      <c r="L117" s="46"/>
      <c r="M117" s="38" t="str">
        <f t="shared" si="8"/>
        <v>Hədəfə çatmayıb</v>
      </c>
      <c r="N117" s="38">
        <f t="shared" si="9"/>
        <v>12</v>
      </c>
      <c r="O117" s="38" t="str">
        <f t="shared" si="10"/>
        <v>Hədəfə çatmayıb</v>
      </c>
      <c r="P117" s="38">
        <f t="shared" si="11"/>
        <v>22.5</v>
      </c>
      <c r="Q117" s="38" t="str">
        <f t="shared" si="12"/>
        <v>Hədəfə çatmayıb</v>
      </c>
      <c r="R117" s="38" t="str">
        <f t="shared" si="13"/>
        <v>Hədəfə çatmayıb</v>
      </c>
    </row>
    <row r="118" spans="1:18" x14ac:dyDescent="0.3">
      <c r="A118" s="48">
        <v>45037</v>
      </c>
      <c r="B118" s="49">
        <v>59</v>
      </c>
      <c r="C118" s="49">
        <v>50</v>
      </c>
      <c r="D118" s="49">
        <v>55</v>
      </c>
      <c r="E118" s="49">
        <v>76</v>
      </c>
      <c r="F118" s="46"/>
      <c r="G118" s="48">
        <v>45037</v>
      </c>
      <c r="H118" s="49">
        <v>76</v>
      </c>
      <c r="I118" s="49">
        <v>60</v>
      </c>
      <c r="J118" s="49">
        <v>89</v>
      </c>
      <c r="K118" s="49">
        <v>92</v>
      </c>
      <c r="L118" s="46"/>
      <c r="M118" s="38" t="str">
        <f t="shared" si="8"/>
        <v>Hədəfə çatmayıb</v>
      </c>
      <c r="N118" s="38" t="str">
        <f t="shared" si="9"/>
        <v>Hədəfə çatmayıb</v>
      </c>
      <c r="O118" s="38" t="str">
        <f t="shared" si="10"/>
        <v>Hədəfə çatmayıb</v>
      </c>
      <c r="P118" s="38" t="str">
        <f t="shared" si="11"/>
        <v>Hədəfə çatmayıb</v>
      </c>
      <c r="Q118" s="38" t="str">
        <f t="shared" si="12"/>
        <v>Hədəfə çatmayıb</v>
      </c>
      <c r="R118" s="38" t="str">
        <f t="shared" si="13"/>
        <v>Hədəfə çatmayıb</v>
      </c>
    </row>
    <row r="119" spans="1:18" x14ac:dyDescent="0.3">
      <c r="A119" s="48">
        <v>45038</v>
      </c>
      <c r="B119" s="49">
        <v>67</v>
      </c>
      <c r="C119" s="49">
        <v>88</v>
      </c>
      <c r="D119" s="49">
        <v>76</v>
      </c>
      <c r="E119" s="49">
        <v>81</v>
      </c>
      <c r="F119" s="46"/>
      <c r="G119" s="48">
        <v>45038</v>
      </c>
      <c r="H119" s="49">
        <v>89</v>
      </c>
      <c r="I119" s="49">
        <v>86</v>
      </c>
      <c r="J119" s="49">
        <v>57</v>
      </c>
      <c r="K119" s="49">
        <v>57</v>
      </c>
      <c r="L119" s="46"/>
      <c r="M119" s="38" t="str">
        <f t="shared" si="8"/>
        <v>Hədəfə çatmayıb</v>
      </c>
      <c r="N119" s="38">
        <f t="shared" si="9"/>
        <v>4</v>
      </c>
      <c r="O119" s="38">
        <f t="shared" si="10"/>
        <v>57</v>
      </c>
      <c r="P119" s="38">
        <f t="shared" si="11"/>
        <v>36</v>
      </c>
      <c r="Q119" s="38" t="str">
        <f t="shared" si="12"/>
        <v>Hədəfə çatmayıb</v>
      </c>
      <c r="R119" s="38" t="str">
        <f t="shared" si="13"/>
        <v>Hədəfə çatmayıb</v>
      </c>
    </row>
    <row r="120" spans="1:18" x14ac:dyDescent="0.3">
      <c r="A120" s="48">
        <v>45039</v>
      </c>
      <c r="B120" s="49">
        <v>68</v>
      </c>
      <c r="C120" s="49">
        <v>89</v>
      </c>
      <c r="D120" s="49">
        <v>81</v>
      </c>
      <c r="E120" s="49">
        <v>93</v>
      </c>
      <c r="F120" s="46"/>
      <c r="G120" s="48">
        <v>45039</v>
      </c>
      <c r="H120" s="49">
        <v>58</v>
      </c>
      <c r="I120" s="49">
        <v>81</v>
      </c>
      <c r="J120" s="49">
        <v>93</v>
      </c>
      <c r="K120" s="49">
        <v>78</v>
      </c>
      <c r="L120" s="46"/>
      <c r="M120" s="38">
        <f t="shared" si="8"/>
        <v>30</v>
      </c>
      <c r="N120" s="38">
        <f t="shared" si="9"/>
        <v>16</v>
      </c>
      <c r="O120" s="38" t="str">
        <f t="shared" si="10"/>
        <v>Hədəfə çatmayıb</v>
      </c>
      <c r="P120" s="38">
        <f t="shared" si="11"/>
        <v>22.5</v>
      </c>
      <c r="Q120" s="38" t="str">
        <f t="shared" si="12"/>
        <v>Hədəfə çatmayıb</v>
      </c>
      <c r="R120" s="38">
        <f t="shared" si="13"/>
        <v>30</v>
      </c>
    </row>
    <row r="121" spans="1:18" x14ac:dyDescent="0.3">
      <c r="A121" s="48">
        <v>45040</v>
      </c>
      <c r="B121" s="49">
        <v>88</v>
      </c>
      <c r="C121" s="49">
        <v>71</v>
      </c>
      <c r="D121" s="49">
        <v>58</v>
      </c>
      <c r="E121" s="49">
        <v>87</v>
      </c>
      <c r="F121" s="46"/>
      <c r="G121" s="48">
        <v>45040</v>
      </c>
      <c r="H121" s="49">
        <v>60</v>
      </c>
      <c r="I121" s="49">
        <v>96</v>
      </c>
      <c r="J121" s="49">
        <v>74</v>
      </c>
      <c r="K121" s="49">
        <v>85</v>
      </c>
      <c r="L121" s="46"/>
      <c r="M121" s="38">
        <f t="shared" si="8"/>
        <v>84</v>
      </c>
      <c r="N121" s="38" t="str">
        <f t="shared" si="9"/>
        <v>Hədəfə çatmayıb</v>
      </c>
      <c r="O121" s="38" t="str">
        <f t="shared" si="10"/>
        <v>Hədəfə çatmayıb</v>
      </c>
      <c r="P121" s="38">
        <f t="shared" si="11"/>
        <v>3</v>
      </c>
      <c r="Q121" s="38" t="str">
        <f t="shared" si="12"/>
        <v>Hədəfə çatmayıb</v>
      </c>
      <c r="R121" s="38">
        <f t="shared" si="13"/>
        <v>84</v>
      </c>
    </row>
    <row r="122" spans="1:18" x14ac:dyDescent="0.3">
      <c r="A122" s="48">
        <v>45041</v>
      </c>
      <c r="B122" s="49">
        <v>99</v>
      </c>
      <c r="C122" s="49">
        <v>85</v>
      </c>
      <c r="D122" s="49">
        <v>71</v>
      </c>
      <c r="E122" s="49">
        <v>63</v>
      </c>
      <c r="F122" s="46"/>
      <c r="G122" s="48">
        <v>45041</v>
      </c>
      <c r="H122" s="49">
        <v>100</v>
      </c>
      <c r="I122" s="49">
        <v>92</v>
      </c>
      <c r="J122" s="49">
        <v>53</v>
      </c>
      <c r="K122" s="49">
        <v>97</v>
      </c>
      <c r="L122" s="46"/>
      <c r="M122" s="38" t="str">
        <f t="shared" si="8"/>
        <v>Hədəfə çatmayıb</v>
      </c>
      <c r="N122" s="38" t="str">
        <f t="shared" si="9"/>
        <v>Hədəfə çatmayıb</v>
      </c>
      <c r="O122" s="38">
        <f t="shared" si="10"/>
        <v>54</v>
      </c>
      <c r="P122" s="38" t="str">
        <f t="shared" si="11"/>
        <v>Hədəfə çatmayıb</v>
      </c>
      <c r="Q122" s="38" t="str">
        <f t="shared" si="12"/>
        <v>Hədəfə çatmayıb</v>
      </c>
      <c r="R122" s="38" t="str">
        <f t="shared" si="13"/>
        <v>Hədəfə çatmayıb</v>
      </c>
    </row>
    <row r="123" spans="1:18" x14ac:dyDescent="0.3">
      <c r="A123" s="48">
        <v>45042</v>
      </c>
      <c r="B123" s="49">
        <v>51</v>
      </c>
      <c r="C123" s="49">
        <v>51</v>
      </c>
      <c r="D123" s="49">
        <v>88</v>
      </c>
      <c r="E123" s="49">
        <v>63</v>
      </c>
      <c r="F123" s="46"/>
      <c r="G123" s="48">
        <v>45042</v>
      </c>
      <c r="H123" s="49">
        <v>63</v>
      </c>
      <c r="I123" s="49">
        <v>63</v>
      </c>
      <c r="J123" s="49">
        <v>56</v>
      </c>
      <c r="K123" s="49">
        <v>62</v>
      </c>
      <c r="L123" s="46"/>
      <c r="M123" s="38" t="str">
        <f t="shared" si="8"/>
        <v>Hədəfə çatmayıb</v>
      </c>
      <c r="N123" s="38" t="str">
        <f t="shared" si="9"/>
        <v>Hədəfə çatmayıb</v>
      </c>
      <c r="O123" s="38">
        <f t="shared" si="10"/>
        <v>96</v>
      </c>
      <c r="P123" s="38">
        <f t="shared" si="11"/>
        <v>1.5</v>
      </c>
      <c r="Q123" s="38" t="str">
        <f t="shared" si="12"/>
        <v>Hədəfə çatmayıb</v>
      </c>
      <c r="R123" s="38" t="str">
        <f t="shared" si="13"/>
        <v>Hədəfə çatmayıb</v>
      </c>
    </row>
    <row r="124" spans="1:18" x14ac:dyDescent="0.3">
      <c r="A124" s="48">
        <v>45043</v>
      </c>
      <c r="B124" s="49">
        <v>66</v>
      </c>
      <c r="C124" s="49">
        <v>66</v>
      </c>
      <c r="D124" s="49">
        <v>83</v>
      </c>
      <c r="E124" s="49">
        <v>98</v>
      </c>
      <c r="F124" s="46"/>
      <c r="G124" s="48">
        <v>45043</v>
      </c>
      <c r="H124" s="49">
        <v>98</v>
      </c>
      <c r="I124" s="49">
        <v>80</v>
      </c>
      <c r="J124" s="49">
        <v>96</v>
      </c>
      <c r="K124" s="49">
        <v>57</v>
      </c>
      <c r="L124" s="46"/>
      <c r="M124" s="38" t="str">
        <f t="shared" si="8"/>
        <v>Hədəfə çatmayıb</v>
      </c>
      <c r="N124" s="38" t="str">
        <f t="shared" si="9"/>
        <v>Hədəfə çatmayıb</v>
      </c>
      <c r="O124" s="38" t="str">
        <f t="shared" si="10"/>
        <v>Hədəfə çatmayıb</v>
      </c>
      <c r="P124" s="38">
        <f t="shared" si="11"/>
        <v>61.5</v>
      </c>
      <c r="Q124" s="38" t="str">
        <f t="shared" si="12"/>
        <v>Hədəfə çatmayıb</v>
      </c>
      <c r="R124" s="38" t="str">
        <f t="shared" si="13"/>
        <v>Hədəfə çatmayıb</v>
      </c>
    </row>
    <row r="125" spans="1:18" x14ac:dyDescent="0.3">
      <c r="A125" s="48">
        <v>45044</v>
      </c>
      <c r="B125" s="49">
        <v>66</v>
      </c>
      <c r="C125" s="49">
        <v>85</v>
      </c>
      <c r="D125" s="49">
        <v>72</v>
      </c>
      <c r="E125" s="49">
        <v>91</v>
      </c>
      <c r="F125" s="46"/>
      <c r="G125" s="48">
        <v>45044</v>
      </c>
      <c r="H125" s="49">
        <v>56</v>
      </c>
      <c r="I125" s="49">
        <v>84</v>
      </c>
      <c r="J125" s="49">
        <v>57</v>
      </c>
      <c r="K125" s="49">
        <v>57</v>
      </c>
      <c r="L125" s="46"/>
      <c r="M125" s="38">
        <f t="shared" si="8"/>
        <v>30</v>
      </c>
      <c r="N125" s="38">
        <f t="shared" si="9"/>
        <v>2</v>
      </c>
      <c r="O125" s="38">
        <f t="shared" si="10"/>
        <v>45</v>
      </c>
      <c r="P125" s="38">
        <f t="shared" si="11"/>
        <v>51</v>
      </c>
      <c r="Q125" s="38" t="str">
        <f t="shared" si="12"/>
        <v>Hədəfə çatmayıb</v>
      </c>
      <c r="R125" s="38">
        <f t="shared" si="13"/>
        <v>30</v>
      </c>
    </row>
    <row r="126" spans="1:18" x14ac:dyDescent="0.3">
      <c r="A126" s="48">
        <v>45045</v>
      </c>
      <c r="B126" s="49">
        <v>77</v>
      </c>
      <c r="C126" s="49">
        <v>94</v>
      </c>
      <c r="D126" s="49">
        <v>60</v>
      </c>
      <c r="E126" s="49">
        <v>91</v>
      </c>
      <c r="F126" s="46"/>
      <c r="G126" s="48">
        <v>45045</v>
      </c>
      <c r="H126" s="49">
        <v>60</v>
      </c>
      <c r="I126" s="49">
        <v>56</v>
      </c>
      <c r="J126" s="49">
        <v>100</v>
      </c>
      <c r="K126" s="49">
        <v>74</v>
      </c>
      <c r="L126" s="46"/>
      <c r="M126" s="38">
        <f t="shared" si="8"/>
        <v>51</v>
      </c>
      <c r="N126" s="38">
        <f t="shared" si="9"/>
        <v>76</v>
      </c>
      <c r="O126" s="38" t="str">
        <f t="shared" si="10"/>
        <v>Hədəfə çatmayıb</v>
      </c>
      <c r="P126" s="38">
        <f t="shared" si="11"/>
        <v>25.5</v>
      </c>
      <c r="Q126" s="38" t="str">
        <f t="shared" si="12"/>
        <v>Hədəfə çatmayıb</v>
      </c>
      <c r="R126" s="38">
        <f t="shared" si="13"/>
        <v>51</v>
      </c>
    </row>
    <row r="127" spans="1:18" x14ac:dyDescent="0.3">
      <c r="A127" s="48">
        <v>45046</v>
      </c>
      <c r="B127" s="49">
        <v>58</v>
      </c>
      <c r="C127" s="49">
        <v>88</v>
      </c>
      <c r="D127" s="49">
        <v>56</v>
      </c>
      <c r="E127" s="49">
        <v>58</v>
      </c>
      <c r="F127" s="46"/>
      <c r="G127" s="48">
        <v>45046</v>
      </c>
      <c r="H127" s="49">
        <v>96</v>
      </c>
      <c r="I127" s="49">
        <v>95</v>
      </c>
      <c r="J127" s="49">
        <v>89</v>
      </c>
      <c r="K127" s="49">
        <v>55</v>
      </c>
      <c r="L127" s="46"/>
      <c r="M127" s="38" t="str">
        <f t="shared" si="8"/>
        <v>Hədəfə çatmayıb</v>
      </c>
      <c r="N127" s="38" t="str">
        <f t="shared" si="9"/>
        <v>Hədəfə çatmayıb</v>
      </c>
      <c r="O127" s="38" t="str">
        <f t="shared" si="10"/>
        <v>Hədəfə çatmayıb</v>
      </c>
      <c r="P127" s="38">
        <f t="shared" si="11"/>
        <v>4.5</v>
      </c>
      <c r="Q127" s="38" t="str">
        <f t="shared" si="12"/>
        <v>Hədəfə çatmayıb</v>
      </c>
      <c r="R127" s="38" t="str">
        <f t="shared" si="13"/>
        <v>Hədəfə çatmayıb</v>
      </c>
    </row>
    <row r="128" spans="1:18" x14ac:dyDescent="0.3">
      <c r="A128" s="48">
        <v>45047</v>
      </c>
      <c r="B128" s="49">
        <v>87</v>
      </c>
      <c r="C128" s="49">
        <v>69</v>
      </c>
      <c r="D128" s="49">
        <v>53</v>
      </c>
      <c r="E128" s="49">
        <v>71</v>
      </c>
      <c r="F128" s="46"/>
      <c r="G128" s="48">
        <v>45047</v>
      </c>
      <c r="H128" s="49">
        <v>65</v>
      </c>
      <c r="I128" s="49">
        <v>94</v>
      </c>
      <c r="J128" s="49">
        <v>57</v>
      </c>
      <c r="K128" s="49">
        <v>69</v>
      </c>
      <c r="L128" s="46"/>
      <c r="M128" s="38">
        <f t="shared" si="8"/>
        <v>66</v>
      </c>
      <c r="N128" s="38" t="str">
        <f t="shared" si="9"/>
        <v>Hədəfə çatmayıb</v>
      </c>
      <c r="O128" s="38" t="str">
        <f t="shared" si="10"/>
        <v>Hədəfə çatmayıb</v>
      </c>
      <c r="P128" s="38">
        <f t="shared" si="11"/>
        <v>3</v>
      </c>
      <c r="Q128" s="38" t="str">
        <f t="shared" si="12"/>
        <v>Hədəfə çatmayıb</v>
      </c>
      <c r="R128" s="38">
        <f t="shared" si="13"/>
        <v>66</v>
      </c>
    </row>
    <row r="129" spans="1:18" x14ac:dyDescent="0.3">
      <c r="A129" s="48">
        <v>45048</v>
      </c>
      <c r="B129" s="49">
        <v>54</v>
      </c>
      <c r="C129" s="49">
        <v>62</v>
      </c>
      <c r="D129" s="49">
        <v>59</v>
      </c>
      <c r="E129" s="49">
        <v>78</v>
      </c>
      <c r="F129" s="46"/>
      <c r="G129" s="48">
        <v>45048</v>
      </c>
      <c r="H129" s="49">
        <v>96</v>
      </c>
      <c r="I129" s="49">
        <v>98</v>
      </c>
      <c r="J129" s="49">
        <v>80</v>
      </c>
      <c r="K129" s="49">
        <v>94</v>
      </c>
      <c r="L129" s="46"/>
      <c r="M129" s="38" t="str">
        <f t="shared" si="8"/>
        <v>Hədəfə çatmayıb</v>
      </c>
      <c r="N129" s="38" t="str">
        <f t="shared" si="9"/>
        <v>Hədəfə çatmayıb</v>
      </c>
      <c r="O129" s="38" t="str">
        <f t="shared" si="10"/>
        <v>Hədəfə çatmayıb</v>
      </c>
      <c r="P129" s="38" t="str">
        <f t="shared" si="11"/>
        <v>Hədəfə çatmayıb</v>
      </c>
      <c r="Q129" s="38" t="str">
        <f t="shared" si="12"/>
        <v>Hədəfə çatmayıb</v>
      </c>
      <c r="R129" s="38" t="str">
        <f t="shared" si="13"/>
        <v>Hədəfə çatmayıb</v>
      </c>
    </row>
    <row r="130" spans="1:18" x14ac:dyDescent="0.3">
      <c r="A130" s="48">
        <v>45049</v>
      </c>
      <c r="B130" s="49">
        <v>59</v>
      </c>
      <c r="C130" s="49">
        <v>60</v>
      </c>
      <c r="D130" s="49">
        <v>98</v>
      </c>
      <c r="E130" s="49">
        <v>84</v>
      </c>
      <c r="F130" s="46"/>
      <c r="G130" s="48">
        <v>45049</v>
      </c>
      <c r="H130" s="49">
        <v>65</v>
      </c>
      <c r="I130" s="49">
        <v>88</v>
      </c>
      <c r="J130" s="49">
        <v>89</v>
      </c>
      <c r="K130" s="49">
        <v>97</v>
      </c>
      <c r="L130" s="46"/>
      <c r="M130" s="38" t="str">
        <f t="shared" si="8"/>
        <v>Hədəfə çatmayıb</v>
      </c>
      <c r="N130" s="38" t="str">
        <f t="shared" si="9"/>
        <v>Hədəfə çatmayıb</v>
      </c>
      <c r="O130" s="38">
        <f t="shared" si="10"/>
        <v>27</v>
      </c>
      <c r="P130" s="38" t="str">
        <f t="shared" si="11"/>
        <v>Hədəfə çatmayıb</v>
      </c>
      <c r="Q130" s="38" t="str">
        <f t="shared" si="12"/>
        <v>Hədəfə çatmayıb</v>
      </c>
      <c r="R130" s="38" t="str">
        <f t="shared" si="13"/>
        <v>Hədəfə çatmayıb</v>
      </c>
    </row>
    <row r="131" spans="1:18" x14ac:dyDescent="0.3">
      <c r="A131" s="48">
        <v>45050</v>
      </c>
      <c r="B131" s="49">
        <v>95</v>
      </c>
      <c r="C131" s="49">
        <v>66</v>
      </c>
      <c r="D131" s="49">
        <v>81</v>
      </c>
      <c r="E131" s="49">
        <v>83</v>
      </c>
      <c r="F131" s="46"/>
      <c r="G131" s="48">
        <v>45050</v>
      </c>
      <c r="H131" s="49">
        <v>84</v>
      </c>
      <c r="I131" s="49">
        <v>64</v>
      </c>
      <c r="J131" s="49">
        <v>97</v>
      </c>
      <c r="K131" s="49">
        <v>64</v>
      </c>
      <c r="L131" s="46"/>
      <c r="M131" s="38">
        <f t="shared" si="8"/>
        <v>33</v>
      </c>
      <c r="N131" s="38">
        <f t="shared" si="9"/>
        <v>4</v>
      </c>
      <c r="O131" s="38" t="str">
        <f t="shared" si="10"/>
        <v>Hədəfə çatmayıb</v>
      </c>
      <c r="P131" s="38">
        <f t="shared" si="11"/>
        <v>28.5</v>
      </c>
      <c r="Q131" s="38" t="str">
        <f t="shared" si="12"/>
        <v>Hədəfə çatmayıb</v>
      </c>
      <c r="R131" s="38">
        <f t="shared" si="13"/>
        <v>33</v>
      </c>
    </row>
    <row r="132" spans="1:18" x14ac:dyDescent="0.3">
      <c r="A132" s="48">
        <v>45051</v>
      </c>
      <c r="B132" s="49">
        <v>51</v>
      </c>
      <c r="C132" s="49">
        <v>55</v>
      </c>
      <c r="D132" s="49">
        <v>95</v>
      </c>
      <c r="E132" s="49">
        <v>80</v>
      </c>
      <c r="F132" s="46"/>
      <c r="G132" s="48">
        <v>45051</v>
      </c>
      <c r="H132" s="49">
        <v>67</v>
      </c>
      <c r="I132" s="49">
        <v>60</v>
      </c>
      <c r="J132" s="49">
        <v>61</v>
      </c>
      <c r="K132" s="49">
        <v>57</v>
      </c>
      <c r="L132" s="46"/>
      <c r="M132" s="38" t="str">
        <f t="shared" si="8"/>
        <v>Hədəfə çatmayıb</v>
      </c>
      <c r="N132" s="38" t="str">
        <f t="shared" si="9"/>
        <v>Hədəfə çatmayıb</v>
      </c>
      <c r="O132" s="38">
        <f t="shared" si="10"/>
        <v>102</v>
      </c>
      <c r="P132" s="38">
        <f t="shared" si="11"/>
        <v>34.5</v>
      </c>
      <c r="Q132" s="38" t="str">
        <f t="shared" si="12"/>
        <v>Hədəfə çatmayıb</v>
      </c>
      <c r="R132" s="38" t="str">
        <f t="shared" si="13"/>
        <v>Hədəfə çatmayıb</v>
      </c>
    </row>
    <row r="133" spans="1:18" x14ac:dyDescent="0.3">
      <c r="A133" s="48">
        <v>45052</v>
      </c>
      <c r="B133" s="49">
        <v>58</v>
      </c>
      <c r="C133" s="49">
        <v>67</v>
      </c>
      <c r="D133" s="49">
        <v>89</v>
      </c>
      <c r="E133" s="49">
        <v>96</v>
      </c>
      <c r="F133" s="46"/>
      <c r="G133" s="48">
        <v>45052</v>
      </c>
      <c r="H133" s="49">
        <v>86</v>
      </c>
      <c r="I133" s="49">
        <v>74</v>
      </c>
      <c r="J133" s="49">
        <v>68</v>
      </c>
      <c r="K133" s="49">
        <v>72</v>
      </c>
      <c r="L133" s="46"/>
      <c r="M133" s="38" t="str">
        <f t="shared" si="8"/>
        <v>Hədəfə çatmayıb</v>
      </c>
      <c r="N133" s="38" t="str">
        <f t="shared" si="9"/>
        <v>Hədəfə çatmayıb</v>
      </c>
      <c r="O133" s="38">
        <f t="shared" si="10"/>
        <v>63</v>
      </c>
      <c r="P133" s="38">
        <f t="shared" si="11"/>
        <v>36</v>
      </c>
      <c r="Q133" s="38" t="str">
        <f t="shared" si="12"/>
        <v>Hədəfə çatmayıb</v>
      </c>
      <c r="R133" s="38" t="str">
        <f t="shared" si="13"/>
        <v>Hədəfə çatmayıb</v>
      </c>
    </row>
    <row r="134" spans="1:18" x14ac:dyDescent="0.3">
      <c r="A134" s="48">
        <v>45053</v>
      </c>
      <c r="B134" s="49">
        <v>50</v>
      </c>
      <c r="C134" s="49">
        <v>98</v>
      </c>
      <c r="D134" s="49">
        <v>70</v>
      </c>
      <c r="E134" s="49">
        <v>61</v>
      </c>
      <c r="F134" s="46"/>
      <c r="G134" s="48">
        <v>45053</v>
      </c>
      <c r="H134" s="49">
        <v>54</v>
      </c>
      <c r="I134" s="49">
        <v>82</v>
      </c>
      <c r="J134" s="49">
        <v>93</v>
      </c>
      <c r="K134" s="49">
        <v>61</v>
      </c>
      <c r="L134" s="46"/>
      <c r="M134" s="38" t="str">
        <f t="shared" si="8"/>
        <v>Hədəfə çatmayıb</v>
      </c>
      <c r="N134" s="38">
        <f t="shared" si="9"/>
        <v>32</v>
      </c>
      <c r="O134" s="38" t="str">
        <f t="shared" si="10"/>
        <v>Hədəfə çatmayıb</v>
      </c>
      <c r="P134" s="38" t="str">
        <f t="shared" si="11"/>
        <v>Hədəfə çatmayıb</v>
      </c>
      <c r="Q134" s="38" t="str">
        <f t="shared" si="12"/>
        <v>Hədəfə çatmayıb</v>
      </c>
      <c r="R134" s="38" t="str">
        <f t="shared" si="13"/>
        <v>Hədəfə çatmayıb</v>
      </c>
    </row>
    <row r="135" spans="1:18" x14ac:dyDescent="0.3">
      <c r="A135" s="48">
        <v>45054</v>
      </c>
      <c r="B135" s="49">
        <v>68</v>
      </c>
      <c r="C135" s="49">
        <v>99</v>
      </c>
      <c r="D135" s="49">
        <v>71</v>
      </c>
      <c r="E135" s="49">
        <v>89</v>
      </c>
      <c r="F135" s="46"/>
      <c r="G135" s="48">
        <v>45054</v>
      </c>
      <c r="H135" s="49">
        <v>77</v>
      </c>
      <c r="I135" s="49">
        <v>83</v>
      </c>
      <c r="J135" s="49">
        <v>91</v>
      </c>
      <c r="K135" s="49">
        <v>55</v>
      </c>
      <c r="L135" s="46"/>
      <c r="M135" s="38" t="str">
        <f t="shared" si="8"/>
        <v>Hədəfə çatmayıb</v>
      </c>
      <c r="N135" s="38">
        <f t="shared" si="9"/>
        <v>32</v>
      </c>
      <c r="O135" s="38" t="str">
        <f t="shared" si="10"/>
        <v>Hədəfə çatmayıb</v>
      </c>
      <c r="P135" s="38">
        <f t="shared" si="11"/>
        <v>51</v>
      </c>
      <c r="Q135" s="38" t="str">
        <f t="shared" si="12"/>
        <v>Hədəfə çatmayıb</v>
      </c>
      <c r="R135" s="38" t="str">
        <f t="shared" si="13"/>
        <v>Hədəfə çatmayıb</v>
      </c>
    </row>
    <row r="136" spans="1:18" x14ac:dyDescent="0.3">
      <c r="A136" s="48">
        <v>45055</v>
      </c>
      <c r="B136" s="49">
        <v>59</v>
      </c>
      <c r="C136" s="49">
        <v>90</v>
      </c>
      <c r="D136" s="49">
        <v>91</v>
      </c>
      <c r="E136" s="49">
        <v>89</v>
      </c>
      <c r="F136" s="46"/>
      <c r="G136" s="48">
        <v>45055</v>
      </c>
      <c r="H136" s="49">
        <v>56</v>
      </c>
      <c r="I136" s="49">
        <v>74</v>
      </c>
      <c r="J136" s="49">
        <v>86</v>
      </c>
      <c r="K136" s="49">
        <v>52</v>
      </c>
      <c r="L136" s="46"/>
      <c r="M136" s="38">
        <f t="shared" si="8"/>
        <v>9</v>
      </c>
      <c r="N136" s="38">
        <f t="shared" si="9"/>
        <v>32</v>
      </c>
      <c r="O136" s="38">
        <f t="shared" si="10"/>
        <v>15</v>
      </c>
      <c r="P136" s="38">
        <f t="shared" si="11"/>
        <v>55.5</v>
      </c>
      <c r="Q136" s="38" t="str">
        <f t="shared" si="12"/>
        <v>Hədəfə çatmayıb</v>
      </c>
      <c r="R136" s="38">
        <f t="shared" si="13"/>
        <v>9</v>
      </c>
    </row>
    <row r="137" spans="1:18" x14ac:dyDescent="0.3">
      <c r="A137" s="48">
        <v>45056</v>
      </c>
      <c r="B137" s="49">
        <v>81</v>
      </c>
      <c r="C137" s="49">
        <v>69</v>
      </c>
      <c r="D137" s="49">
        <v>94</v>
      </c>
      <c r="E137" s="49">
        <v>57</v>
      </c>
      <c r="F137" s="46"/>
      <c r="G137" s="48">
        <v>45056</v>
      </c>
      <c r="H137" s="49">
        <v>72</v>
      </c>
      <c r="I137" s="49">
        <v>60</v>
      </c>
      <c r="J137" s="49">
        <v>69</v>
      </c>
      <c r="K137" s="49">
        <v>94</v>
      </c>
      <c r="L137" s="46"/>
      <c r="M137" s="38">
        <f t="shared" ref="M137:M162" si="14">IF(B137&gt;H137,(B137-H137)*N$6,"Hədəfə çatmayıb")</f>
        <v>27</v>
      </c>
      <c r="N137" s="38">
        <f t="shared" ref="N137:N162" si="15">IF(C137&gt;I137,(C137-I137)*O$6,"Hədəfə çatmayıb")</f>
        <v>18</v>
      </c>
      <c r="O137" s="38">
        <f t="shared" ref="O137:O162" si="16">IF(D137&gt;J137,(D137-J137)*P$6,"Hədəfə çatmayıb")</f>
        <v>75</v>
      </c>
      <c r="P137" s="38" t="str">
        <f t="shared" ref="P137:P162" si="17">IF(E137&gt;K137,(E137-K137)*Q$6,"Hədəfə çatmayıb")</f>
        <v>Hədəfə çatmayıb</v>
      </c>
      <c r="Q137" s="38" t="str">
        <f t="shared" ref="Q137:Q162" si="18">IF(F137&gt;L137,(F137-L137)*R$6,"Hədəfə çatmayıb")</f>
        <v>Hədəfə çatmayıb</v>
      </c>
      <c r="R137" s="38">
        <f t="shared" ref="R137:R162" si="19">IF(B137&gt;H137,(B137-H137)*$N$6,"Hədəfə çatmayıb")</f>
        <v>27</v>
      </c>
    </row>
    <row r="138" spans="1:18" x14ac:dyDescent="0.3">
      <c r="A138" s="48">
        <v>45057</v>
      </c>
      <c r="B138" s="49">
        <v>93</v>
      </c>
      <c r="C138" s="49">
        <v>92</v>
      </c>
      <c r="D138" s="49">
        <v>70</v>
      </c>
      <c r="E138" s="49">
        <v>92</v>
      </c>
      <c r="F138" s="46"/>
      <c r="G138" s="48">
        <v>45057</v>
      </c>
      <c r="H138" s="49">
        <v>92</v>
      </c>
      <c r="I138" s="49">
        <v>77</v>
      </c>
      <c r="J138" s="49">
        <v>69</v>
      </c>
      <c r="K138" s="49">
        <v>79</v>
      </c>
      <c r="L138" s="46"/>
      <c r="M138" s="38">
        <f t="shared" si="14"/>
        <v>3</v>
      </c>
      <c r="N138" s="38">
        <f t="shared" si="15"/>
        <v>30</v>
      </c>
      <c r="O138" s="38">
        <f t="shared" si="16"/>
        <v>3</v>
      </c>
      <c r="P138" s="38">
        <f t="shared" si="17"/>
        <v>19.5</v>
      </c>
      <c r="Q138" s="38" t="str">
        <f t="shared" si="18"/>
        <v>Hədəfə çatmayıb</v>
      </c>
      <c r="R138" s="38">
        <f t="shared" si="19"/>
        <v>3</v>
      </c>
    </row>
    <row r="139" spans="1:18" x14ac:dyDescent="0.3">
      <c r="A139" s="48">
        <v>45058</v>
      </c>
      <c r="B139" s="49">
        <v>89</v>
      </c>
      <c r="C139" s="49">
        <v>63</v>
      </c>
      <c r="D139" s="49">
        <v>91</v>
      </c>
      <c r="E139" s="49">
        <v>66</v>
      </c>
      <c r="F139" s="46"/>
      <c r="G139" s="48">
        <v>45058</v>
      </c>
      <c r="H139" s="49">
        <v>66</v>
      </c>
      <c r="I139" s="49">
        <v>51</v>
      </c>
      <c r="J139" s="49">
        <v>99</v>
      </c>
      <c r="K139" s="49">
        <v>70</v>
      </c>
      <c r="L139" s="46"/>
      <c r="M139" s="38">
        <f t="shared" si="14"/>
        <v>69</v>
      </c>
      <c r="N139" s="38">
        <f t="shared" si="15"/>
        <v>24</v>
      </c>
      <c r="O139" s="38" t="str">
        <f t="shared" si="16"/>
        <v>Hədəfə çatmayıb</v>
      </c>
      <c r="P139" s="38" t="str">
        <f t="shared" si="17"/>
        <v>Hədəfə çatmayıb</v>
      </c>
      <c r="Q139" s="38" t="str">
        <f t="shared" si="18"/>
        <v>Hədəfə çatmayıb</v>
      </c>
      <c r="R139" s="38">
        <f t="shared" si="19"/>
        <v>69</v>
      </c>
    </row>
    <row r="140" spans="1:18" x14ac:dyDescent="0.3">
      <c r="A140" s="48">
        <v>45059</v>
      </c>
      <c r="B140" s="49">
        <v>67</v>
      </c>
      <c r="C140" s="49">
        <v>86</v>
      </c>
      <c r="D140" s="49">
        <v>65</v>
      </c>
      <c r="E140" s="49">
        <v>61</v>
      </c>
      <c r="F140" s="46"/>
      <c r="G140" s="48">
        <v>45059</v>
      </c>
      <c r="H140" s="49">
        <v>99</v>
      </c>
      <c r="I140" s="49">
        <v>85</v>
      </c>
      <c r="J140" s="49">
        <v>82</v>
      </c>
      <c r="K140" s="49">
        <v>50</v>
      </c>
      <c r="L140" s="46"/>
      <c r="M140" s="38" t="str">
        <f t="shared" si="14"/>
        <v>Hədəfə çatmayıb</v>
      </c>
      <c r="N140" s="38">
        <f t="shared" si="15"/>
        <v>2</v>
      </c>
      <c r="O140" s="38" t="str">
        <f t="shared" si="16"/>
        <v>Hədəfə çatmayıb</v>
      </c>
      <c r="P140" s="38">
        <f t="shared" si="17"/>
        <v>16.5</v>
      </c>
      <c r="Q140" s="38" t="str">
        <f t="shared" si="18"/>
        <v>Hədəfə çatmayıb</v>
      </c>
      <c r="R140" s="38" t="str">
        <f t="shared" si="19"/>
        <v>Hədəfə çatmayıb</v>
      </c>
    </row>
    <row r="141" spans="1:18" x14ac:dyDescent="0.3">
      <c r="A141" s="48">
        <v>45060</v>
      </c>
      <c r="B141" s="49">
        <v>71</v>
      </c>
      <c r="C141" s="49">
        <v>66</v>
      </c>
      <c r="D141" s="49">
        <v>76</v>
      </c>
      <c r="E141" s="49">
        <v>77</v>
      </c>
      <c r="F141" s="46"/>
      <c r="G141" s="48">
        <v>45060</v>
      </c>
      <c r="H141" s="49">
        <v>76</v>
      </c>
      <c r="I141" s="49">
        <v>50</v>
      </c>
      <c r="J141" s="49">
        <v>53</v>
      </c>
      <c r="K141" s="49">
        <v>62</v>
      </c>
      <c r="L141" s="46"/>
      <c r="M141" s="38" t="str">
        <f t="shared" si="14"/>
        <v>Hədəfə çatmayıb</v>
      </c>
      <c r="N141" s="38">
        <f t="shared" si="15"/>
        <v>32</v>
      </c>
      <c r="O141" s="38">
        <f t="shared" si="16"/>
        <v>69</v>
      </c>
      <c r="P141" s="38">
        <f t="shared" si="17"/>
        <v>22.5</v>
      </c>
      <c r="Q141" s="38" t="str">
        <f t="shared" si="18"/>
        <v>Hədəfə çatmayıb</v>
      </c>
      <c r="R141" s="38" t="str">
        <f t="shared" si="19"/>
        <v>Hədəfə çatmayıb</v>
      </c>
    </row>
    <row r="142" spans="1:18" x14ac:dyDescent="0.3">
      <c r="A142" s="48">
        <v>45061</v>
      </c>
      <c r="B142" s="49">
        <v>58</v>
      </c>
      <c r="C142" s="49">
        <v>98</v>
      </c>
      <c r="D142" s="49">
        <v>99</v>
      </c>
      <c r="E142" s="49">
        <v>65</v>
      </c>
      <c r="F142" s="46"/>
      <c r="G142" s="48">
        <v>45061</v>
      </c>
      <c r="H142" s="49">
        <v>94</v>
      </c>
      <c r="I142" s="49">
        <v>75</v>
      </c>
      <c r="J142" s="49">
        <v>57</v>
      </c>
      <c r="K142" s="49">
        <v>72</v>
      </c>
      <c r="L142" s="46"/>
      <c r="M142" s="38" t="str">
        <f t="shared" si="14"/>
        <v>Hədəfə çatmayıb</v>
      </c>
      <c r="N142" s="38">
        <f t="shared" si="15"/>
        <v>46</v>
      </c>
      <c r="O142" s="38">
        <f t="shared" si="16"/>
        <v>126</v>
      </c>
      <c r="P142" s="38" t="str">
        <f t="shared" si="17"/>
        <v>Hədəfə çatmayıb</v>
      </c>
      <c r="Q142" s="38" t="str">
        <f t="shared" si="18"/>
        <v>Hədəfə çatmayıb</v>
      </c>
      <c r="R142" s="38" t="str">
        <f t="shared" si="19"/>
        <v>Hədəfə çatmayıb</v>
      </c>
    </row>
    <row r="143" spans="1:18" x14ac:dyDescent="0.3">
      <c r="A143" s="48">
        <v>45062</v>
      </c>
      <c r="B143" s="49">
        <v>61</v>
      </c>
      <c r="C143" s="49">
        <v>84</v>
      </c>
      <c r="D143" s="49">
        <v>99</v>
      </c>
      <c r="E143" s="49">
        <v>90</v>
      </c>
      <c r="F143" s="46"/>
      <c r="G143" s="48">
        <v>45062</v>
      </c>
      <c r="H143" s="49">
        <v>99</v>
      </c>
      <c r="I143" s="49">
        <v>72</v>
      </c>
      <c r="J143" s="49">
        <v>78</v>
      </c>
      <c r="K143" s="49">
        <v>73</v>
      </c>
      <c r="L143" s="46"/>
      <c r="M143" s="38" t="str">
        <f t="shared" si="14"/>
        <v>Hədəfə çatmayıb</v>
      </c>
      <c r="N143" s="38">
        <f t="shared" si="15"/>
        <v>24</v>
      </c>
      <c r="O143" s="38">
        <f t="shared" si="16"/>
        <v>63</v>
      </c>
      <c r="P143" s="38">
        <f t="shared" si="17"/>
        <v>25.5</v>
      </c>
      <c r="Q143" s="38" t="str">
        <f t="shared" si="18"/>
        <v>Hədəfə çatmayıb</v>
      </c>
      <c r="R143" s="38" t="str">
        <f t="shared" si="19"/>
        <v>Hədəfə çatmayıb</v>
      </c>
    </row>
    <row r="144" spans="1:18" x14ac:dyDescent="0.3">
      <c r="A144" s="48">
        <v>45063</v>
      </c>
      <c r="B144" s="49">
        <v>88</v>
      </c>
      <c r="C144" s="49">
        <v>89</v>
      </c>
      <c r="D144" s="49">
        <v>87</v>
      </c>
      <c r="E144" s="49">
        <v>78</v>
      </c>
      <c r="F144" s="46"/>
      <c r="G144" s="48">
        <v>45063</v>
      </c>
      <c r="H144" s="49">
        <v>58</v>
      </c>
      <c r="I144" s="49">
        <v>88</v>
      </c>
      <c r="J144" s="49">
        <v>61</v>
      </c>
      <c r="K144" s="49">
        <v>62</v>
      </c>
      <c r="L144" s="46"/>
      <c r="M144" s="38">
        <f t="shared" si="14"/>
        <v>90</v>
      </c>
      <c r="N144" s="38">
        <f t="shared" si="15"/>
        <v>2</v>
      </c>
      <c r="O144" s="38">
        <f t="shared" si="16"/>
        <v>78</v>
      </c>
      <c r="P144" s="38">
        <f t="shared" si="17"/>
        <v>24</v>
      </c>
      <c r="Q144" s="38" t="str">
        <f t="shared" si="18"/>
        <v>Hədəfə çatmayıb</v>
      </c>
      <c r="R144" s="38">
        <f t="shared" si="19"/>
        <v>90</v>
      </c>
    </row>
    <row r="145" spans="1:18" x14ac:dyDescent="0.3">
      <c r="A145" s="48">
        <v>45064</v>
      </c>
      <c r="B145" s="49">
        <v>96</v>
      </c>
      <c r="C145" s="49">
        <v>99</v>
      </c>
      <c r="D145" s="49">
        <v>64</v>
      </c>
      <c r="E145" s="49">
        <v>69</v>
      </c>
      <c r="F145" s="46"/>
      <c r="G145" s="48">
        <v>45064</v>
      </c>
      <c r="H145" s="49">
        <v>79</v>
      </c>
      <c r="I145" s="49">
        <v>63</v>
      </c>
      <c r="J145" s="49">
        <v>73</v>
      </c>
      <c r="K145" s="49">
        <v>54</v>
      </c>
      <c r="L145" s="46"/>
      <c r="M145" s="38">
        <f t="shared" si="14"/>
        <v>51</v>
      </c>
      <c r="N145" s="38">
        <f t="shared" si="15"/>
        <v>72</v>
      </c>
      <c r="O145" s="38" t="str">
        <f t="shared" si="16"/>
        <v>Hədəfə çatmayıb</v>
      </c>
      <c r="P145" s="38">
        <f t="shared" si="17"/>
        <v>22.5</v>
      </c>
      <c r="Q145" s="38" t="str">
        <f t="shared" si="18"/>
        <v>Hədəfə çatmayıb</v>
      </c>
      <c r="R145" s="38">
        <f t="shared" si="19"/>
        <v>51</v>
      </c>
    </row>
    <row r="146" spans="1:18" x14ac:dyDescent="0.3">
      <c r="A146" s="48">
        <v>45065</v>
      </c>
      <c r="B146" s="49">
        <v>61</v>
      </c>
      <c r="C146" s="49">
        <v>97</v>
      </c>
      <c r="D146" s="49">
        <v>82</v>
      </c>
      <c r="E146" s="49">
        <v>56</v>
      </c>
      <c r="F146" s="46"/>
      <c r="G146" s="48">
        <v>45065</v>
      </c>
      <c r="H146" s="49">
        <v>68</v>
      </c>
      <c r="I146" s="49">
        <v>78</v>
      </c>
      <c r="J146" s="49">
        <v>79</v>
      </c>
      <c r="K146" s="49">
        <v>68</v>
      </c>
      <c r="L146" s="46"/>
      <c r="M146" s="38" t="str">
        <f t="shared" si="14"/>
        <v>Hədəfə çatmayıb</v>
      </c>
      <c r="N146" s="38">
        <f t="shared" si="15"/>
        <v>38</v>
      </c>
      <c r="O146" s="38">
        <f t="shared" si="16"/>
        <v>9</v>
      </c>
      <c r="P146" s="38" t="str">
        <f t="shared" si="17"/>
        <v>Hədəfə çatmayıb</v>
      </c>
      <c r="Q146" s="38" t="str">
        <f t="shared" si="18"/>
        <v>Hədəfə çatmayıb</v>
      </c>
      <c r="R146" s="38" t="str">
        <f t="shared" si="19"/>
        <v>Hədəfə çatmayıb</v>
      </c>
    </row>
    <row r="147" spans="1:18" x14ac:dyDescent="0.3">
      <c r="A147" s="48">
        <v>45066</v>
      </c>
      <c r="B147" s="49">
        <v>96</v>
      </c>
      <c r="C147" s="49">
        <v>56</v>
      </c>
      <c r="D147" s="49">
        <v>88</v>
      </c>
      <c r="E147" s="49">
        <v>82</v>
      </c>
      <c r="F147" s="46"/>
      <c r="G147" s="48">
        <v>45066</v>
      </c>
      <c r="H147" s="49">
        <v>55</v>
      </c>
      <c r="I147" s="49">
        <v>67</v>
      </c>
      <c r="J147" s="49">
        <v>69</v>
      </c>
      <c r="K147" s="49">
        <v>93</v>
      </c>
      <c r="L147" s="46"/>
      <c r="M147" s="38">
        <f t="shared" si="14"/>
        <v>123</v>
      </c>
      <c r="N147" s="38" t="str">
        <f t="shared" si="15"/>
        <v>Hədəfə çatmayıb</v>
      </c>
      <c r="O147" s="38">
        <f t="shared" si="16"/>
        <v>57</v>
      </c>
      <c r="P147" s="38" t="str">
        <f t="shared" si="17"/>
        <v>Hədəfə çatmayıb</v>
      </c>
      <c r="Q147" s="38" t="str">
        <f t="shared" si="18"/>
        <v>Hədəfə çatmayıb</v>
      </c>
      <c r="R147" s="38">
        <f t="shared" si="19"/>
        <v>123</v>
      </c>
    </row>
    <row r="148" spans="1:18" x14ac:dyDescent="0.3">
      <c r="A148" s="48">
        <v>45067</v>
      </c>
      <c r="B148" s="49">
        <v>89</v>
      </c>
      <c r="C148" s="49">
        <v>74</v>
      </c>
      <c r="D148" s="49">
        <v>91</v>
      </c>
      <c r="E148" s="49">
        <v>71</v>
      </c>
      <c r="F148" s="46"/>
      <c r="G148" s="48">
        <v>45067</v>
      </c>
      <c r="H148" s="49">
        <v>59</v>
      </c>
      <c r="I148" s="49">
        <v>87</v>
      </c>
      <c r="J148" s="49">
        <v>67</v>
      </c>
      <c r="K148" s="49">
        <v>98</v>
      </c>
      <c r="L148" s="46"/>
      <c r="M148" s="38">
        <f t="shared" si="14"/>
        <v>90</v>
      </c>
      <c r="N148" s="38" t="str">
        <f t="shared" si="15"/>
        <v>Hədəfə çatmayıb</v>
      </c>
      <c r="O148" s="38">
        <f t="shared" si="16"/>
        <v>72</v>
      </c>
      <c r="P148" s="38" t="str">
        <f t="shared" si="17"/>
        <v>Hədəfə çatmayıb</v>
      </c>
      <c r="Q148" s="38" t="str">
        <f t="shared" si="18"/>
        <v>Hədəfə çatmayıb</v>
      </c>
      <c r="R148" s="38">
        <f t="shared" si="19"/>
        <v>90</v>
      </c>
    </row>
    <row r="149" spans="1:18" x14ac:dyDescent="0.3">
      <c r="A149" s="48">
        <v>45068</v>
      </c>
      <c r="B149" s="49">
        <v>68</v>
      </c>
      <c r="C149" s="49">
        <v>76</v>
      </c>
      <c r="D149" s="49">
        <v>86</v>
      </c>
      <c r="E149" s="49">
        <v>53</v>
      </c>
      <c r="F149" s="46"/>
      <c r="G149" s="48">
        <v>45068</v>
      </c>
      <c r="H149" s="49">
        <v>98</v>
      </c>
      <c r="I149" s="49">
        <v>85</v>
      </c>
      <c r="J149" s="49">
        <v>69</v>
      </c>
      <c r="K149" s="49">
        <v>89</v>
      </c>
      <c r="L149" s="46"/>
      <c r="M149" s="38" t="str">
        <f t="shared" si="14"/>
        <v>Hədəfə çatmayıb</v>
      </c>
      <c r="N149" s="38" t="str">
        <f t="shared" si="15"/>
        <v>Hədəfə çatmayıb</v>
      </c>
      <c r="O149" s="38">
        <f t="shared" si="16"/>
        <v>51</v>
      </c>
      <c r="P149" s="38" t="str">
        <f t="shared" si="17"/>
        <v>Hədəfə çatmayıb</v>
      </c>
      <c r="Q149" s="38" t="str">
        <f t="shared" si="18"/>
        <v>Hədəfə çatmayıb</v>
      </c>
      <c r="R149" s="38" t="str">
        <f t="shared" si="19"/>
        <v>Hədəfə çatmayıb</v>
      </c>
    </row>
    <row r="150" spans="1:18" x14ac:dyDescent="0.3">
      <c r="A150" s="48">
        <v>45069</v>
      </c>
      <c r="B150" s="49">
        <v>93</v>
      </c>
      <c r="C150" s="49">
        <v>87</v>
      </c>
      <c r="D150" s="49">
        <v>97</v>
      </c>
      <c r="E150" s="49">
        <v>92</v>
      </c>
      <c r="F150" s="46"/>
      <c r="G150" s="48">
        <v>45069</v>
      </c>
      <c r="H150" s="49">
        <v>95</v>
      </c>
      <c r="I150" s="49">
        <v>90</v>
      </c>
      <c r="J150" s="49">
        <v>88</v>
      </c>
      <c r="K150" s="49">
        <v>76</v>
      </c>
      <c r="L150" s="46"/>
      <c r="M150" s="38" t="str">
        <f t="shared" si="14"/>
        <v>Hədəfə çatmayıb</v>
      </c>
      <c r="N150" s="38" t="str">
        <f t="shared" si="15"/>
        <v>Hədəfə çatmayıb</v>
      </c>
      <c r="O150" s="38">
        <f t="shared" si="16"/>
        <v>27</v>
      </c>
      <c r="P150" s="38">
        <f t="shared" si="17"/>
        <v>24</v>
      </c>
      <c r="Q150" s="38" t="str">
        <f t="shared" si="18"/>
        <v>Hədəfə çatmayıb</v>
      </c>
      <c r="R150" s="38" t="str">
        <f t="shared" si="19"/>
        <v>Hədəfə çatmayıb</v>
      </c>
    </row>
    <row r="151" spans="1:18" x14ac:dyDescent="0.3">
      <c r="A151" s="48">
        <v>45070</v>
      </c>
      <c r="B151" s="49">
        <v>51</v>
      </c>
      <c r="C151" s="49">
        <v>55</v>
      </c>
      <c r="D151" s="49">
        <v>70</v>
      </c>
      <c r="E151" s="49">
        <v>71</v>
      </c>
      <c r="F151" s="46"/>
      <c r="G151" s="48">
        <v>45070</v>
      </c>
      <c r="H151" s="49">
        <v>61</v>
      </c>
      <c r="I151" s="49">
        <v>84</v>
      </c>
      <c r="J151" s="49">
        <v>65</v>
      </c>
      <c r="K151" s="49">
        <v>71</v>
      </c>
      <c r="L151" s="46"/>
      <c r="M151" s="38" t="str">
        <f t="shared" si="14"/>
        <v>Hədəfə çatmayıb</v>
      </c>
      <c r="N151" s="38" t="str">
        <f t="shared" si="15"/>
        <v>Hədəfə çatmayıb</v>
      </c>
      <c r="O151" s="38">
        <f t="shared" si="16"/>
        <v>15</v>
      </c>
      <c r="P151" s="38" t="str">
        <f t="shared" si="17"/>
        <v>Hədəfə çatmayıb</v>
      </c>
      <c r="Q151" s="38" t="str">
        <f t="shared" si="18"/>
        <v>Hədəfə çatmayıb</v>
      </c>
      <c r="R151" s="38" t="str">
        <f t="shared" si="19"/>
        <v>Hədəfə çatmayıb</v>
      </c>
    </row>
    <row r="152" spans="1:18" x14ac:dyDescent="0.3">
      <c r="A152" s="48">
        <v>45071</v>
      </c>
      <c r="B152" s="49">
        <v>83</v>
      </c>
      <c r="C152" s="49">
        <v>83</v>
      </c>
      <c r="D152" s="49">
        <v>55</v>
      </c>
      <c r="E152" s="49">
        <v>89</v>
      </c>
      <c r="F152" s="46"/>
      <c r="G152" s="48">
        <v>45071</v>
      </c>
      <c r="H152" s="49">
        <v>54</v>
      </c>
      <c r="I152" s="49">
        <v>70</v>
      </c>
      <c r="J152" s="49">
        <v>70</v>
      </c>
      <c r="K152" s="49">
        <v>78</v>
      </c>
      <c r="L152" s="46"/>
      <c r="M152" s="38">
        <f t="shared" si="14"/>
        <v>87</v>
      </c>
      <c r="N152" s="38">
        <f t="shared" si="15"/>
        <v>26</v>
      </c>
      <c r="O152" s="38" t="str">
        <f t="shared" si="16"/>
        <v>Hədəfə çatmayıb</v>
      </c>
      <c r="P152" s="38">
        <f t="shared" si="17"/>
        <v>16.5</v>
      </c>
      <c r="Q152" s="38" t="str">
        <f t="shared" si="18"/>
        <v>Hədəfə çatmayıb</v>
      </c>
      <c r="R152" s="38">
        <f t="shared" si="19"/>
        <v>87</v>
      </c>
    </row>
    <row r="153" spans="1:18" x14ac:dyDescent="0.3">
      <c r="A153" s="48">
        <v>45072</v>
      </c>
      <c r="B153" s="49">
        <v>74</v>
      </c>
      <c r="C153" s="49">
        <v>81</v>
      </c>
      <c r="D153" s="49">
        <v>96</v>
      </c>
      <c r="E153" s="49">
        <v>90</v>
      </c>
      <c r="F153" s="46"/>
      <c r="G153" s="48">
        <v>45072</v>
      </c>
      <c r="H153" s="49">
        <v>66</v>
      </c>
      <c r="I153" s="49">
        <v>85</v>
      </c>
      <c r="J153" s="49">
        <v>70</v>
      </c>
      <c r="K153" s="49">
        <v>96</v>
      </c>
      <c r="L153" s="46"/>
      <c r="M153" s="38">
        <f t="shared" si="14"/>
        <v>24</v>
      </c>
      <c r="N153" s="38" t="str">
        <f t="shared" si="15"/>
        <v>Hədəfə çatmayıb</v>
      </c>
      <c r="O153" s="38">
        <f t="shared" si="16"/>
        <v>78</v>
      </c>
      <c r="P153" s="38" t="str">
        <f t="shared" si="17"/>
        <v>Hədəfə çatmayıb</v>
      </c>
      <c r="Q153" s="38" t="str">
        <f t="shared" si="18"/>
        <v>Hədəfə çatmayıb</v>
      </c>
      <c r="R153" s="38">
        <f t="shared" si="19"/>
        <v>24</v>
      </c>
    </row>
    <row r="154" spans="1:18" x14ac:dyDescent="0.3">
      <c r="A154" s="48">
        <v>45073</v>
      </c>
      <c r="B154" s="49">
        <v>54</v>
      </c>
      <c r="C154" s="49">
        <v>100</v>
      </c>
      <c r="D154" s="49">
        <v>71</v>
      </c>
      <c r="E154" s="49">
        <v>100</v>
      </c>
      <c r="F154" s="46"/>
      <c r="G154" s="48">
        <v>45073</v>
      </c>
      <c r="H154" s="49">
        <v>85</v>
      </c>
      <c r="I154" s="49">
        <v>91</v>
      </c>
      <c r="J154" s="49">
        <v>97</v>
      </c>
      <c r="K154" s="49">
        <v>62</v>
      </c>
      <c r="L154" s="46"/>
      <c r="M154" s="38" t="str">
        <f t="shared" si="14"/>
        <v>Hədəfə çatmayıb</v>
      </c>
      <c r="N154" s="38">
        <f t="shared" si="15"/>
        <v>18</v>
      </c>
      <c r="O154" s="38" t="str">
        <f t="shared" si="16"/>
        <v>Hədəfə çatmayıb</v>
      </c>
      <c r="P154" s="38">
        <f t="shared" si="17"/>
        <v>57</v>
      </c>
      <c r="Q154" s="38" t="str">
        <f t="shared" si="18"/>
        <v>Hədəfə çatmayıb</v>
      </c>
      <c r="R154" s="38" t="str">
        <f t="shared" si="19"/>
        <v>Hədəfə çatmayıb</v>
      </c>
    </row>
    <row r="155" spans="1:18" x14ac:dyDescent="0.3">
      <c r="A155" s="48">
        <v>45074</v>
      </c>
      <c r="B155" s="49">
        <v>76</v>
      </c>
      <c r="C155" s="49">
        <v>87</v>
      </c>
      <c r="D155" s="49">
        <v>77</v>
      </c>
      <c r="E155" s="49">
        <v>69</v>
      </c>
      <c r="F155" s="46"/>
      <c r="G155" s="48">
        <v>45074</v>
      </c>
      <c r="H155" s="49">
        <v>91</v>
      </c>
      <c r="I155" s="49">
        <v>84</v>
      </c>
      <c r="J155" s="49">
        <v>97</v>
      </c>
      <c r="K155" s="49">
        <v>83</v>
      </c>
      <c r="L155" s="46"/>
      <c r="M155" s="38" t="str">
        <f t="shared" si="14"/>
        <v>Hədəfə çatmayıb</v>
      </c>
      <c r="N155" s="38">
        <f t="shared" si="15"/>
        <v>6</v>
      </c>
      <c r="O155" s="38" t="str">
        <f t="shared" si="16"/>
        <v>Hədəfə çatmayıb</v>
      </c>
      <c r="P155" s="38" t="str">
        <f t="shared" si="17"/>
        <v>Hədəfə çatmayıb</v>
      </c>
      <c r="Q155" s="38" t="str">
        <f t="shared" si="18"/>
        <v>Hədəfə çatmayıb</v>
      </c>
      <c r="R155" s="38" t="str">
        <f t="shared" si="19"/>
        <v>Hədəfə çatmayıb</v>
      </c>
    </row>
    <row r="156" spans="1:18" x14ac:dyDescent="0.3">
      <c r="A156" s="48">
        <v>45075</v>
      </c>
      <c r="B156" s="49">
        <v>67</v>
      </c>
      <c r="C156" s="49">
        <v>94</v>
      </c>
      <c r="D156" s="49">
        <v>58</v>
      </c>
      <c r="E156" s="49">
        <v>74</v>
      </c>
      <c r="F156" s="46"/>
      <c r="G156" s="48">
        <v>45075</v>
      </c>
      <c r="H156" s="49">
        <v>55</v>
      </c>
      <c r="I156" s="49">
        <v>75</v>
      </c>
      <c r="J156" s="49">
        <v>84</v>
      </c>
      <c r="K156" s="49">
        <v>54</v>
      </c>
      <c r="L156" s="46"/>
      <c r="M156" s="38">
        <f t="shared" si="14"/>
        <v>36</v>
      </c>
      <c r="N156" s="38">
        <f t="shared" si="15"/>
        <v>38</v>
      </c>
      <c r="O156" s="38" t="str">
        <f t="shared" si="16"/>
        <v>Hədəfə çatmayıb</v>
      </c>
      <c r="P156" s="38">
        <f t="shared" si="17"/>
        <v>30</v>
      </c>
      <c r="Q156" s="38" t="str">
        <f t="shared" si="18"/>
        <v>Hədəfə çatmayıb</v>
      </c>
      <c r="R156" s="38">
        <f t="shared" si="19"/>
        <v>36</v>
      </c>
    </row>
    <row r="157" spans="1:18" x14ac:dyDescent="0.3">
      <c r="A157" s="48">
        <v>45076</v>
      </c>
      <c r="B157" s="49">
        <v>52</v>
      </c>
      <c r="C157" s="49">
        <v>74</v>
      </c>
      <c r="D157" s="49">
        <v>56</v>
      </c>
      <c r="E157" s="49">
        <v>55</v>
      </c>
      <c r="F157" s="46"/>
      <c r="G157" s="48">
        <v>45076</v>
      </c>
      <c r="H157" s="49">
        <v>76</v>
      </c>
      <c r="I157" s="49">
        <v>58</v>
      </c>
      <c r="J157" s="49">
        <v>75</v>
      </c>
      <c r="K157" s="49">
        <v>88</v>
      </c>
      <c r="L157" s="46"/>
      <c r="M157" s="38" t="str">
        <f t="shared" si="14"/>
        <v>Hədəfə çatmayıb</v>
      </c>
      <c r="N157" s="38">
        <f t="shared" si="15"/>
        <v>32</v>
      </c>
      <c r="O157" s="38" t="str">
        <f t="shared" si="16"/>
        <v>Hədəfə çatmayıb</v>
      </c>
      <c r="P157" s="38" t="str">
        <f t="shared" si="17"/>
        <v>Hədəfə çatmayıb</v>
      </c>
      <c r="Q157" s="38" t="str">
        <f t="shared" si="18"/>
        <v>Hədəfə çatmayıb</v>
      </c>
      <c r="R157" s="38" t="str">
        <f t="shared" si="19"/>
        <v>Hədəfə çatmayıb</v>
      </c>
    </row>
    <row r="158" spans="1:18" x14ac:dyDescent="0.3">
      <c r="A158" s="48">
        <v>45077</v>
      </c>
      <c r="B158" s="49">
        <v>58</v>
      </c>
      <c r="C158" s="49">
        <v>67</v>
      </c>
      <c r="D158" s="49">
        <v>74</v>
      </c>
      <c r="E158" s="49">
        <v>73</v>
      </c>
      <c r="F158" s="46"/>
      <c r="G158" s="48">
        <v>45077</v>
      </c>
      <c r="H158" s="49">
        <v>90</v>
      </c>
      <c r="I158" s="49">
        <v>77</v>
      </c>
      <c r="J158" s="49">
        <v>98</v>
      </c>
      <c r="K158" s="49">
        <v>89</v>
      </c>
      <c r="L158" s="46"/>
      <c r="M158" s="38" t="str">
        <f t="shared" si="14"/>
        <v>Hədəfə çatmayıb</v>
      </c>
      <c r="N158" s="38" t="str">
        <f t="shared" si="15"/>
        <v>Hədəfə çatmayıb</v>
      </c>
      <c r="O158" s="38" t="str">
        <f t="shared" si="16"/>
        <v>Hədəfə çatmayıb</v>
      </c>
      <c r="P158" s="38" t="str">
        <f t="shared" si="17"/>
        <v>Hədəfə çatmayıb</v>
      </c>
      <c r="Q158" s="38" t="str">
        <f t="shared" si="18"/>
        <v>Hədəfə çatmayıb</v>
      </c>
      <c r="R158" s="38" t="str">
        <f t="shared" si="19"/>
        <v>Hədəfə çatmayıb</v>
      </c>
    </row>
    <row r="159" spans="1:18" x14ac:dyDescent="0.3">
      <c r="A159" s="48">
        <v>45078</v>
      </c>
      <c r="B159" s="49">
        <v>86</v>
      </c>
      <c r="C159" s="49">
        <v>85</v>
      </c>
      <c r="D159" s="49">
        <v>50</v>
      </c>
      <c r="E159" s="49">
        <v>56</v>
      </c>
      <c r="F159" s="46"/>
      <c r="G159" s="48">
        <v>45078</v>
      </c>
      <c r="H159" s="49">
        <v>88</v>
      </c>
      <c r="I159" s="49">
        <v>59</v>
      </c>
      <c r="J159" s="49">
        <v>82</v>
      </c>
      <c r="K159" s="49">
        <v>91</v>
      </c>
      <c r="L159" s="46"/>
      <c r="M159" s="38" t="str">
        <f t="shared" si="14"/>
        <v>Hədəfə çatmayıb</v>
      </c>
      <c r="N159" s="38">
        <f t="shared" si="15"/>
        <v>52</v>
      </c>
      <c r="O159" s="38" t="str">
        <f t="shared" si="16"/>
        <v>Hədəfə çatmayıb</v>
      </c>
      <c r="P159" s="38" t="str">
        <f t="shared" si="17"/>
        <v>Hədəfə çatmayıb</v>
      </c>
      <c r="Q159" s="38" t="str">
        <f t="shared" si="18"/>
        <v>Hədəfə çatmayıb</v>
      </c>
      <c r="R159" s="38" t="str">
        <f t="shared" si="19"/>
        <v>Hədəfə çatmayıb</v>
      </c>
    </row>
    <row r="160" spans="1:18" x14ac:dyDescent="0.3">
      <c r="A160" s="48">
        <v>45079</v>
      </c>
      <c r="B160" s="49">
        <v>74</v>
      </c>
      <c r="C160" s="49">
        <v>61</v>
      </c>
      <c r="D160" s="49">
        <v>63</v>
      </c>
      <c r="E160" s="49">
        <v>100</v>
      </c>
      <c r="F160" s="46"/>
      <c r="G160" s="48">
        <v>45079</v>
      </c>
      <c r="H160" s="49">
        <v>80</v>
      </c>
      <c r="I160" s="49">
        <v>54</v>
      </c>
      <c r="J160" s="49">
        <v>66</v>
      </c>
      <c r="K160" s="49">
        <v>63</v>
      </c>
      <c r="L160" s="46"/>
      <c r="M160" s="38" t="str">
        <f t="shared" si="14"/>
        <v>Hədəfə çatmayıb</v>
      </c>
      <c r="N160" s="38">
        <f t="shared" si="15"/>
        <v>14</v>
      </c>
      <c r="O160" s="38" t="str">
        <f t="shared" si="16"/>
        <v>Hədəfə çatmayıb</v>
      </c>
      <c r="P160" s="38">
        <f t="shared" si="17"/>
        <v>55.5</v>
      </c>
      <c r="Q160" s="38" t="str">
        <f t="shared" si="18"/>
        <v>Hədəfə çatmayıb</v>
      </c>
      <c r="R160" s="38" t="str">
        <f t="shared" si="19"/>
        <v>Hədəfə çatmayıb</v>
      </c>
    </row>
    <row r="161" spans="1:18" x14ac:dyDescent="0.3">
      <c r="A161" s="48">
        <v>45080</v>
      </c>
      <c r="B161" s="49">
        <v>58</v>
      </c>
      <c r="C161" s="49">
        <v>56</v>
      </c>
      <c r="D161" s="49">
        <v>73</v>
      </c>
      <c r="E161" s="49">
        <v>61</v>
      </c>
      <c r="F161" s="46"/>
      <c r="G161" s="48">
        <v>45080</v>
      </c>
      <c r="H161" s="49">
        <v>58</v>
      </c>
      <c r="I161" s="49">
        <v>68</v>
      </c>
      <c r="J161" s="49">
        <v>65</v>
      </c>
      <c r="K161" s="49">
        <v>84</v>
      </c>
      <c r="L161" s="46"/>
      <c r="M161" s="38" t="str">
        <f t="shared" si="14"/>
        <v>Hədəfə çatmayıb</v>
      </c>
      <c r="N161" s="38" t="str">
        <f t="shared" si="15"/>
        <v>Hədəfə çatmayıb</v>
      </c>
      <c r="O161" s="38">
        <f t="shared" si="16"/>
        <v>24</v>
      </c>
      <c r="P161" s="38" t="str">
        <f t="shared" si="17"/>
        <v>Hədəfə çatmayıb</v>
      </c>
      <c r="Q161" s="38" t="str">
        <f t="shared" si="18"/>
        <v>Hədəfə çatmayıb</v>
      </c>
      <c r="R161" s="38" t="str">
        <f t="shared" si="19"/>
        <v>Hədəfə çatmayıb</v>
      </c>
    </row>
    <row r="162" spans="1:18" x14ac:dyDescent="0.3">
      <c r="A162" s="48">
        <v>45081</v>
      </c>
      <c r="B162" s="49">
        <v>90</v>
      </c>
      <c r="C162" s="49">
        <v>88</v>
      </c>
      <c r="D162" s="49">
        <v>85</v>
      </c>
      <c r="E162" s="49">
        <v>91</v>
      </c>
      <c r="F162" s="46"/>
      <c r="G162" s="48">
        <v>45081</v>
      </c>
      <c r="H162" s="49">
        <v>52</v>
      </c>
      <c r="I162" s="49">
        <v>52</v>
      </c>
      <c r="J162" s="49">
        <v>81</v>
      </c>
      <c r="K162" s="49">
        <v>53</v>
      </c>
      <c r="L162" s="46"/>
      <c r="M162" s="38">
        <f t="shared" si="14"/>
        <v>114</v>
      </c>
      <c r="N162" s="38">
        <f t="shared" si="15"/>
        <v>72</v>
      </c>
      <c r="O162" s="38">
        <f t="shared" si="16"/>
        <v>12</v>
      </c>
      <c r="P162" s="38">
        <f t="shared" si="17"/>
        <v>57</v>
      </c>
      <c r="Q162" s="38" t="str">
        <f t="shared" si="18"/>
        <v>Hədəfə çatmayıb</v>
      </c>
      <c r="R162" s="38">
        <f t="shared" si="19"/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7"/>
  <sheetViews>
    <sheetView showGridLines="0" zoomScaleNormal="100" workbookViewId="0">
      <selection activeCell="F7" sqref="F7"/>
    </sheetView>
  </sheetViews>
  <sheetFormatPr defaultRowHeight="15.6" x14ac:dyDescent="0.3"/>
  <cols>
    <col min="1" max="1" width="13.109375" style="8" customWidth="1"/>
    <col min="2" max="2" width="22.21875" bestFit="1" customWidth="1"/>
    <col min="3" max="3" width="28" bestFit="1" customWidth="1"/>
    <col min="4" max="4" width="17" bestFit="1" customWidth="1"/>
    <col min="5" max="5" width="23.77734375" bestFit="1" customWidth="1"/>
    <col min="6" max="6" width="7.5546875" bestFit="1" customWidth="1"/>
    <col min="7" max="7" width="4.21875" bestFit="1" customWidth="1"/>
    <col min="8" max="8" width="11" bestFit="1" customWidth="1"/>
    <col min="9" max="9" width="13.44140625" bestFit="1" customWidth="1"/>
    <col min="10" max="10" width="17.44140625" bestFit="1" customWidth="1"/>
    <col min="11" max="11" width="5.44140625" bestFit="1" customWidth="1"/>
  </cols>
  <sheetData>
    <row r="2" spans="1:11" x14ac:dyDescent="0.3">
      <c r="A2" s="8" t="s">
        <v>960</v>
      </c>
      <c r="J2" s="30" t="s">
        <v>94</v>
      </c>
    </row>
    <row r="3" spans="1:11" x14ac:dyDescent="0.3">
      <c r="A3" s="8" t="s">
        <v>961</v>
      </c>
      <c r="J3" s="30">
        <v>2021</v>
      </c>
    </row>
    <row r="6" spans="1:11" s="1" customFormat="1" x14ac:dyDescent="0.3">
      <c r="A6" s="5" t="s">
        <v>95</v>
      </c>
      <c r="B6" s="5" t="s">
        <v>96</v>
      </c>
      <c r="C6" s="5" t="s">
        <v>97</v>
      </c>
      <c r="D6" s="5" t="s">
        <v>98</v>
      </c>
      <c r="E6" s="5" t="s">
        <v>99</v>
      </c>
      <c r="F6" s="5" t="s">
        <v>100</v>
      </c>
      <c r="G6" s="5" t="s">
        <v>101</v>
      </c>
      <c r="H6" s="5" t="s">
        <v>102</v>
      </c>
      <c r="I6" s="5" t="s">
        <v>103</v>
      </c>
      <c r="J6" s="7" t="s">
        <v>104</v>
      </c>
      <c r="K6" s="5" t="s">
        <v>1064</v>
      </c>
    </row>
    <row r="7" spans="1:11" x14ac:dyDescent="0.3">
      <c r="A7" s="8" t="s">
        <v>105</v>
      </c>
      <c r="B7" s="8" t="s">
        <v>106</v>
      </c>
      <c r="C7" s="8" t="s">
        <v>107</v>
      </c>
      <c r="D7" s="8" t="s">
        <v>108</v>
      </c>
      <c r="E7" s="8" t="s">
        <v>109</v>
      </c>
      <c r="F7" s="8" t="s">
        <v>110</v>
      </c>
      <c r="G7" s="8">
        <v>47</v>
      </c>
      <c r="H7" s="9">
        <v>44597</v>
      </c>
      <c r="I7" s="10">
        <v>92368</v>
      </c>
      <c r="J7" s="74" t="b">
        <f>AND($D7=$J$2,$K7=$J$3)</f>
        <v>0</v>
      </c>
      <c r="K7" s="8">
        <f>YEAR(H7)</f>
        <v>2022</v>
      </c>
    </row>
    <row r="8" spans="1:11" x14ac:dyDescent="0.3">
      <c r="A8" s="8" t="s">
        <v>111</v>
      </c>
      <c r="B8" s="8" t="s">
        <v>112</v>
      </c>
      <c r="C8" s="8" t="s">
        <v>113</v>
      </c>
      <c r="D8" s="8" t="s">
        <v>114</v>
      </c>
      <c r="E8" s="8" t="s">
        <v>115</v>
      </c>
      <c r="F8" s="8" t="s">
        <v>110</v>
      </c>
      <c r="G8" s="8">
        <v>65</v>
      </c>
      <c r="H8" s="9">
        <v>43548</v>
      </c>
      <c r="I8" s="10">
        <v>83576</v>
      </c>
      <c r="J8" s="74" t="b">
        <f t="shared" ref="J8:J71" si="0">AND($D8=$J$2,$K8=$J$3)</f>
        <v>0</v>
      </c>
      <c r="K8" s="8">
        <f>YEAR(H8)</f>
        <v>2019</v>
      </c>
    </row>
    <row r="9" spans="1:11" x14ac:dyDescent="0.3">
      <c r="A9" s="8" t="s">
        <v>116</v>
      </c>
      <c r="B9" s="8" t="s">
        <v>117</v>
      </c>
      <c r="C9" s="8" t="s">
        <v>118</v>
      </c>
      <c r="D9" s="8" t="s">
        <v>114</v>
      </c>
      <c r="E9" s="8" t="s">
        <v>119</v>
      </c>
      <c r="F9" s="8" t="s">
        <v>120</v>
      </c>
      <c r="G9" s="8">
        <v>39</v>
      </c>
      <c r="H9" s="9">
        <v>43197</v>
      </c>
      <c r="I9" s="10">
        <v>98062</v>
      </c>
      <c r="J9" s="74" t="b">
        <f t="shared" si="0"/>
        <v>0</v>
      </c>
      <c r="K9" s="8">
        <f>YEAR(H9)</f>
        <v>2018</v>
      </c>
    </row>
    <row r="10" spans="1:11" x14ac:dyDescent="0.3">
      <c r="A10" s="8" t="s">
        <v>121</v>
      </c>
      <c r="B10" s="8" t="s">
        <v>122</v>
      </c>
      <c r="C10" s="8" t="s">
        <v>123</v>
      </c>
      <c r="D10" s="8" t="s">
        <v>94</v>
      </c>
      <c r="E10" s="8" t="s">
        <v>119</v>
      </c>
      <c r="F10" s="8" t="s">
        <v>110</v>
      </c>
      <c r="G10" s="8">
        <v>36</v>
      </c>
      <c r="H10" s="9">
        <v>43303</v>
      </c>
      <c r="I10" s="10">
        <v>118912</v>
      </c>
      <c r="J10" s="74" t="b">
        <f t="shared" si="0"/>
        <v>0</v>
      </c>
      <c r="K10" s="8">
        <f>YEAR(H10)</f>
        <v>2018</v>
      </c>
    </row>
    <row r="11" spans="1:11" x14ac:dyDescent="0.3">
      <c r="A11" s="8" t="s">
        <v>124</v>
      </c>
      <c r="B11" s="8" t="s">
        <v>125</v>
      </c>
      <c r="C11" s="8" t="s">
        <v>126</v>
      </c>
      <c r="D11" s="8" t="s">
        <v>94</v>
      </c>
      <c r="E11" s="8" t="s">
        <v>119</v>
      </c>
      <c r="F11" s="8" t="s">
        <v>110</v>
      </c>
      <c r="G11" s="8">
        <v>42</v>
      </c>
      <c r="H11" s="9">
        <v>44279</v>
      </c>
      <c r="I11" s="10">
        <v>131422</v>
      </c>
      <c r="J11" s="74" t="b">
        <f t="shared" si="0"/>
        <v>1</v>
      </c>
      <c r="K11" s="8">
        <f>YEAR(H11)</f>
        <v>2021</v>
      </c>
    </row>
    <row r="12" spans="1:11" x14ac:dyDescent="0.3">
      <c r="A12" s="8" t="s">
        <v>127</v>
      </c>
      <c r="B12" s="8" t="s">
        <v>128</v>
      </c>
      <c r="C12" s="8" t="s">
        <v>129</v>
      </c>
      <c r="D12" s="8" t="s">
        <v>130</v>
      </c>
      <c r="E12" s="8" t="s">
        <v>131</v>
      </c>
      <c r="F12" s="8" t="s">
        <v>120</v>
      </c>
      <c r="G12" s="8">
        <v>61</v>
      </c>
      <c r="H12" s="9">
        <v>43527</v>
      </c>
      <c r="I12" s="10">
        <v>54811</v>
      </c>
      <c r="J12" s="74" t="b">
        <f t="shared" si="0"/>
        <v>0</v>
      </c>
      <c r="K12" s="8">
        <f>YEAR(H12)</f>
        <v>2019</v>
      </c>
    </row>
    <row r="13" spans="1:11" x14ac:dyDescent="0.3">
      <c r="A13" s="8" t="s">
        <v>132</v>
      </c>
      <c r="B13" s="8" t="s">
        <v>133</v>
      </c>
      <c r="C13" s="8" t="s">
        <v>134</v>
      </c>
      <c r="D13" s="8" t="s">
        <v>130</v>
      </c>
      <c r="E13" s="8" t="s">
        <v>109</v>
      </c>
      <c r="F13" s="8" t="s">
        <v>120</v>
      </c>
      <c r="G13" s="8">
        <v>31</v>
      </c>
      <c r="H13" s="9">
        <v>43394</v>
      </c>
      <c r="I13" s="10">
        <v>66721</v>
      </c>
      <c r="J13" s="74" t="b">
        <f t="shared" si="0"/>
        <v>0</v>
      </c>
      <c r="K13" s="8">
        <f>YEAR(H13)</f>
        <v>2018</v>
      </c>
    </row>
    <row r="14" spans="1:11" x14ac:dyDescent="0.3">
      <c r="A14" s="8" t="s">
        <v>135</v>
      </c>
      <c r="B14" s="8" t="s">
        <v>136</v>
      </c>
      <c r="C14" s="8" t="s">
        <v>137</v>
      </c>
      <c r="D14" s="8" t="s">
        <v>94</v>
      </c>
      <c r="E14" s="8" t="s">
        <v>131</v>
      </c>
      <c r="F14" s="8" t="s">
        <v>110</v>
      </c>
      <c r="G14" s="8">
        <v>58</v>
      </c>
      <c r="H14" s="9">
        <v>44159</v>
      </c>
      <c r="I14" s="10">
        <v>151341</v>
      </c>
      <c r="J14" s="74" t="b">
        <f t="shared" si="0"/>
        <v>0</v>
      </c>
      <c r="K14" s="8">
        <f>YEAR(H14)</f>
        <v>2020</v>
      </c>
    </row>
    <row r="15" spans="1:11" x14ac:dyDescent="0.3">
      <c r="A15" s="8" t="s">
        <v>138</v>
      </c>
      <c r="B15" s="8" t="s">
        <v>139</v>
      </c>
      <c r="C15" s="8" t="s">
        <v>140</v>
      </c>
      <c r="D15" s="8" t="s">
        <v>130</v>
      </c>
      <c r="E15" s="8" t="s">
        <v>119</v>
      </c>
      <c r="F15" s="8" t="s">
        <v>110</v>
      </c>
      <c r="G15" s="8">
        <v>26</v>
      </c>
      <c r="H15" s="9">
        <v>44128</v>
      </c>
      <c r="I15" s="10">
        <v>84962</v>
      </c>
      <c r="J15" s="74" t="b">
        <f t="shared" si="0"/>
        <v>0</v>
      </c>
      <c r="K15" s="8">
        <f>YEAR(H15)</f>
        <v>2020</v>
      </c>
    </row>
    <row r="16" spans="1:11" x14ac:dyDescent="0.3">
      <c r="A16" s="8" t="s">
        <v>141</v>
      </c>
      <c r="B16" s="8" t="s">
        <v>142</v>
      </c>
      <c r="C16" s="8" t="s">
        <v>143</v>
      </c>
      <c r="D16" s="8" t="s">
        <v>144</v>
      </c>
      <c r="E16" s="8" t="s">
        <v>131</v>
      </c>
      <c r="F16" s="8" t="s">
        <v>110</v>
      </c>
      <c r="G16" s="8">
        <v>50</v>
      </c>
      <c r="H16" s="9">
        <v>44811</v>
      </c>
      <c r="I16" s="10">
        <v>54931</v>
      </c>
      <c r="J16" s="74" t="b">
        <f t="shared" si="0"/>
        <v>0</v>
      </c>
      <c r="K16" s="8">
        <f>YEAR(H16)</f>
        <v>2022</v>
      </c>
    </row>
    <row r="17" spans="1:11" x14ac:dyDescent="0.3">
      <c r="A17" s="8" t="s">
        <v>145</v>
      </c>
      <c r="B17" s="8" t="s">
        <v>146</v>
      </c>
      <c r="C17" s="8" t="s">
        <v>140</v>
      </c>
      <c r="D17" s="8" t="s">
        <v>94</v>
      </c>
      <c r="E17" s="8" t="s">
        <v>131</v>
      </c>
      <c r="F17" s="8" t="s">
        <v>110</v>
      </c>
      <c r="G17" s="8">
        <v>26</v>
      </c>
      <c r="H17" s="9">
        <v>44597</v>
      </c>
      <c r="I17" s="10">
        <v>70946</v>
      </c>
      <c r="J17" s="74" t="b">
        <f t="shared" si="0"/>
        <v>0</v>
      </c>
      <c r="K17" s="8">
        <f>YEAR(H17)</f>
        <v>2022</v>
      </c>
    </row>
    <row r="18" spans="1:11" x14ac:dyDescent="0.3">
      <c r="A18" s="8" t="s">
        <v>147</v>
      </c>
      <c r="B18" s="8" t="s">
        <v>148</v>
      </c>
      <c r="C18" s="8" t="s">
        <v>126</v>
      </c>
      <c r="D18" s="8" t="s">
        <v>149</v>
      </c>
      <c r="E18" s="8" t="s">
        <v>131</v>
      </c>
      <c r="F18" s="8" t="s">
        <v>120</v>
      </c>
      <c r="G18" s="8">
        <v>62</v>
      </c>
      <c r="H18" s="9">
        <v>44513</v>
      </c>
      <c r="I18" s="10">
        <v>134487</v>
      </c>
      <c r="J18" s="74" t="b">
        <f t="shared" si="0"/>
        <v>0</v>
      </c>
      <c r="K18" s="8">
        <f>YEAR(H18)</f>
        <v>2021</v>
      </c>
    </row>
    <row r="19" spans="1:11" x14ac:dyDescent="0.3">
      <c r="A19" s="8" t="s">
        <v>150</v>
      </c>
      <c r="B19" s="8" t="s">
        <v>151</v>
      </c>
      <c r="C19" s="8" t="s">
        <v>152</v>
      </c>
      <c r="D19" s="8" t="s">
        <v>153</v>
      </c>
      <c r="E19" s="8" t="s">
        <v>109</v>
      </c>
      <c r="F19" s="8" t="s">
        <v>110</v>
      </c>
      <c r="G19" s="8">
        <v>35</v>
      </c>
      <c r="H19" s="9">
        <v>44297</v>
      </c>
      <c r="I19" s="10">
        <v>180858</v>
      </c>
      <c r="J19" s="74" t="b">
        <f t="shared" si="0"/>
        <v>0</v>
      </c>
      <c r="K19" s="8">
        <f>YEAR(H19)</f>
        <v>2021</v>
      </c>
    </row>
    <row r="20" spans="1:11" x14ac:dyDescent="0.3">
      <c r="A20" s="8" t="s">
        <v>154</v>
      </c>
      <c r="B20" s="8" t="s">
        <v>155</v>
      </c>
      <c r="C20" s="8" t="s">
        <v>156</v>
      </c>
      <c r="D20" s="8" t="s">
        <v>108</v>
      </c>
      <c r="E20" s="8" t="s">
        <v>115</v>
      </c>
      <c r="F20" s="8" t="s">
        <v>120</v>
      </c>
      <c r="G20" s="8">
        <v>26</v>
      </c>
      <c r="H20" s="9">
        <v>44373</v>
      </c>
      <c r="I20" s="10">
        <v>91672</v>
      </c>
      <c r="J20" s="74" t="b">
        <f t="shared" si="0"/>
        <v>0</v>
      </c>
      <c r="K20" s="8">
        <f>YEAR(H20)</f>
        <v>2021</v>
      </c>
    </row>
    <row r="21" spans="1:11" x14ac:dyDescent="0.3">
      <c r="A21" s="8" t="s">
        <v>157</v>
      </c>
      <c r="B21" s="8" t="s">
        <v>158</v>
      </c>
      <c r="C21" s="8" t="s">
        <v>123</v>
      </c>
      <c r="D21" s="8" t="s">
        <v>153</v>
      </c>
      <c r="E21" s="8" t="s">
        <v>131</v>
      </c>
      <c r="F21" s="8" t="s">
        <v>120</v>
      </c>
      <c r="G21" s="8">
        <v>49</v>
      </c>
      <c r="H21" s="9">
        <v>44562</v>
      </c>
      <c r="I21" s="10">
        <v>126598</v>
      </c>
      <c r="J21" s="74" t="b">
        <f t="shared" si="0"/>
        <v>0</v>
      </c>
      <c r="K21" s="8">
        <f>YEAR(H21)</f>
        <v>2022</v>
      </c>
    </row>
    <row r="22" spans="1:11" x14ac:dyDescent="0.3">
      <c r="A22" s="8" t="s">
        <v>159</v>
      </c>
      <c r="B22" s="8" t="s">
        <v>160</v>
      </c>
      <c r="C22" s="8" t="s">
        <v>161</v>
      </c>
      <c r="D22" s="8" t="s">
        <v>114</v>
      </c>
      <c r="E22" s="8" t="s">
        <v>119</v>
      </c>
      <c r="F22" s="8" t="s">
        <v>120</v>
      </c>
      <c r="G22" s="8">
        <v>52</v>
      </c>
      <c r="H22" s="9">
        <v>43258</v>
      </c>
      <c r="I22" s="10">
        <v>72388</v>
      </c>
      <c r="J22" s="74" t="b">
        <f t="shared" si="0"/>
        <v>0</v>
      </c>
      <c r="K22" s="8">
        <f>YEAR(H22)</f>
        <v>2018</v>
      </c>
    </row>
    <row r="23" spans="1:11" x14ac:dyDescent="0.3">
      <c r="A23" s="8" t="s">
        <v>162</v>
      </c>
      <c r="B23" s="8" t="s">
        <v>163</v>
      </c>
      <c r="C23" s="8" t="s">
        <v>152</v>
      </c>
      <c r="D23" s="8" t="s">
        <v>149</v>
      </c>
      <c r="E23" s="8" t="s">
        <v>119</v>
      </c>
      <c r="F23" s="8" t="s">
        <v>110</v>
      </c>
      <c r="G23" s="8">
        <v>27</v>
      </c>
      <c r="H23" s="9">
        <v>44334</v>
      </c>
      <c r="I23" s="10">
        <v>205216</v>
      </c>
      <c r="J23" s="74" t="b">
        <f t="shared" si="0"/>
        <v>0</v>
      </c>
      <c r="K23" s="8">
        <f>YEAR(H23)</f>
        <v>2021</v>
      </c>
    </row>
    <row r="24" spans="1:11" x14ac:dyDescent="0.3">
      <c r="A24" s="8" t="s">
        <v>164</v>
      </c>
      <c r="B24" s="8" t="s">
        <v>165</v>
      </c>
      <c r="C24" s="8" t="s">
        <v>137</v>
      </c>
      <c r="D24" s="8" t="s">
        <v>149</v>
      </c>
      <c r="E24" s="8" t="s">
        <v>119</v>
      </c>
      <c r="F24" s="8" t="s">
        <v>110</v>
      </c>
      <c r="G24" s="8">
        <v>50</v>
      </c>
      <c r="H24" s="9">
        <v>43740</v>
      </c>
      <c r="I24" s="10">
        <v>150631</v>
      </c>
      <c r="J24" s="74" t="b">
        <f t="shared" si="0"/>
        <v>0</v>
      </c>
      <c r="K24" s="8">
        <f>YEAR(H24)</f>
        <v>2019</v>
      </c>
    </row>
    <row r="25" spans="1:11" x14ac:dyDescent="0.3">
      <c r="A25" s="8" t="s">
        <v>166</v>
      </c>
      <c r="B25" s="8" t="s">
        <v>167</v>
      </c>
      <c r="C25" s="8" t="s">
        <v>140</v>
      </c>
      <c r="D25" s="8" t="s">
        <v>149</v>
      </c>
      <c r="E25" s="8" t="s">
        <v>109</v>
      </c>
      <c r="F25" s="8" t="s">
        <v>120</v>
      </c>
      <c r="G25" s="8">
        <v>26</v>
      </c>
      <c r="H25" s="9">
        <v>44332</v>
      </c>
      <c r="I25" s="10">
        <v>97542</v>
      </c>
      <c r="J25" s="74" t="b">
        <f t="shared" si="0"/>
        <v>0</v>
      </c>
      <c r="K25" s="8">
        <f>YEAR(H25)</f>
        <v>2021</v>
      </c>
    </row>
    <row r="26" spans="1:11" x14ac:dyDescent="0.3">
      <c r="A26" s="8" t="s">
        <v>168</v>
      </c>
      <c r="B26" s="8" t="s">
        <v>169</v>
      </c>
      <c r="C26" s="8" t="s">
        <v>140</v>
      </c>
      <c r="D26" s="8" t="s">
        <v>94</v>
      </c>
      <c r="E26" s="8" t="s">
        <v>115</v>
      </c>
      <c r="F26" s="8" t="s">
        <v>110</v>
      </c>
      <c r="G26" s="8">
        <v>34</v>
      </c>
      <c r="H26" s="9">
        <v>43600</v>
      </c>
      <c r="I26" s="10">
        <v>81646</v>
      </c>
      <c r="J26" s="74" t="b">
        <f t="shared" si="0"/>
        <v>0</v>
      </c>
      <c r="K26" s="8">
        <f>YEAR(H26)</f>
        <v>2019</v>
      </c>
    </row>
    <row r="27" spans="1:11" x14ac:dyDescent="0.3">
      <c r="A27" s="8" t="s">
        <v>170</v>
      </c>
      <c r="B27" s="8" t="s">
        <v>171</v>
      </c>
      <c r="C27" s="8" t="s">
        <v>140</v>
      </c>
      <c r="D27" s="8" t="s">
        <v>94</v>
      </c>
      <c r="E27" s="8" t="s">
        <v>131</v>
      </c>
      <c r="F27" s="8" t="s">
        <v>110</v>
      </c>
      <c r="G27" s="8">
        <v>35</v>
      </c>
      <c r="H27" s="9">
        <v>44584</v>
      </c>
      <c r="I27" s="10">
        <v>86777</v>
      </c>
      <c r="J27" s="74" t="b">
        <f t="shared" si="0"/>
        <v>0</v>
      </c>
      <c r="K27" s="8">
        <f>YEAR(H27)</f>
        <v>2022</v>
      </c>
    </row>
    <row r="28" spans="1:11" x14ac:dyDescent="0.3">
      <c r="A28" s="8" t="s">
        <v>172</v>
      </c>
      <c r="B28" s="8" t="s">
        <v>173</v>
      </c>
      <c r="C28" s="8" t="s">
        <v>123</v>
      </c>
      <c r="D28" s="8" t="s">
        <v>130</v>
      </c>
      <c r="E28" s="8" t="s">
        <v>131</v>
      </c>
      <c r="F28" s="8" t="s">
        <v>120</v>
      </c>
      <c r="G28" s="8">
        <v>26</v>
      </c>
      <c r="H28" s="9">
        <v>44062</v>
      </c>
      <c r="I28" s="10">
        <v>124535</v>
      </c>
      <c r="J28" s="74" t="b">
        <f t="shared" si="0"/>
        <v>0</v>
      </c>
      <c r="K28" s="8">
        <f>YEAR(H28)</f>
        <v>2020</v>
      </c>
    </row>
    <row r="29" spans="1:11" x14ac:dyDescent="0.3">
      <c r="A29" s="8" t="s">
        <v>174</v>
      </c>
      <c r="B29" s="8" t="s">
        <v>175</v>
      </c>
      <c r="C29" s="8" t="s">
        <v>129</v>
      </c>
      <c r="D29" s="8" t="s">
        <v>94</v>
      </c>
      <c r="E29" s="8" t="s">
        <v>119</v>
      </c>
      <c r="F29" s="8" t="s">
        <v>110</v>
      </c>
      <c r="G29" s="8">
        <v>32</v>
      </c>
      <c r="H29" s="9">
        <v>43626</v>
      </c>
      <c r="I29" s="10">
        <v>57727</v>
      </c>
      <c r="J29" s="74" t="b">
        <f t="shared" si="0"/>
        <v>0</v>
      </c>
      <c r="K29" s="8">
        <f>YEAR(H29)</f>
        <v>2019</v>
      </c>
    </row>
    <row r="30" spans="1:11" x14ac:dyDescent="0.3">
      <c r="A30" s="8" t="s">
        <v>176</v>
      </c>
      <c r="B30" s="8" t="s">
        <v>177</v>
      </c>
      <c r="C30" s="8" t="s">
        <v>178</v>
      </c>
      <c r="D30" s="8" t="s">
        <v>149</v>
      </c>
      <c r="E30" s="8" t="s">
        <v>109</v>
      </c>
      <c r="F30" s="8" t="s">
        <v>120</v>
      </c>
      <c r="G30" s="8">
        <v>65</v>
      </c>
      <c r="H30" s="9">
        <v>44023</v>
      </c>
      <c r="I30" s="10">
        <v>59344</v>
      </c>
      <c r="J30" s="74" t="b">
        <f t="shared" si="0"/>
        <v>0</v>
      </c>
      <c r="K30" s="8">
        <f>YEAR(H30)</f>
        <v>2020</v>
      </c>
    </row>
    <row r="31" spans="1:11" x14ac:dyDescent="0.3">
      <c r="A31" s="8" t="s">
        <v>179</v>
      </c>
      <c r="B31" s="8" t="s">
        <v>180</v>
      </c>
      <c r="C31" s="8" t="s">
        <v>140</v>
      </c>
      <c r="D31" s="8" t="s">
        <v>130</v>
      </c>
      <c r="E31" s="8" t="s">
        <v>115</v>
      </c>
      <c r="F31" s="8" t="s">
        <v>110</v>
      </c>
      <c r="G31" s="8">
        <v>27</v>
      </c>
      <c r="H31" s="9">
        <v>44817</v>
      </c>
      <c r="I31" s="10">
        <v>73203</v>
      </c>
      <c r="J31" s="74" t="b">
        <f t="shared" si="0"/>
        <v>0</v>
      </c>
      <c r="K31" s="8">
        <f>YEAR(H31)</f>
        <v>2022</v>
      </c>
    </row>
    <row r="32" spans="1:11" x14ac:dyDescent="0.3">
      <c r="A32" s="8" t="s">
        <v>181</v>
      </c>
      <c r="B32" s="8" t="s">
        <v>182</v>
      </c>
      <c r="C32" s="8" t="s">
        <v>123</v>
      </c>
      <c r="D32" s="8" t="s">
        <v>144</v>
      </c>
      <c r="E32" s="8" t="s">
        <v>115</v>
      </c>
      <c r="F32" s="8" t="s">
        <v>120</v>
      </c>
      <c r="G32" s="8">
        <v>51</v>
      </c>
      <c r="H32" s="9">
        <v>44034</v>
      </c>
      <c r="I32" s="10">
        <v>104008</v>
      </c>
      <c r="J32" s="74" t="b">
        <f t="shared" si="0"/>
        <v>0</v>
      </c>
      <c r="K32" s="8">
        <f>YEAR(H32)</f>
        <v>2020</v>
      </c>
    </row>
    <row r="33" spans="1:11" x14ac:dyDescent="0.3">
      <c r="A33" s="8" t="s">
        <v>183</v>
      </c>
      <c r="B33" s="8" t="s">
        <v>184</v>
      </c>
      <c r="C33" s="8" t="s">
        <v>126</v>
      </c>
      <c r="D33" s="8" t="s">
        <v>94</v>
      </c>
      <c r="E33" s="8" t="s">
        <v>131</v>
      </c>
      <c r="F33" s="8" t="s">
        <v>110</v>
      </c>
      <c r="G33" s="8">
        <v>31</v>
      </c>
      <c r="H33" s="9">
        <v>43198</v>
      </c>
      <c r="I33" s="10">
        <v>159121</v>
      </c>
      <c r="J33" s="74" t="b">
        <f t="shared" si="0"/>
        <v>0</v>
      </c>
      <c r="K33" s="8">
        <f>YEAR(H33)</f>
        <v>2018</v>
      </c>
    </row>
    <row r="34" spans="1:11" x14ac:dyDescent="0.3">
      <c r="A34" s="8" t="s">
        <v>185</v>
      </c>
      <c r="B34" s="8" t="s">
        <v>186</v>
      </c>
      <c r="C34" s="8" t="s">
        <v>187</v>
      </c>
      <c r="D34" s="8" t="s">
        <v>144</v>
      </c>
      <c r="E34" s="8" t="s">
        <v>115</v>
      </c>
      <c r="F34" s="8" t="s">
        <v>120</v>
      </c>
      <c r="G34" s="8">
        <v>26</v>
      </c>
      <c r="H34" s="9">
        <v>44167</v>
      </c>
      <c r="I34" s="10">
        <v>88921</v>
      </c>
      <c r="J34" s="74" t="b">
        <f t="shared" si="0"/>
        <v>0</v>
      </c>
      <c r="K34" s="8">
        <f>YEAR(H34)</f>
        <v>2020</v>
      </c>
    </row>
    <row r="35" spans="1:11" x14ac:dyDescent="0.3">
      <c r="A35" s="8" t="s">
        <v>188</v>
      </c>
      <c r="B35" s="8" t="s">
        <v>189</v>
      </c>
      <c r="C35" s="8" t="s">
        <v>190</v>
      </c>
      <c r="D35" s="8" t="s">
        <v>114</v>
      </c>
      <c r="E35" s="8" t="s">
        <v>109</v>
      </c>
      <c r="F35" s="8" t="s">
        <v>110</v>
      </c>
      <c r="G35" s="8">
        <v>31</v>
      </c>
      <c r="H35" s="9">
        <v>44350</v>
      </c>
      <c r="I35" s="10">
        <v>99937</v>
      </c>
      <c r="J35" s="74" t="b">
        <f t="shared" si="0"/>
        <v>0</v>
      </c>
      <c r="K35" s="8">
        <f>YEAR(H35)</f>
        <v>2021</v>
      </c>
    </row>
    <row r="36" spans="1:11" x14ac:dyDescent="0.3">
      <c r="A36" s="8" t="s">
        <v>191</v>
      </c>
      <c r="B36" s="8" t="s">
        <v>192</v>
      </c>
      <c r="C36" s="8" t="s">
        <v>137</v>
      </c>
      <c r="D36" s="8" t="s">
        <v>94</v>
      </c>
      <c r="E36" s="8" t="s">
        <v>131</v>
      </c>
      <c r="F36" s="8" t="s">
        <v>110</v>
      </c>
      <c r="G36" s="8">
        <v>53</v>
      </c>
      <c r="H36" s="9">
        <v>44516</v>
      </c>
      <c r="I36" s="10">
        <v>187740</v>
      </c>
      <c r="J36" s="74" t="b">
        <f t="shared" si="0"/>
        <v>1</v>
      </c>
      <c r="K36" s="8">
        <f>YEAR(H36)</f>
        <v>2021</v>
      </c>
    </row>
    <row r="37" spans="1:11" x14ac:dyDescent="0.3">
      <c r="A37" s="8" t="s">
        <v>193</v>
      </c>
      <c r="B37" s="8" t="s">
        <v>194</v>
      </c>
      <c r="C37" s="8" t="s">
        <v>123</v>
      </c>
      <c r="D37" s="8" t="s">
        <v>94</v>
      </c>
      <c r="E37" s="8" t="s">
        <v>119</v>
      </c>
      <c r="F37" s="8" t="s">
        <v>120</v>
      </c>
      <c r="G37" s="8">
        <v>27</v>
      </c>
      <c r="H37" s="9">
        <v>44900</v>
      </c>
      <c r="I37" s="10">
        <v>118304</v>
      </c>
      <c r="J37" s="74" t="b">
        <f t="shared" si="0"/>
        <v>0</v>
      </c>
      <c r="K37" s="8">
        <f>YEAR(H37)</f>
        <v>2022</v>
      </c>
    </row>
    <row r="38" spans="1:11" x14ac:dyDescent="0.3">
      <c r="A38" s="8" t="s">
        <v>195</v>
      </c>
      <c r="B38" s="8" t="s">
        <v>196</v>
      </c>
      <c r="C38" s="8" t="s">
        <v>197</v>
      </c>
      <c r="D38" s="8" t="s">
        <v>108</v>
      </c>
      <c r="E38" s="8" t="s">
        <v>119</v>
      </c>
      <c r="F38" s="8" t="s">
        <v>110</v>
      </c>
      <c r="G38" s="8">
        <v>32</v>
      </c>
      <c r="H38" s="9">
        <v>43730</v>
      </c>
      <c r="I38" s="10">
        <v>111035</v>
      </c>
      <c r="J38" s="74" t="b">
        <f t="shared" si="0"/>
        <v>0</v>
      </c>
      <c r="K38" s="8">
        <f>YEAR(H38)</f>
        <v>2019</v>
      </c>
    </row>
    <row r="39" spans="1:11" x14ac:dyDescent="0.3">
      <c r="A39" s="8" t="s">
        <v>198</v>
      </c>
      <c r="B39" s="8" t="s">
        <v>199</v>
      </c>
      <c r="C39" s="8" t="s">
        <v>178</v>
      </c>
      <c r="D39" s="8" t="s">
        <v>149</v>
      </c>
      <c r="E39" s="8" t="s">
        <v>131</v>
      </c>
      <c r="F39" s="8" t="s">
        <v>120</v>
      </c>
      <c r="G39" s="8">
        <v>28</v>
      </c>
      <c r="H39" s="9">
        <v>43868</v>
      </c>
      <c r="I39" s="10">
        <v>63066</v>
      </c>
      <c r="J39" s="74" t="b">
        <f t="shared" si="0"/>
        <v>0</v>
      </c>
      <c r="K39" s="8">
        <f>YEAR(H39)</f>
        <v>2020</v>
      </c>
    </row>
    <row r="40" spans="1:11" x14ac:dyDescent="0.3">
      <c r="A40" s="8" t="s">
        <v>200</v>
      </c>
      <c r="B40" s="8" t="s">
        <v>201</v>
      </c>
      <c r="C40" s="8" t="s">
        <v>187</v>
      </c>
      <c r="D40" s="8" t="s">
        <v>144</v>
      </c>
      <c r="E40" s="8" t="s">
        <v>119</v>
      </c>
      <c r="F40" s="8" t="s">
        <v>110</v>
      </c>
      <c r="G40" s="8">
        <v>40</v>
      </c>
      <c r="H40" s="9">
        <v>43330</v>
      </c>
      <c r="I40" s="10">
        <v>73041</v>
      </c>
      <c r="J40" s="74" t="b">
        <f t="shared" si="0"/>
        <v>0</v>
      </c>
      <c r="K40" s="8">
        <f>YEAR(H40)</f>
        <v>2018</v>
      </c>
    </row>
    <row r="41" spans="1:11" x14ac:dyDescent="0.3">
      <c r="A41" s="8" t="s">
        <v>202</v>
      </c>
      <c r="B41" s="8" t="s">
        <v>203</v>
      </c>
      <c r="C41" s="8" t="s">
        <v>123</v>
      </c>
      <c r="D41" s="8" t="s">
        <v>149</v>
      </c>
      <c r="E41" s="8" t="s">
        <v>119</v>
      </c>
      <c r="F41" s="8" t="s">
        <v>110</v>
      </c>
      <c r="G41" s="8">
        <v>27</v>
      </c>
      <c r="H41" s="9">
        <v>44634</v>
      </c>
      <c r="I41" s="10">
        <v>120315</v>
      </c>
      <c r="J41" s="74" t="b">
        <f t="shared" si="0"/>
        <v>0</v>
      </c>
      <c r="K41" s="8">
        <f>YEAR(H41)</f>
        <v>2022</v>
      </c>
    </row>
    <row r="42" spans="1:11" x14ac:dyDescent="0.3">
      <c r="A42" s="8" t="s">
        <v>204</v>
      </c>
      <c r="B42" s="8" t="s">
        <v>205</v>
      </c>
      <c r="C42" s="8" t="s">
        <v>123</v>
      </c>
      <c r="D42" s="8" t="s">
        <v>94</v>
      </c>
      <c r="E42" s="8" t="s">
        <v>131</v>
      </c>
      <c r="F42" s="8" t="s">
        <v>120</v>
      </c>
      <c r="G42" s="8">
        <v>26</v>
      </c>
      <c r="H42" s="9">
        <v>44158</v>
      </c>
      <c r="I42" s="10">
        <v>112264</v>
      </c>
      <c r="J42" s="74" t="b">
        <f t="shared" si="0"/>
        <v>0</v>
      </c>
      <c r="K42" s="8">
        <f>YEAR(H42)</f>
        <v>2020</v>
      </c>
    </row>
    <row r="43" spans="1:11" x14ac:dyDescent="0.3">
      <c r="A43" s="8" t="s">
        <v>206</v>
      </c>
      <c r="B43" s="8" t="s">
        <v>207</v>
      </c>
      <c r="C43" s="8" t="s">
        <v>208</v>
      </c>
      <c r="D43" s="8" t="s">
        <v>108</v>
      </c>
      <c r="E43" s="8" t="s">
        <v>109</v>
      </c>
      <c r="F43" s="8" t="s">
        <v>120</v>
      </c>
      <c r="G43" s="8">
        <v>27</v>
      </c>
      <c r="H43" s="9">
        <v>44907</v>
      </c>
      <c r="I43" s="10">
        <v>92806</v>
      </c>
      <c r="J43" s="74" t="b">
        <f t="shared" si="0"/>
        <v>0</v>
      </c>
      <c r="K43" s="8">
        <f>YEAR(H43)</f>
        <v>2022</v>
      </c>
    </row>
    <row r="44" spans="1:11" x14ac:dyDescent="0.3">
      <c r="A44" s="8" t="s">
        <v>209</v>
      </c>
      <c r="B44" s="8" t="s">
        <v>210</v>
      </c>
      <c r="C44" s="8" t="s">
        <v>140</v>
      </c>
      <c r="D44" s="8" t="s">
        <v>130</v>
      </c>
      <c r="E44" s="8" t="s">
        <v>109</v>
      </c>
      <c r="F44" s="8" t="s">
        <v>110</v>
      </c>
      <c r="G44" s="8">
        <v>28</v>
      </c>
      <c r="H44" s="9">
        <v>44259</v>
      </c>
      <c r="I44" s="10">
        <v>85206</v>
      </c>
      <c r="J44" s="74" t="b">
        <f t="shared" si="0"/>
        <v>0</v>
      </c>
      <c r="K44" s="8">
        <f>YEAR(H44)</f>
        <v>2021</v>
      </c>
    </row>
    <row r="45" spans="1:11" x14ac:dyDescent="0.3">
      <c r="A45" s="8" t="s">
        <v>211</v>
      </c>
      <c r="B45" s="8" t="s">
        <v>212</v>
      </c>
      <c r="C45" s="8" t="s">
        <v>213</v>
      </c>
      <c r="D45" s="8" t="s">
        <v>114</v>
      </c>
      <c r="E45" s="8" t="s">
        <v>119</v>
      </c>
      <c r="F45" s="8" t="s">
        <v>120</v>
      </c>
      <c r="G45" s="8">
        <v>56</v>
      </c>
      <c r="H45" s="9">
        <v>44270</v>
      </c>
      <c r="I45" s="10">
        <v>79388</v>
      </c>
      <c r="J45" s="74" t="b">
        <f t="shared" si="0"/>
        <v>0</v>
      </c>
      <c r="K45" s="8">
        <f>YEAR(H45)</f>
        <v>2021</v>
      </c>
    </row>
    <row r="46" spans="1:11" x14ac:dyDescent="0.3">
      <c r="A46" s="8" t="s">
        <v>214</v>
      </c>
      <c r="B46" s="8" t="s">
        <v>215</v>
      </c>
      <c r="C46" s="8" t="s">
        <v>126</v>
      </c>
      <c r="D46" s="8" t="s">
        <v>114</v>
      </c>
      <c r="E46" s="8" t="s">
        <v>131</v>
      </c>
      <c r="F46" s="8" t="s">
        <v>120</v>
      </c>
      <c r="G46" s="8">
        <v>29</v>
      </c>
      <c r="H46" s="9">
        <v>43214</v>
      </c>
      <c r="I46" s="10">
        <v>126550</v>
      </c>
      <c r="J46" s="74" t="b">
        <f t="shared" si="0"/>
        <v>0</v>
      </c>
      <c r="K46" s="8">
        <f>YEAR(H46)</f>
        <v>2018</v>
      </c>
    </row>
    <row r="47" spans="1:11" x14ac:dyDescent="0.3">
      <c r="A47" s="8" t="s">
        <v>216</v>
      </c>
      <c r="B47" s="8" t="s">
        <v>217</v>
      </c>
      <c r="C47" s="8" t="s">
        <v>152</v>
      </c>
      <c r="D47" s="8" t="s">
        <v>130</v>
      </c>
      <c r="E47" s="8" t="s">
        <v>131</v>
      </c>
      <c r="F47" s="8" t="s">
        <v>120</v>
      </c>
      <c r="G47" s="8">
        <v>31</v>
      </c>
      <c r="H47" s="9">
        <v>43564</v>
      </c>
      <c r="I47" s="10">
        <v>201235</v>
      </c>
      <c r="J47" s="74" t="b">
        <f t="shared" si="0"/>
        <v>0</v>
      </c>
      <c r="K47" s="8">
        <f>YEAR(H47)</f>
        <v>2019</v>
      </c>
    </row>
    <row r="48" spans="1:11" x14ac:dyDescent="0.3">
      <c r="A48" s="8" t="s">
        <v>218</v>
      </c>
      <c r="B48" s="8" t="s">
        <v>219</v>
      </c>
      <c r="C48" s="8" t="s">
        <v>137</v>
      </c>
      <c r="D48" s="8" t="s">
        <v>108</v>
      </c>
      <c r="E48" s="8" t="s">
        <v>131</v>
      </c>
      <c r="F48" s="8" t="s">
        <v>120</v>
      </c>
      <c r="G48" s="8">
        <v>45</v>
      </c>
      <c r="H48" s="9">
        <v>44636</v>
      </c>
      <c r="I48" s="10">
        <v>182717</v>
      </c>
      <c r="J48" s="74" t="b">
        <f t="shared" si="0"/>
        <v>0</v>
      </c>
      <c r="K48" s="8">
        <f>YEAR(H48)</f>
        <v>2022</v>
      </c>
    </row>
    <row r="49" spans="1:11" x14ac:dyDescent="0.3">
      <c r="A49" s="8" t="s">
        <v>220</v>
      </c>
      <c r="B49" s="8" t="s">
        <v>221</v>
      </c>
      <c r="C49" s="8" t="s">
        <v>222</v>
      </c>
      <c r="D49" s="8" t="s">
        <v>114</v>
      </c>
      <c r="E49" s="8" t="s">
        <v>131</v>
      </c>
      <c r="F49" s="8" t="s">
        <v>120</v>
      </c>
      <c r="G49" s="8">
        <v>46</v>
      </c>
      <c r="H49" s="9">
        <v>44205</v>
      </c>
      <c r="I49" s="10">
        <v>41197</v>
      </c>
      <c r="J49" s="74" t="b">
        <f t="shared" si="0"/>
        <v>0</v>
      </c>
      <c r="K49" s="8">
        <f>YEAR(H49)</f>
        <v>2021</v>
      </c>
    </row>
    <row r="50" spans="1:11" x14ac:dyDescent="0.3">
      <c r="A50" s="8" t="s">
        <v>223</v>
      </c>
      <c r="B50" s="8" t="s">
        <v>224</v>
      </c>
      <c r="C50" s="8" t="s">
        <v>134</v>
      </c>
      <c r="D50" s="8" t="s">
        <v>130</v>
      </c>
      <c r="E50" s="8" t="s">
        <v>119</v>
      </c>
      <c r="F50" s="8" t="s">
        <v>110</v>
      </c>
      <c r="G50" s="8">
        <v>30</v>
      </c>
      <c r="H50" s="9">
        <v>43309</v>
      </c>
      <c r="I50" s="10">
        <v>72463</v>
      </c>
      <c r="J50" s="74" t="b">
        <f t="shared" si="0"/>
        <v>0</v>
      </c>
      <c r="K50" s="8">
        <f>YEAR(H50)</f>
        <v>2018</v>
      </c>
    </row>
    <row r="51" spans="1:11" x14ac:dyDescent="0.3">
      <c r="A51" s="8" t="s">
        <v>225</v>
      </c>
      <c r="B51" s="8" t="s">
        <v>226</v>
      </c>
      <c r="C51" s="8" t="s">
        <v>208</v>
      </c>
      <c r="D51" s="8" t="s">
        <v>108</v>
      </c>
      <c r="E51" s="8" t="s">
        <v>119</v>
      </c>
      <c r="F51" s="8" t="s">
        <v>120</v>
      </c>
      <c r="G51" s="8">
        <v>28</v>
      </c>
      <c r="H51" s="9">
        <v>43681</v>
      </c>
      <c r="I51" s="10">
        <v>87675</v>
      </c>
      <c r="J51" s="74" t="b">
        <f t="shared" si="0"/>
        <v>0</v>
      </c>
      <c r="K51" s="8">
        <f>YEAR(H51)</f>
        <v>2019</v>
      </c>
    </row>
    <row r="52" spans="1:11" x14ac:dyDescent="0.3">
      <c r="A52" s="8" t="s">
        <v>227</v>
      </c>
      <c r="B52" s="8" t="s">
        <v>228</v>
      </c>
      <c r="C52" s="8" t="s">
        <v>129</v>
      </c>
      <c r="D52" s="8" t="s">
        <v>153</v>
      </c>
      <c r="E52" s="8" t="s">
        <v>131</v>
      </c>
      <c r="F52" s="8" t="s">
        <v>120</v>
      </c>
      <c r="G52" s="8">
        <v>35</v>
      </c>
      <c r="H52" s="9">
        <v>44180</v>
      </c>
      <c r="I52" s="10">
        <v>55833</v>
      </c>
      <c r="J52" s="74" t="b">
        <f t="shared" si="0"/>
        <v>0</v>
      </c>
      <c r="K52" s="8">
        <f>YEAR(H52)</f>
        <v>2020</v>
      </c>
    </row>
    <row r="53" spans="1:11" x14ac:dyDescent="0.3">
      <c r="A53" s="8" t="s">
        <v>229</v>
      </c>
      <c r="B53" s="8" t="s">
        <v>230</v>
      </c>
      <c r="C53" s="8" t="s">
        <v>129</v>
      </c>
      <c r="D53" s="8" t="s">
        <v>94</v>
      </c>
      <c r="E53" s="8" t="s">
        <v>115</v>
      </c>
      <c r="F53" s="8" t="s">
        <v>120</v>
      </c>
      <c r="G53" s="8">
        <v>27</v>
      </c>
      <c r="H53" s="9">
        <v>43908</v>
      </c>
      <c r="I53" s="10">
        <v>45989</v>
      </c>
      <c r="J53" s="74" t="b">
        <f t="shared" si="0"/>
        <v>0</v>
      </c>
      <c r="K53" s="8">
        <f>YEAR(H53)</f>
        <v>2020</v>
      </c>
    </row>
    <row r="54" spans="1:11" x14ac:dyDescent="0.3">
      <c r="A54" s="8" t="s">
        <v>231</v>
      </c>
      <c r="B54" s="8" t="s">
        <v>232</v>
      </c>
      <c r="C54" s="8" t="s">
        <v>126</v>
      </c>
      <c r="D54" s="8" t="s">
        <v>153</v>
      </c>
      <c r="E54" s="8" t="s">
        <v>119</v>
      </c>
      <c r="F54" s="8" t="s">
        <v>120</v>
      </c>
      <c r="G54" s="8">
        <v>26</v>
      </c>
      <c r="H54" s="9">
        <v>44421</v>
      </c>
      <c r="I54" s="10">
        <v>140756</v>
      </c>
      <c r="J54" s="74" t="b">
        <f t="shared" si="0"/>
        <v>0</v>
      </c>
      <c r="K54" s="8">
        <f>YEAR(H54)</f>
        <v>2021</v>
      </c>
    </row>
    <row r="55" spans="1:11" x14ac:dyDescent="0.3">
      <c r="A55" s="8" t="s">
        <v>233</v>
      </c>
      <c r="B55" s="8" t="s">
        <v>234</v>
      </c>
      <c r="C55" s="8" t="s">
        <v>178</v>
      </c>
      <c r="D55" s="8" t="s">
        <v>149</v>
      </c>
      <c r="E55" s="8" t="s">
        <v>109</v>
      </c>
      <c r="F55" s="8" t="s">
        <v>110</v>
      </c>
      <c r="G55" s="8">
        <v>37</v>
      </c>
      <c r="H55" s="9">
        <v>43783</v>
      </c>
      <c r="I55" s="10">
        <v>69408</v>
      </c>
      <c r="J55" s="74" t="b">
        <f t="shared" si="0"/>
        <v>0</v>
      </c>
      <c r="K55" s="8">
        <f>YEAR(H55)</f>
        <v>2019</v>
      </c>
    </row>
    <row r="56" spans="1:11" x14ac:dyDescent="0.3">
      <c r="A56" s="8" t="s">
        <v>235</v>
      </c>
      <c r="B56" s="8" t="s">
        <v>236</v>
      </c>
      <c r="C56" s="8" t="s">
        <v>140</v>
      </c>
      <c r="D56" s="8" t="s">
        <v>149</v>
      </c>
      <c r="E56" s="8" t="s">
        <v>109</v>
      </c>
      <c r="F56" s="8" t="s">
        <v>110</v>
      </c>
      <c r="G56" s="8">
        <v>43</v>
      </c>
      <c r="H56" s="9">
        <v>43268</v>
      </c>
      <c r="I56" s="10">
        <v>96759</v>
      </c>
      <c r="J56" s="74" t="b">
        <f t="shared" si="0"/>
        <v>0</v>
      </c>
      <c r="K56" s="8">
        <f>YEAR(H56)</f>
        <v>2018</v>
      </c>
    </row>
    <row r="57" spans="1:11" x14ac:dyDescent="0.3">
      <c r="A57" s="8" t="s">
        <v>237</v>
      </c>
      <c r="B57" s="8" t="s">
        <v>238</v>
      </c>
      <c r="C57" s="8" t="s">
        <v>113</v>
      </c>
      <c r="D57" s="8" t="s">
        <v>114</v>
      </c>
      <c r="E57" s="8" t="s">
        <v>115</v>
      </c>
      <c r="F57" s="8" t="s">
        <v>110</v>
      </c>
      <c r="G57" s="8">
        <v>57</v>
      </c>
      <c r="H57" s="9">
        <v>44106</v>
      </c>
      <c r="I57" s="10">
        <v>90599</v>
      </c>
      <c r="J57" s="74" t="b">
        <f t="shared" si="0"/>
        <v>0</v>
      </c>
      <c r="K57" s="8">
        <f>YEAR(H57)</f>
        <v>2020</v>
      </c>
    </row>
    <row r="58" spans="1:11" x14ac:dyDescent="0.3">
      <c r="A58" s="8" t="s">
        <v>239</v>
      </c>
      <c r="B58" s="8" t="s">
        <v>240</v>
      </c>
      <c r="C58" s="8" t="s">
        <v>222</v>
      </c>
      <c r="D58" s="8" t="s">
        <v>114</v>
      </c>
      <c r="E58" s="8" t="s">
        <v>119</v>
      </c>
      <c r="F58" s="8" t="s">
        <v>110</v>
      </c>
      <c r="G58" s="8">
        <v>46</v>
      </c>
      <c r="H58" s="9">
        <v>44522</v>
      </c>
      <c r="I58" s="10">
        <v>55643</v>
      </c>
      <c r="J58" s="74" t="b">
        <f t="shared" si="0"/>
        <v>0</v>
      </c>
      <c r="K58" s="8">
        <f>YEAR(H58)</f>
        <v>2021</v>
      </c>
    </row>
    <row r="59" spans="1:11" x14ac:dyDescent="0.3">
      <c r="A59" s="8" t="s">
        <v>241</v>
      </c>
      <c r="B59" s="8" t="s">
        <v>242</v>
      </c>
      <c r="C59" s="8" t="s">
        <v>208</v>
      </c>
      <c r="D59" s="8" t="s">
        <v>108</v>
      </c>
      <c r="E59" s="8" t="s">
        <v>119</v>
      </c>
      <c r="F59" s="8" t="s">
        <v>110</v>
      </c>
      <c r="G59" s="8">
        <v>40</v>
      </c>
      <c r="H59" s="9">
        <v>44807</v>
      </c>
      <c r="I59" s="10">
        <v>97938</v>
      </c>
      <c r="J59" s="74" t="b">
        <f t="shared" si="0"/>
        <v>0</v>
      </c>
      <c r="K59" s="8">
        <f>YEAR(H59)</f>
        <v>2022</v>
      </c>
    </row>
    <row r="60" spans="1:11" x14ac:dyDescent="0.3">
      <c r="A60" s="8" t="s">
        <v>243</v>
      </c>
      <c r="B60" s="8" t="s">
        <v>244</v>
      </c>
      <c r="C60" s="8" t="s">
        <v>222</v>
      </c>
      <c r="D60" s="8" t="s">
        <v>114</v>
      </c>
      <c r="E60" s="8" t="s">
        <v>115</v>
      </c>
      <c r="F60" s="8" t="s">
        <v>110</v>
      </c>
      <c r="G60" s="8">
        <v>54</v>
      </c>
      <c r="H60" s="9">
        <v>44303</v>
      </c>
      <c r="I60" s="10">
        <v>58137</v>
      </c>
      <c r="J60" s="74" t="b">
        <f t="shared" si="0"/>
        <v>0</v>
      </c>
      <c r="K60" s="8">
        <f>YEAR(H60)</f>
        <v>2021</v>
      </c>
    </row>
    <row r="61" spans="1:11" x14ac:dyDescent="0.3">
      <c r="A61" s="8" t="s">
        <v>245</v>
      </c>
      <c r="B61" s="8" t="s">
        <v>246</v>
      </c>
      <c r="C61" s="8" t="s">
        <v>126</v>
      </c>
      <c r="D61" s="8" t="s">
        <v>130</v>
      </c>
      <c r="E61" s="8" t="s">
        <v>115</v>
      </c>
      <c r="F61" s="8" t="s">
        <v>120</v>
      </c>
      <c r="G61" s="8">
        <v>27</v>
      </c>
      <c r="H61" s="9">
        <v>44198</v>
      </c>
      <c r="I61" s="10">
        <v>120586</v>
      </c>
      <c r="J61" s="74" t="b">
        <f t="shared" si="0"/>
        <v>0</v>
      </c>
      <c r="K61" s="8">
        <f>YEAR(H61)</f>
        <v>2021</v>
      </c>
    </row>
    <row r="62" spans="1:11" x14ac:dyDescent="0.3">
      <c r="A62" s="8" t="s">
        <v>247</v>
      </c>
      <c r="B62" s="8" t="s">
        <v>248</v>
      </c>
      <c r="C62" s="8" t="s">
        <v>113</v>
      </c>
      <c r="D62" s="8" t="s">
        <v>114</v>
      </c>
      <c r="E62" s="8" t="s">
        <v>131</v>
      </c>
      <c r="F62" s="8" t="s">
        <v>120</v>
      </c>
      <c r="G62" s="8">
        <v>36</v>
      </c>
      <c r="H62" s="9">
        <v>44785</v>
      </c>
      <c r="I62" s="10">
        <v>83548</v>
      </c>
      <c r="J62" s="74" t="b">
        <f t="shared" si="0"/>
        <v>0</v>
      </c>
      <c r="K62" s="8">
        <f>YEAR(H62)</f>
        <v>2022</v>
      </c>
    </row>
    <row r="63" spans="1:11" x14ac:dyDescent="0.3">
      <c r="A63" s="8" t="s">
        <v>249</v>
      </c>
      <c r="B63" s="8" t="s">
        <v>250</v>
      </c>
      <c r="C63" s="8" t="s">
        <v>137</v>
      </c>
      <c r="D63" s="8" t="s">
        <v>108</v>
      </c>
      <c r="E63" s="8" t="s">
        <v>115</v>
      </c>
      <c r="F63" s="8" t="s">
        <v>120</v>
      </c>
      <c r="G63" s="8">
        <v>31</v>
      </c>
      <c r="H63" s="9">
        <v>43165</v>
      </c>
      <c r="I63" s="10">
        <v>150653</v>
      </c>
      <c r="J63" s="74" t="b">
        <f t="shared" si="0"/>
        <v>0</v>
      </c>
      <c r="K63" s="8">
        <f>YEAR(H63)</f>
        <v>2018</v>
      </c>
    </row>
    <row r="64" spans="1:11" x14ac:dyDescent="0.3">
      <c r="A64" s="8" t="s">
        <v>251</v>
      </c>
      <c r="B64" s="8" t="s">
        <v>252</v>
      </c>
      <c r="C64" s="8" t="s">
        <v>253</v>
      </c>
      <c r="D64" s="8" t="s">
        <v>108</v>
      </c>
      <c r="E64" s="8" t="s">
        <v>119</v>
      </c>
      <c r="F64" s="8" t="s">
        <v>110</v>
      </c>
      <c r="G64" s="8">
        <v>29</v>
      </c>
      <c r="H64" s="9">
        <v>44619</v>
      </c>
      <c r="I64" s="10">
        <v>74901</v>
      </c>
      <c r="J64" s="74" t="b">
        <f t="shared" si="0"/>
        <v>0</v>
      </c>
      <c r="K64" s="8">
        <f>YEAR(H64)</f>
        <v>2022</v>
      </c>
    </row>
    <row r="65" spans="1:11" x14ac:dyDescent="0.3">
      <c r="A65" s="8" t="s">
        <v>254</v>
      </c>
      <c r="B65" s="8" t="s">
        <v>255</v>
      </c>
      <c r="C65" s="8" t="s">
        <v>161</v>
      </c>
      <c r="D65" s="8" t="s">
        <v>114</v>
      </c>
      <c r="E65" s="8" t="s">
        <v>115</v>
      </c>
      <c r="F65" s="8" t="s">
        <v>120</v>
      </c>
      <c r="G65" s="8">
        <v>27</v>
      </c>
      <c r="H65" s="9">
        <v>44071</v>
      </c>
      <c r="I65" s="10">
        <v>68712</v>
      </c>
      <c r="J65" s="74" t="b">
        <f t="shared" si="0"/>
        <v>0</v>
      </c>
      <c r="K65" s="8">
        <f>YEAR(H65)</f>
        <v>2020</v>
      </c>
    </row>
    <row r="66" spans="1:11" x14ac:dyDescent="0.3">
      <c r="A66" s="8" t="s">
        <v>256</v>
      </c>
      <c r="B66" s="8" t="s">
        <v>257</v>
      </c>
      <c r="C66" s="8" t="s">
        <v>258</v>
      </c>
      <c r="D66" s="8" t="s">
        <v>108</v>
      </c>
      <c r="E66" s="8" t="s">
        <v>115</v>
      </c>
      <c r="F66" s="8" t="s">
        <v>110</v>
      </c>
      <c r="G66" s="8">
        <v>26</v>
      </c>
      <c r="H66" s="9">
        <v>44669</v>
      </c>
      <c r="I66" s="10">
        <v>82963</v>
      </c>
      <c r="J66" s="74" t="b">
        <f t="shared" si="0"/>
        <v>0</v>
      </c>
      <c r="K66" s="8">
        <f>YEAR(H66)</f>
        <v>2022</v>
      </c>
    </row>
    <row r="67" spans="1:11" x14ac:dyDescent="0.3">
      <c r="A67" s="8" t="s">
        <v>259</v>
      </c>
      <c r="B67" s="8" t="s">
        <v>260</v>
      </c>
      <c r="C67" s="8" t="s">
        <v>137</v>
      </c>
      <c r="D67" s="8" t="s">
        <v>94</v>
      </c>
      <c r="E67" s="8" t="s">
        <v>109</v>
      </c>
      <c r="F67" s="8" t="s">
        <v>110</v>
      </c>
      <c r="G67" s="8">
        <v>32</v>
      </c>
      <c r="H67" s="9">
        <v>43258</v>
      </c>
      <c r="I67" s="10">
        <v>156418</v>
      </c>
      <c r="J67" s="74" t="b">
        <f t="shared" si="0"/>
        <v>0</v>
      </c>
      <c r="K67" s="8">
        <f>YEAR(H67)</f>
        <v>2018</v>
      </c>
    </row>
    <row r="68" spans="1:11" x14ac:dyDescent="0.3">
      <c r="A68" s="8" t="s">
        <v>261</v>
      </c>
      <c r="B68" s="8" t="s">
        <v>262</v>
      </c>
      <c r="C68" s="8" t="s">
        <v>263</v>
      </c>
      <c r="D68" s="8" t="s">
        <v>114</v>
      </c>
      <c r="E68" s="8" t="s">
        <v>119</v>
      </c>
      <c r="F68" s="8" t="s">
        <v>120</v>
      </c>
      <c r="G68" s="8">
        <v>31</v>
      </c>
      <c r="H68" s="9">
        <v>43317</v>
      </c>
      <c r="I68" s="10">
        <v>96195</v>
      </c>
      <c r="J68" s="74" t="b">
        <f t="shared" si="0"/>
        <v>0</v>
      </c>
      <c r="K68" s="8">
        <f>YEAR(H68)</f>
        <v>2018</v>
      </c>
    </row>
    <row r="69" spans="1:11" x14ac:dyDescent="0.3">
      <c r="A69" s="8" t="s">
        <v>264</v>
      </c>
      <c r="B69" s="8" t="s">
        <v>265</v>
      </c>
      <c r="C69" s="8" t="s">
        <v>178</v>
      </c>
      <c r="D69" s="8" t="s">
        <v>149</v>
      </c>
      <c r="E69" s="8" t="s">
        <v>109</v>
      </c>
      <c r="F69" s="8" t="s">
        <v>110</v>
      </c>
      <c r="G69" s="8">
        <v>41</v>
      </c>
      <c r="H69" s="9">
        <v>44151</v>
      </c>
      <c r="I69" s="10">
        <v>59149</v>
      </c>
      <c r="J69" s="74" t="b">
        <f t="shared" si="0"/>
        <v>0</v>
      </c>
      <c r="K69" s="8">
        <f>YEAR(H69)</f>
        <v>2020</v>
      </c>
    </row>
    <row r="70" spans="1:11" x14ac:dyDescent="0.3">
      <c r="A70" s="8" t="s">
        <v>266</v>
      </c>
      <c r="B70" s="8" t="s">
        <v>267</v>
      </c>
      <c r="C70" s="8" t="s">
        <v>178</v>
      </c>
      <c r="D70" s="8" t="s">
        <v>94</v>
      </c>
      <c r="E70" s="8" t="s">
        <v>131</v>
      </c>
      <c r="F70" s="8" t="s">
        <v>120</v>
      </c>
      <c r="G70" s="8">
        <v>25</v>
      </c>
      <c r="H70" s="9">
        <v>44207</v>
      </c>
      <c r="I70" s="10">
        <v>70126</v>
      </c>
      <c r="J70" s="74" t="b">
        <f t="shared" si="0"/>
        <v>1</v>
      </c>
      <c r="K70" s="8">
        <f>YEAR(H70)</f>
        <v>2021</v>
      </c>
    </row>
    <row r="71" spans="1:11" x14ac:dyDescent="0.3">
      <c r="A71" s="8" t="s">
        <v>268</v>
      </c>
      <c r="B71" s="8" t="s">
        <v>269</v>
      </c>
      <c r="C71" s="8" t="s">
        <v>140</v>
      </c>
      <c r="D71" s="8" t="s">
        <v>130</v>
      </c>
      <c r="E71" s="8" t="s">
        <v>109</v>
      </c>
      <c r="F71" s="8" t="s">
        <v>110</v>
      </c>
      <c r="G71" s="8">
        <v>48</v>
      </c>
      <c r="H71" s="9">
        <v>43766</v>
      </c>
      <c r="I71" s="10">
        <v>90296</v>
      </c>
      <c r="J71" s="74" t="b">
        <f t="shared" si="0"/>
        <v>0</v>
      </c>
      <c r="K71" s="8">
        <f>YEAR(H71)</f>
        <v>2019</v>
      </c>
    </row>
    <row r="72" spans="1:11" x14ac:dyDescent="0.3">
      <c r="A72" s="8" t="s">
        <v>270</v>
      </c>
      <c r="B72" s="8" t="s">
        <v>271</v>
      </c>
      <c r="C72" s="8" t="s">
        <v>272</v>
      </c>
      <c r="D72" s="8" t="s">
        <v>130</v>
      </c>
      <c r="E72" s="8" t="s">
        <v>119</v>
      </c>
      <c r="F72" s="8" t="s">
        <v>110</v>
      </c>
      <c r="G72" s="8">
        <v>33</v>
      </c>
      <c r="H72" s="9">
        <v>44769</v>
      </c>
      <c r="I72" s="10">
        <v>89759</v>
      </c>
      <c r="J72" s="74" t="b">
        <f t="shared" ref="J72:J135" si="1">AND($D72=$J$2,$K72=$J$3)</f>
        <v>0</v>
      </c>
      <c r="K72" s="8">
        <f>YEAR(H72)</f>
        <v>2022</v>
      </c>
    </row>
    <row r="73" spans="1:11" x14ac:dyDescent="0.3">
      <c r="A73" s="8" t="s">
        <v>273</v>
      </c>
      <c r="B73" s="8" t="s">
        <v>274</v>
      </c>
      <c r="C73" s="8" t="s">
        <v>113</v>
      </c>
      <c r="D73" s="8" t="s">
        <v>114</v>
      </c>
      <c r="E73" s="8" t="s">
        <v>131</v>
      </c>
      <c r="F73" s="8" t="s">
        <v>120</v>
      </c>
      <c r="G73" s="8">
        <v>49</v>
      </c>
      <c r="H73" s="9">
        <v>44339</v>
      </c>
      <c r="I73" s="10">
        <v>78164</v>
      </c>
      <c r="J73" s="74" t="b">
        <f t="shared" si="1"/>
        <v>0</v>
      </c>
      <c r="K73" s="8">
        <f>YEAR(H73)</f>
        <v>2021</v>
      </c>
    </row>
    <row r="74" spans="1:11" x14ac:dyDescent="0.3">
      <c r="A74" s="8" t="s">
        <v>275</v>
      </c>
      <c r="B74" s="8" t="s">
        <v>276</v>
      </c>
      <c r="C74" s="8" t="s">
        <v>140</v>
      </c>
      <c r="D74" s="8" t="s">
        <v>94</v>
      </c>
      <c r="E74" s="8" t="s">
        <v>115</v>
      </c>
      <c r="F74" s="8" t="s">
        <v>110</v>
      </c>
      <c r="G74" s="8">
        <v>30</v>
      </c>
      <c r="H74" s="9">
        <v>43965</v>
      </c>
      <c r="I74" s="10">
        <v>76014</v>
      </c>
      <c r="J74" s="74" t="b">
        <f t="shared" si="1"/>
        <v>0</v>
      </c>
      <c r="K74" s="8">
        <f>YEAR(H74)</f>
        <v>2020</v>
      </c>
    </row>
    <row r="75" spans="1:11" x14ac:dyDescent="0.3">
      <c r="A75" s="8" t="s">
        <v>277</v>
      </c>
      <c r="B75" s="8" t="s">
        <v>278</v>
      </c>
      <c r="C75" s="8" t="s">
        <v>123</v>
      </c>
      <c r="D75" s="8" t="s">
        <v>94</v>
      </c>
      <c r="E75" s="8" t="s">
        <v>115</v>
      </c>
      <c r="F75" s="8" t="s">
        <v>110</v>
      </c>
      <c r="G75" s="8">
        <v>31</v>
      </c>
      <c r="H75" s="9">
        <v>44528</v>
      </c>
      <c r="I75" s="10">
        <v>115565</v>
      </c>
      <c r="J75" s="74" t="b">
        <f t="shared" si="1"/>
        <v>1</v>
      </c>
      <c r="K75" s="8">
        <f>YEAR(H75)</f>
        <v>2021</v>
      </c>
    </row>
    <row r="76" spans="1:11" x14ac:dyDescent="0.3">
      <c r="A76" s="8" t="s">
        <v>279</v>
      </c>
      <c r="B76" s="8" t="s">
        <v>280</v>
      </c>
      <c r="C76" s="8" t="s">
        <v>161</v>
      </c>
      <c r="D76" s="8" t="s">
        <v>114</v>
      </c>
      <c r="E76" s="8" t="s">
        <v>109</v>
      </c>
      <c r="F76" s="8" t="s">
        <v>110</v>
      </c>
      <c r="G76" s="8">
        <v>27</v>
      </c>
      <c r="H76" s="9">
        <v>44066</v>
      </c>
      <c r="I76" s="10">
        <v>71502</v>
      </c>
      <c r="J76" s="74" t="b">
        <f t="shared" si="1"/>
        <v>0</v>
      </c>
      <c r="K76" s="8">
        <f>YEAR(H76)</f>
        <v>2020</v>
      </c>
    </row>
    <row r="77" spans="1:11" x14ac:dyDescent="0.3">
      <c r="A77" s="8" t="s">
        <v>281</v>
      </c>
      <c r="B77" s="8" t="s">
        <v>282</v>
      </c>
      <c r="C77" s="8" t="s">
        <v>137</v>
      </c>
      <c r="D77" s="8" t="s">
        <v>130</v>
      </c>
      <c r="E77" s="8" t="s">
        <v>119</v>
      </c>
      <c r="F77" s="8" t="s">
        <v>120</v>
      </c>
      <c r="G77" s="8">
        <v>30</v>
      </c>
      <c r="H77" s="9">
        <v>44883</v>
      </c>
      <c r="I77" s="10">
        <v>168050</v>
      </c>
      <c r="J77" s="74" t="b">
        <f t="shared" si="1"/>
        <v>0</v>
      </c>
      <c r="K77" s="8">
        <f>YEAR(H77)</f>
        <v>2022</v>
      </c>
    </row>
    <row r="78" spans="1:11" x14ac:dyDescent="0.3">
      <c r="A78" s="8" t="s">
        <v>283</v>
      </c>
      <c r="B78" s="8" t="s">
        <v>284</v>
      </c>
      <c r="C78" s="8" t="s">
        <v>285</v>
      </c>
      <c r="D78" s="8" t="s">
        <v>114</v>
      </c>
      <c r="E78" s="8" t="s">
        <v>115</v>
      </c>
      <c r="F78" s="8" t="s">
        <v>110</v>
      </c>
      <c r="G78" s="8">
        <v>58</v>
      </c>
      <c r="H78" s="9">
        <v>44458</v>
      </c>
      <c r="I78" s="10">
        <v>85716</v>
      </c>
      <c r="J78" s="74" t="b">
        <f t="shared" si="1"/>
        <v>0</v>
      </c>
      <c r="K78" s="8">
        <f>YEAR(H78)</f>
        <v>2021</v>
      </c>
    </row>
    <row r="79" spans="1:11" x14ac:dyDescent="0.3">
      <c r="A79" s="8" t="s">
        <v>286</v>
      </c>
      <c r="B79" s="8" t="s">
        <v>287</v>
      </c>
      <c r="C79" s="8" t="s">
        <v>152</v>
      </c>
      <c r="D79" s="8" t="s">
        <v>130</v>
      </c>
      <c r="E79" s="8" t="s">
        <v>109</v>
      </c>
      <c r="F79" s="8" t="s">
        <v>120</v>
      </c>
      <c r="G79" s="8">
        <v>27</v>
      </c>
      <c r="H79" s="9">
        <v>44539</v>
      </c>
      <c r="I79" s="10">
        <v>182403</v>
      </c>
      <c r="J79" s="74" t="b">
        <f t="shared" si="1"/>
        <v>0</v>
      </c>
      <c r="K79" s="8">
        <f>YEAR(H79)</f>
        <v>2021</v>
      </c>
    </row>
    <row r="80" spans="1:11" x14ac:dyDescent="0.3">
      <c r="A80" s="8" t="s">
        <v>288</v>
      </c>
      <c r="B80" s="8" t="s">
        <v>289</v>
      </c>
      <c r="C80" s="8" t="s">
        <v>129</v>
      </c>
      <c r="D80" s="8" t="s">
        <v>149</v>
      </c>
      <c r="E80" s="8" t="s">
        <v>109</v>
      </c>
      <c r="F80" s="8" t="s">
        <v>110</v>
      </c>
      <c r="G80" s="8">
        <v>36</v>
      </c>
      <c r="H80" s="9">
        <v>43747</v>
      </c>
      <c r="I80" s="10">
        <v>51669</v>
      </c>
      <c r="J80" s="74" t="b">
        <f t="shared" si="1"/>
        <v>0</v>
      </c>
      <c r="K80" s="8">
        <f>YEAR(H80)</f>
        <v>2019</v>
      </c>
    </row>
    <row r="81" spans="1:11" x14ac:dyDescent="0.3">
      <c r="A81" s="8" t="s">
        <v>290</v>
      </c>
      <c r="B81" s="8" t="s">
        <v>291</v>
      </c>
      <c r="C81" s="8" t="s">
        <v>161</v>
      </c>
      <c r="D81" s="8" t="s">
        <v>114</v>
      </c>
      <c r="E81" s="8" t="s">
        <v>131</v>
      </c>
      <c r="F81" s="8" t="s">
        <v>110</v>
      </c>
      <c r="G81" s="8">
        <v>27</v>
      </c>
      <c r="H81" s="9">
        <v>44276</v>
      </c>
      <c r="I81" s="10">
        <v>70181</v>
      </c>
      <c r="J81" s="74" t="b">
        <f t="shared" si="1"/>
        <v>0</v>
      </c>
      <c r="K81" s="8">
        <f>YEAR(H81)</f>
        <v>2021</v>
      </c>
    </row>
    <row r="82" spans="1:11" x14ac:dyDescent="0.3">
      <c r="A82" s="8" t="s">
        <v>292</v>
      </c>
      <c r="B82" s="8" t="s">
        <v>293</v>
      </c>
      <c r="C82" s="8" t="s">
        <v>294</v>
      </c>
      <c r="D82" s="8" t="s">
        <v>114</v>
      </c>
      <c r="E82" s="8" t="s">
        <v>119</v>
      </c>
      <c r="F82" s="8" t="s">
        <v>120</v>
      </c>
      <c r="G82" s="8">
        <v>45</v>
      </c>
      <c r="H82" s="9">
        <v>44278</v>
      </c>
      <c r="I82" s="10">
        <v>92317</v>
      </c>
      <c r="J82" s="74" t="b">
        <f t="shared" si="1"/>
        <v>0</v>
      </c>
      <c r="K82" s="8">
        <f>YEAR(H82)</f>
        <v>2021</v>
      </c>
    </row>
    <row r="83" spans="1:11" x14ac:dyDescent="0.3">
      <c r="A83" s="8" t="s">
        <v>295</v>
      </c>
      <c r="B83" s="8" t="s">
        <v>296</v>
      </c>
      <c r="C83" s="8" t="s">
        <v>140</v>
      </c>
      <c r="D83" s="8" t="s">
        <v>94</v>
      </c>
      <c r="E83" s="8" t="s">
        <v>119</v>
      </c>
      <c r="F83" s="8" t="s">
        <v>110</v>
      </c>
      <c r="G83" s="8">
        <v>47</v>
      </c>
      <c r="H83" s="9">
        <v>44902</v>
      </c>
      <c r="I83" s="10">
        <v>99382</v>
      </c>
      <c r="J83" s="74" t="b">
        <f t="shared" si="1"/>
        <v>0</v>
      </c>
      <c r="K83" s="8">
        <f>YEAR(H83)</f>
        <v>2022</v>
      </c>
    </row>
    <row r="84" spans="1:11" x14ac:dyDescent="0.3">
      <c r="A84" s="8" t="s">
        <v>297</v>
      </c>
      <c r="B84" s="8" t="s">
        <v>298</v>
      </c>
      <c r="C84" s="8" t="s">
        <v>299</v>
      </c>
      <c r="D84" s="8" t="s">
        <v>114</v>
      </c>
      <c r="E84" s="8" t="s">
        <v>131</v>
      </c>
      <c r="F84" s="8" t="s">
        <v>120</v>
      </c>
      <c r="G84" s="8">
        <v>26</v>
      </c>
      <c r="H84" s="9">
        <v>43942</v>
      </c>
      <c r="I84" s="10">
        <v>67702</v>
      </c>
      <c r="J84" s="74" t="b">
        <f t="shared" si="1"/>
        <v>0</v>
      </c>
      <c r="K84" s="8">
        <f>YEAR(H84)</f>
        <v>2020</v>
      </c>
    </row>
    <row r="85" spans="1:11" x14ac:dyDescent="0.3">
      <c r="A85" s="8" t="s">
        <v>300</v>
      </c>
      <c r="B85" s="8" t="s">
        <v>301</v>
      </c>
      <c r="C85" s="8" t="s">
        <v>161</v>
      </c>
      <c r="D85" s="8" t="s">
        <v>114</v>
      </c>
      <c r="E85" s="8" t="s">
        <v>109</v>
      </c>
      <c r="F85" s="8" t="s">
        <v>110</v>
      </c>
      <c r="G85" s="8">
        <v>27</v>
      </c>
      <c r="H85" s="9">
        <v>44751</v>
      </c>
      <c r="I85" s="10">
        <v>74587</v>
      </c>
      <c r="J85" s="74" t="b">
        <f t="shared" si="1"/>
        <v>0</v>
      </c>
      <c r="K85" s="8">
        <f>YEAR(H85)</f>
        <v>2022</v>
      </c>
    </row>
    <row r="86" spans="1:11" x14ac:dyDescent="0.3">
      <c r="A86" s="8" t="s">
        <v>302</v>
      </c>
      <c r="B86" s="8" t="s">
        <v>303</v>
      </c>
      <c r="C86" s="8" t="s">
        <v>140</v>
      </c>
      <c r="D86" s="8" t="s">
        <v>153</v>
      </c>
      <c r="E86" s="8" t="s">
        <v>109</v>
      </c>
      <c r="F86" s="8" t="s">
        <v>110</v>
      </c>
      <c r="G86" s="8">
        <v>36</v>
      </c>
      <c r="H86" s="9">
        <v>43903</v>
      </c>
      <c r="I86" s="10">
        <v>80757</v>
      </c>
      <c r="J86" s="74" t="b">
        <f t="shared" si="1"/>
        <v>0</v>
      </c>
      <c r="K86" s="8">
        <f>YEAR(H86)</f>
        <v>2020</v>
      </c>
    </row>
    <row r="87" spans="1:11" x14ac:dyDescent="0.3">
      <c r="A87" s="8" t="s">
        <v>304</v>
      </c>
      <c r="B87" s="8" t="s">
        <v>305</v>
      </c>
      <c r="C87" s="8" t="s">
        <v>137</v>
      </c>
      <c r="D87" s="8" t="s">
        <v>149</v>
      </c>
      <c r="E87" s="8" t="s">
        <v>119</v>
      </c>
      <c r="F87" s="8" t="s">
        <v>110</v>
      </c>
      <c r="G87" s="8">
        <v>28</v>
      </c>
      <c r="H87" s="9">
        <v>44846</v>
      </c>
      <c r="I87" s="10">
        <v>198662</v>
      </c>
      <c r="J87" s="74" t="b">
        <f t="shared" si="1"/>
        <v>0</v>
      </c>
      <c r="K87" s="8">
        <f>YEAR(H87)</f>
        <v>2022</v>
      </c>
    </row>
    <row r="88" spans="1:11" x14ac:dyDescent="0.3">
      <c r="A88" s="8" t="s">
        <v>306</v>
      </c>
      <c r="B88" s="8" t="s">
        <v>307</v>
      </c>
      <c r="C88" s="8" t="s">
        <v>126</v>
      </c>
      <c r="D88" s="8" t="s">
        <v>94</v>
      </c>
      <c r="E88" s="8" t="s">
        <v>109</v>
      </c>
      <c r="F88" s="8" t="s">
        <v>120</v>
      </c>
      <c r="G88" s="8">
        <v>57</v>
      </c>
      <c r="H88" s="9">
        <v>44420</v>
      </c>
      <c r="I88" s="10">
        <v>142506</v>
      </c>
      <c r="J88" s="74" t="b">
        <f t="shared" si="1"/>
        <v>1</v>
      </c>
      <c r="K88" s="8">
        <f>YEAR(H88)</f>
        <v>2021</v>
      </c>
    </row>
    <row r="89" spans="1:11" x14ac:dyDescent="0.3">
      <c r="A89" s="8" t="s">
        <v>308</v>
      </c>
      <c r="B89" s="8" t="s">
        <v>309</v>
      </c>
      <c r="C89" s="8" t="s">
        <v>310</v>
      </c>
      <c r="D89" s="8" t="s">
        <v>114</v>
      </c>
      <c r="E89" s="8" t="s">
        <v>109</v>
      </c>
      <c r="F89" s="8" t="s">
        <v>110</v>
      </c>
      <c r="G89" s="8">
        <v>57</v>
      </c>
      <c r="H89" s="9">
        <v>44757</v>
      </c>
      <c r="I89" s="10">
        <v>77028</v>
      </c>
      <c r="J89" s="74" t="b">
        <f t="shared" si="1"/>
        <v>0</v>
      </c>
      <c r="K89" s="8">
        <f>YEAR(H89)</f>
        <v>2022</v>
      </c>
    </row>
    <row r="90" spans="1:11" x14ac:dyDescent="0.3">
      <c r="A90" s="8" t="s">
        <v>311</v>
      </c>
      <c r="B90" s="8" t="s">
        <v>312</v>
      </c>
      <c r="C90" s="8" t="s">
        <v>152</v>
      </c>
      <c r="D90" s="8" t="s">
        <v>108</v>
      </c>
      <c r="E90" s="8" t="s">
        <v>131</v>
      </c>
      <c r="F90" s="8" t="s">
        <v>120</v>
      </c>
      <c r="G90" s="8">
        <v>26</v>
      </c>
      <c r="H90" s="9">
        <v>44584</v>
      </c>
      <c r="I90" s="10">
        <v>249062</v>
      </c>
      <c r="J90" s="74" t="b">
        <f t="shared" si="1"/>
        <v>0</v>
      </c>
      <c r="K90" s="8">
        <f>YEAR(H90)</f>
        <v>2022</v>
      </c>
    </row>
    <row r="91" spans="1:11" x14ac:dyDescent="0.3">
      <c r="A91" s="8" t="s">
        <v>313</v>
      </c>
      <c r="B91" s="8" t="s">
        <v>314</v>
      </c>
      <c r="C91" s="8" t="s">
        <v>118</v>
      </c>
      <c r="D91" s="8" t="s">
        <v>114</v>
      </c>
      <c r="E91" s="8" t="s">
        <v>109</v>
      </c>
      <c r="F91" s="8" t="s">
        <v>110</v>
      </c>
      <c r="G91" s="8">
        <v>49</v>
      </c>
      <c r="H91" s="9">
        <v>44108</v>
      </c>
      <c r="I91" s="10">
        <v>81622</v>
      </c>
      <c r="J91" s="74" t="b">
        <f t="shared" si="1"/>
        <v>0</v>
      </c>
      <c r="K91" s="8">
        <f>YEAR(H91)</f>
        <v>2020</v>
      </c>
    </row>
    <row r="92" spans="1:11" x14ac:dyDescent="0.3">
      <c r="A92" s="8" t="s">
        <v>315</v>
      </c>
      <c r="B92" s="8" t="s">
        <v>316</v>
      </c>
      <c r="C92" s="8" t="s">
        <v>317</v>
      </c>
      <c r="D92" s="8" t="s">
        <v>114</v>
      </c>
      <c r="E92" s="8" t="s">
        <v>131</v>
      </c>
      <c r="F92" s="8" t="s">
        <v>110</v>
      </c>
      <c r="G92" s="8">
        <v>42</v>
      </c>
      <c r="H92" s="9">
        <v>44270</v>
      </c>
      <c r="I92" s="10">
        <v>44265</v>
      </c>
      <c r="J92" s="74" t="b">
        <f t="shared" si="1"/>
        <v>0</v>
      </c>
      <c r="K92" s="8">
        <f>YEAR(H92)</f>
        <v>2021</v>
      </c>
    </row>
    <row r="93" spans="1:11" x14ac:dyDescent="0.3">
      <c r="A93" s="8" t="s">
        <v>318</v>
      </c>
      <c r="B93" s="8" t="s">
        <v>319</v>
      </c>
      <c r="C93" s="8" t="s">
        <v>152</v>
      </c>
      <c r="D93" s="8" t="s">
        <v>153</v>
      </c>
      <c r="E93" s="8" t="s">
        <v>109</v>
      </c>
      <c r="F93" s="8" t="s">
        <v>110</v>
      </c>
      <c r="G93" s="8">
        <v>28</v>
      </c>
      <c r="H93" s="9">
        <v>43410</v>
      </c>
      <c r="I93" s="10">
        <v>201013</v>
      </c>
      <c r="J93" s="74" t="b">
        <f t="shared" si="1"/>
        <v>0</v>
      </c>
      <c r="K93" s="8">
        <f>YEAR(H93)</f>
        <v>2018</v>
      </c>
    </row>
    <row r="94" spans="1:11" x14ac:dyDescent="0.3">
      <c r="A94" s="8" t="s">
        <v>320</v>
      </c>
      <c r="B94" s="8" t="s">
        <v>321</v>
      </c>
      <c r="C94" s="8" t="s">
        <v>299</v>
      </c>
      <c r="D94" s="8" t="s">
        <v>114</v>
      </c>
      <c r="E94" s="8" t="s">
        <v>131</v>
      </c>
      <c r="F94" s="8" t="s">
        <v>120</v>
      </c>
      <c r="G94" s="8">
        <v>53</v>
      </c>
      <c r="H94" s="9">
        <v>43934</v>
      </c>
      <c r="I94" s="10">
        <v>93053</v>
      </c>
      <c r="J94" s="74" t="b">
        <f t="shared" si="1"/>
        <v>0</v>
      </c>
      <c r="K94" s="8">
        <f>YEAR(H94)</f>
        <v>2020</v>
      </c>
    </row>
    <row r="95" spans="1:11" x14ac:dyDescent="0.3">
      <c r="A95" s="8" t="s">
        <v>322</v>
      </c>
      <c r="B95" s="8" t="s">
        <v>323</v>
      </c>
      <c r="C95" s="8" t="s">
        <v>152</v>
      </c>
      <c r="D95" s="8" t="s">
        <v>130</v>
      </c>
      <c r="E95" s="8" t="s">
        <v>131</v>
      </c>
      <c r="F95" s="8" t="s">
        <v>120</v>
      </c>
      <c r="G95" s="8">
        <v>42</v>
      </c>
      <c r="H95" s="9">
        <v>43508</v>
      </c>
      <c r="I95" s="10">
        <v>258115</v>
      </c>
      <c r="J95" s="74" t="b">
        <f t="shared" si="1"/>
        <v>0</v>
      </c>
      <c r="K95" s="8">
        <f>YEAR(H95)</f>
        <v>2019</v>
      </c>
    </row>
    <row r="96" spans="1:11" x14ac:dyDescent="0.3">
      <c r="A96" s="8" t="s">
        <v>324</v>
      </c>
      <c r="B96" s="8" t="s">
        <v>325</v>
      </c>
      <c r="C96" s="8" t="s">
        <v>126</v>
      </c>
      <c r="D96" s="8" t="s">
        <v>153</v>
      </c>
      <c r="E96" s="8" t="s">
        <v>115</v>
      </c>
      <c r="F96" s="8" t="s">
        <v>110</v>
      </c>
      <c r="G96" s="8">
        <v>28</v>
      </c>
      <c r="H96" s="9">
        <v>44914</v>
      </c>
      <c r="I96" s="10">
        <v>142797</v>
      </c>
      <c r="J96" s="74" t="b">
        <f t="shared" si="1"/>
        <v>0</v>
      </c>
      <c r="K96" s="8">
        <f>YEAR(H96)</f>
        <v>2022</v>
      </c>
    </row>
    <row r="97" spans="1:11" x14ac:dyDescent="0.3">
      <c r="A97" s="8" t="s">
        <v>326</v>
      </c>
      <c r="B97" s="8" t="s">
        <v>327</v>
      </c>
      <c r="C97" s="8" t="s">
        <v>123</v>
      </c>
      <c r="D97" s="8" t="s">
        <v>144</v>
      </c>
      <c r="E97" s="8" t="s">
        <v>131</v>
      </c>
      <c r="F97" s="8" t="s">
        <v>120</v>
      </c>
      <c r="G97" s="8">
        <v>39</v>
      </c>
      <c r="H97" s="9">
        <v>43370</v>
      </c>
      <c r="I97" s="10">
        <v>128497</v>
      </c>
      <c r="J97" s="74" t="b">
        <f t="shared" si="1"/>
        <v>0</v>
      </c>
      <c r="K97" s="8">
        <f>YEAR(H97)</f>
        <v>2018</v>
      </c>
    </row>
    <row r="98" spans="1:11" x14ac:dyDescent="0.3">
      <c r="A98" s="8" t="s">
        <v>328</v>
      </c>
      <c r="B98" s="8" t="s">
        <v>329</v>
      </c>
      <c r="C98" s="8" t="s">
        <v>126</v>
      </c>
      <c r="D98" s="8" t="s">
        <v>130</v>
      </c>
      <c r="E98" s="8" t="s">
        <v>119</v>
      </c>
      <c r="F98" s="8" t="s">
        <v>120</v>
      </c>
      <c r="G98" s="8">
        <v>32</v>
      </c>
      <c r="H98" s="9">
        <v>44754</v>
      </c>
      <c r="I98" s="10">
        <v>126464</v>
      </c>
      <c r="J98" s="74" t="b">
        <f t="shared" si="1"/>
        <v>0</v>
      </c>
      <c r="K98" s="8">
        <f>YEAR(H98)</f>
        <v>2022</v>
      </c>
    </row>
    <row r="99" spans="1:11" x14ac:dyDescent="0.3">
      <c r="A99" s="8" t="s">
        <v>330</v>
      </c>
      <c r="B99" s="8" t="s">
        <v>331</v>
      </c>
      <c r="C99" s="8" t="s">
        <v>137</v>
      </c>
      <c r="D99" s="8" t="s">
        <v>144</v>
      </c>
      <c r="E99" s="8" t="s">
        <v>119</v>
      </c>
      <c r="F99" s="8" t="s">
        <v>120</v>
      </c>
      <c r="G99" s="8">
        <v>26</v>
      </c>
      <c r="H99" s="9">
        <v>44672</v>
      </c>
      <c r="I99" s="10">
        <v>193971</v>
      </c>
      <c r="J99" s="74" t="b">
        <f t="shared" si="1"/>
        <v>0</v>
      </c>
      <c r="K99" s="8">
        <f>YEAR(H99)</f>
        <v>2022</v>
      </c>
    </row>
    <row r="100" spans="1:11" x14ac:dyDescent="0.3">
      <c r="A100" s="8" t="s">
        <v>332</v>
      </c>
      <c r="B100" s="8" t="s">
        <v>333</v>
      </c>
      <c r="C100" s="8" t="s">
        <v>187</v>
      </c>
      <c r="D100" s="8" t="s">
        <v>144</v>
      </c>
      <c r="E100" s="8" t="s">
        <v>131</v>
      </c>
      <c r="F100" s="8" t="s">
        <v>110</v>
      </c>
      <c r="G100" s="8">
        <v>29</v>
      </c>
      <c r="H100" s="9">
        <v>44665</v>
      </c>
      <c r="I100" s="10">
        <v>86226</v>
      </c>
      <c r="J100" s="74" t="b">
        <f t="shared" si="1"/>
        <v>0</v>
      </c>
      <c r="K100" s="8">
        <f>YEAR(H100)</f>
        <v>2022</v>
      </c>
    </row>
    <row r="101" spans="1:11" x14ac:dyDescent="0.3">
      <c r="A101" s="8" t="s">
        <v>334</v>
      </c>
      <c r="B101" s="8" t="s">
        <v>335</v>
      </c>
      <c r="C101" s="8" t="s">
        <v>263</v>
      </c>
      <c r="D101" s="8" t="s">
        <v>114</v>
      </c>
      <c r="E101" s="8" t="s">
        <v>119</v>
      </c>
      <c r="F101" s="8" t="s">
        <v>110</v>
      </c>
      <c r="G101" s="8">
        <v>26</v>
      </c>
      <c r="H101" s="9">
        <v>44353</v>
      </c>
      <c r="I101" s="10">
        <v>61481</v>
      </c>
      <c r="J101" s="74" t="b">
        <f t="shared" si="1"/>
        <v>0</v>
      </c>
      <c r="K101" s="8">
        <f>YEAR(H101)</f>
        <v>2021</v>
      </c>
    </row>
    <row r="102" spans="1:11" x14ac:dyDescent="0.3">
      <c r="A102" s="8" t="s">
        <v>336</v>
      </c>
      <c r="B102" s="8" t="s">
        <v>337</v>
      </c>
      <c r="C102" s="8" t="s">
        <v>222</v>
      </c>
      <c r="D102" s="8" t="s">
        <v>114</v>
      </c>
      <c r="E102" s="8" t="s">
        <v>109</v>
      </c>
      <c r="F102" s="8" t="s">
        <v>110</v>
      </c>
      <c r="G102" s="8">
        <v>27</v>
      </c>
      <c r="H102" s="9">
        <v>43871</v>
      </c>
      <c r="I102" s="10">
        <v>42969</v>
      </c>
      <c r="J102" s="74" t="b">
        <f t="shared" si="1"/>
        <v>0</v>
      </c>
      <c r="K102" s="8">
        <f>YEAR(H102)</f>
        <v>2020</v>
      </c>
    </row>
    <row r="103" spans="1:11" x14ac:dyDescent="0.3">
      <c r="A103" s="8" t="s">
        <v>338</v>
      </c>
      <c r="B103" s="8" t="s">
        <v>339</v>
      </c>
      <c r="C103" s="8" t="s">
        <v>152</v>
      </c>
      <c r="D103" s="8" t="s">
        <v>94</v>
      </c>
      <c r="E103" s="8" t="s">
        <v>109</v>
      </c>
      <c r="F103" s="8" t="s">
        <v>110</v>
      </c>
      <c r="G103" s="8">
        <v>47</v>
      </c>
      <c r="H103" s="9">
        <v>44605</v>
      </c>
      <c r="I103" s="10">
        <v>214303</v>
      </c>
      <c r="J103" s="74" t="b">
        <f t="shared" si="1"/>
        <v>0</v>
      </c>
      <c r="K103" s="8">
        <f>YEAR(H103)</f>
        <v>2022</v>
      </c>
    </row>
    <row r="104" spans="1:11" x14ac:dyDescent="0.3">
      <c r="A104" s="8" t="s">
        <v>340</v>
      </c>
      <c r="B104" s="8" t="s">
        <v>341</v>
      </c>
      <c r="C104" s="8" t="s">
        <v>152</v>
      </c>
      <c r="D104" s="8" t="s">
        <v>153</v>
      </c>
      <c r="E104" s="8" t="s">
        <v>131</v>
      </c>
      <c r="F104" s="8" t="s">
        <v>120</v>
      </c>
      <c r="G104" s="8">
        <v>28</v>
      </c>
      <c r="H104" s="9">
        <v>44184</v>
      </c>
      <c r="I104" s="10">
        <v>199406</v>
      </c>
      <c r="J104" s="74" t="b">
        <f t="shared" si="1"/>
        <v>0</v>
      </c>
      <c r="K104" s="8">
        <f>YEAR(H104)</f>
        <v>2020</v>
      </c>
    </row>
    <row r="105" spans="1:11" x14ac:dyDescent="0.3">
      <c r="A105" s="8" t="s">
        <v>342</v>
      </c>
      <c r="B105" s="8" t="s">
        <v>343</v>
      </c>
      <c r="C105" s="8" t="s">
        <v>123</v>
      </c>
      <c r="D105" s="8" t="s">
        <v>114</v>
      </c>
      <c r="E105" s="8" t="s">
        <v>115</v>
      </c>
      <c r="F105" s="8" t="s">
        <v>120</v>
      </c>
      <c r="G105" s="8">
        <v>47</v>
      </c>
      <c r="H105" s="9">
        <v>44598</v>
      </c>
      <c r="I105" s="10">
        <v>104253</v>
      </c>
      <c r="J105" s="74" t="b">
        <f t="shared" si="1"/>
        <v>0</v>
      </c>
      <c r="K105" s="8">
        <f>YEAR(H105)</f>
        <v>2022</v>
      </c>
    </row>
    <row r="106" spans="1:11" x14ac:dyDescent="0.3">
      <c r="A106" s="8" t="s">
        <v>344</v>
      </c>
      <c r="B106" s="8" t="s">
        <v>345</v>
      </c>
      <c r="C106" s="8" t="s">
        <v>222</v>
      </c>
      <c r="D106" s="8" t="s">
        <v>114</v>
      </c>
      <c r="E106" s="8" t="s">
        <v>131</v>
      </c>
      <c r="F106" s="8" t="s">
        <v>120</v>
      </c>
      <c r="G106" s="8">
        <v>34</v>
      </c>
      <c r="H106" s="9">
        <v>44218</v>
      </c>
      <c r="I106" s="10">
        <v>44677</v>
      </c>
      <c r="J106" s="74" t="b">
        <f t="shared" si="1"/>
        <v>0</v>
      </c>
      <c r="K106" s="8">
        <f>YEAR(H106)</f>
        <v>2021</v>
      </c>
    </row>
    <row r="107" spans="1:11" x14ac:dyDescent="0.3">
      <c r="A107" s="8" t="s">
        <v>346</v>
      </c>
      <c r="B107" s="8" t="s">
        <v>347</v>
      </c>
      <c r="C107" s="8" t="s">
        <v>152</v>
      </c>
      <c r="D107" s="8" t="s">
        <v>149</v>
      </c>
      <c r="E107" s="8" t="s">
        <v>109</v>
      </c>
      <c r="F107" s="8" t="s">
        <v>120</v>
      </c>
      <c r="G107" s="8">
        <v>41</v>
      </c>
      <c r="H107" s="9">
        <v>43402</v>
      </c>
      <c r="I107" s="10">
        <v>238155</v>
      </c>
      <c r="J107" s="74" t="b">
        <f t="shared" si="1"/>
        <v>0</v>
      </c>
      <c r="K107" s="8">
        <f>YEAR(H107)</f>
        <v>2018</v>
      </c>
    </row>
    <row r="108" spans="1:11" x14ac:dyDescent="0.3">
      <c r="A108" s="8" t="s">
        <v>348</v>
      </c>
      <c r="B108" s="8" t="s">
        <v>349</v>
      </c>
      <c r="C108" s="8" t="s">
        <v>137</v>
      </c>
      <c r="D108" s="8" t="s">
        <v>130</v>
      </c>
      <c r="E108" s="8" t="s">
        <v>119</v>
      </c>
      <c r="F108" s="8" t="s">
        <v>110</v>
      </c>
      <c r="G108" s="8">
        <v>37</v>
      </c>
      <c r="H108" s="9">
        <v>43637</v>
      </c>
      <c r="I108" s="10">
        <v>173630</v>
      </c>
      <c r="J108" s="74" t="b">
        <f t="shared" si="1"/>
        <v>0</v>
      </c>
      <c r="K108" s="8">
        <f>YEAR(H108)</f>
        <v>2019</v>
      </c>
    </row>
    <row r="109" spans="1:11" x14ac:dyDescent="0.3">
      <c r="A109" s="8" t="s">
        <v>350</v>
      </c>
      <c r="B109" s="8" t="s">
        <v>351</v>
      </c>
      <c r="C109" s="8" t="s">
        <v>140</v>
      </c>
      <c r="D109" s="8" t="s">
        <v>149</v>
      </c>
      <c r="E109" s="8" t="s">
        <v>115</v>
      </c>
      <c r="F109" s="8" t="s">
        <v>120</v>
      </c>
      <c r="G109" s="8">
        <v>29</v>
      </c>
      <c r="H109" s="9">
        <v>43857</v>
      </c>
      <c r="I109" s="10">
        <v>98992</v>
      </c>
      <c r="J109" s="74" t="b">
        <f t="shared" si="1"/>
        <v>0</v>
      </c>
      <c r="K109" s="8">
        <f>YEAR(H109)</f>
        <v>2020</v>
      </c>
    </row>
    <row r="110" spans="1:11" x14ac:dyDescent="0.3">
      <c r="A110" s="8" t="s">
        <v>352</v>
      </c>
      <c r="B110" s="8" t="s">
        <v>353</v>
      </c>
      <c r="C110" s="8" t="s">
        <v>126</v>
      </c>
      <c r="D110" s="8" t="s">
        <v>153</v>
      </c>
      <c r="E110" s="8" t="s">
        <v>119</v>
      </c>
      <c r="F110" s="8" t="s">
        <v>110</v>
      </c>
      <c r="G110" s="8">
        <v>36</v>
      </c>
      <c r="H110" s="9">
        <v>44282</v>
      </c>
      <c r="I110" s="10">
        <v>156085</v>
      </c>
      <c r="J110" s="74" t="b">
        <f t="shared" si="1"/>
        <v>0</v>
      </c>
      <c r="K110" s="8">
        <f>YEAR(H110)</f>
        <v>2021</v>
      </c>
    </row>
    <row r="111" spans="1:11" x14ac:dyDescent="0.3">
      <c r="A111" s="8" t="s">
        <v>354</v>
      </c>
      <c r="B111" s="8" t="s">
        <v>355</v>
      </c>
      <c r="C111" s="8" t="s">
        <v>126</v>
      </c>
      <c r="D111" s="8" t="s">
        <v>94</v>
      </c>
      <c r="E111" s="8" t="s">
        <v>131</v>
      </c>
      <c r="F111" s="8" t="s">
        <v>120</v>
      </c>
      <c r="G111" s="8">
        <v>32</v>
      </c>
      <c r="H111" s="9">
        <v>43328</v>
      </c>
      <c r="I111" s="10">
        <v>139552</v>
      </c>
      <c r="J111" s="74" t="b">
        <f t="shared" si="1"/>
        <v>0</v>
      </c>
      <c r="K111" s="8">
        <f>YEAR(H111)</f>
        <v>2018</v>
      </c>
    </row>
    <row r="112" spans="1:11" x14ac:dyDescent="0.3">
      <c r="A112" s="8" t="s">
        <v>356</v>
      </c>
      <c r="B112" s="8" t="s">
        <v>357</v>
      </c>
      <c r="C112" s="8" t="s">
        <v>152</v>
      </c>
      <c r="D112" s="8" t="s">
        <v>94</v>
      </c>
      <c r="E112" s="8" t="s">
        <v>119</v>
      </c>
      <c r="F112" s="8" t="s">
        <v>110</v>
      </c>
      <c r="G112" s="8">
        <v>25</v>
      </c>
      <c r="H112" s="9">
        <v>44854</v>
      </c>
      <c r="I112" s="10">
        <v>257296</v>
      </c>
      <c r="J112" s="74" t="b">
        <f t="shared" si="1"/>
        <v>0</v>
      </c>
      <c r="K112" s="8">
        <f>YEAR(H112)</f>
        <v>2022</v>
      </c>
    </row>
    <row r="113" spans="1:11" x14ac:dyDescent="0.3">
      <c r="A113" s="8" t="s">
        <v>358</v>
      </c>
      <c r="B113" s="8" t="s">
        <v>359</v>
      </c>
      <c r="C113" s="8" t="s">
        <v>140</v>
      </c>
      <c r="D113" s="8" t="s">
        <v>149</v>
      </c>
      <c r="E113" s="8" t="s">
        <v>109</v>
      </c>
      <c r="F113" s="8" t="s">
        <v>110</v>
      </c>
      <c r="G113" s="8">
        <v>26</v>
      </c>
      <c r="H113" s="9">
        <v>43955</v>
      </c>
      <c r="I113" s="10">
        <v>91372</v>
      </c>
      <c r="J113" s="74" t="b">
        <f t="shared" si="1"/>
        <v>0</v>
      </c>
      <c r="K113" s="8">
        <f>YEAR(H113)</f>
        <v>2020</v>
      </c>
    </row>
    <row r="114" spans="1:11" x14ac:dyDescent="0.3">
      <c r="A114" s="8" t="s">
        <v>360</v>
      </c>
      <c r="B114" s="8" t="s">
        <v>361</v>
      </c>
      <c r="C114" s="8" t="s">
        <v>123</v>
      </c>
      <c r="D114" s="8" t="s">
        <v>130</v>
      </c>
      <c r="E114" s="8" t="s">
        <v>115</v>
      </c>
      <c r="F114" s="8" t="s">
        <v>110</v>
      </c>
      <c r="G114" s="8">
        <v>32</v>
      </c>
      <c r="H114" s="9">
        <v>43449</v>
      </c>
      <c r="I114" s="10">
        <v>101564</v>
      </c>
      <c r="J114" s="74" t="b">
        <f t="shared" si="1"/>
        <v>0</v>
      </c>
      <c r="K114" s="8">
        <f>YEAR(H114)</f>
        <v>2018</v>
      </c>
    </row>
    <row r="115" spans="1:11" x14ac:dyDescent="0.3">
      <c r="A115" s="8" t="s">
        <v>362</v>
      </c>
      <c r="B115" s="8" t="s">
        <v>363</v>
      </c>
      <c r="C115" s="8" t="s">
        <v>364</v>
      </c>
      <c r="D115" s="8" t="s">
        <v>144</v>
      </c>
      <c r="E115" s="8" t="s">
        <v>119</v>
      </c>
      <c r="F115" s="8" t="s">
        <v>110</v>
      </c>
      <c r="G115" s="8">
        <v>65</v>
      </c>
      <c r="H115" s="9">
        <v>44478</v>
      </c>
      <c r="I115" s="10">
        <v>73996</v>
      </c>
      <c r="J115" s="74" t="b">
        <f t="shared" si="1"/>
        <v>0</v>
      </c>
      <c r="K115" s="8">
        <f>YEAR(H115)</f>
        <v>2021</v>
      </c>
    </row>
    <row r="116" spans="1:11" x14ac:dyDescent="0.3">
      <c r="A116" s="8" t="s">
        <v>365</v>
      </c>
      <c r="B116" s="8" t="s">
        <v>366</v>
      </c>
      <c r="C116" s="8" t="s">
        <v>310</v>
      </c>
      <c r="D116" s="8" t="s">
        <v>114</v>
      </c>
      <c r="E116" s="8" t="s">
        <v>109</v>
      </c>
      <c r="F116" s="8" t="s">
        <v>120</v>
      </c>
      <c r="G116" s="8">
        <v>25</v>
      </c>
      <c r="H116" s="9">
        <v>44579</v>
      </c>
      <c r="I116" s="10">
        <v>90109</v>
      </c>
      <c r="J116" s="74" t="b">
        <f t="shared" si="1"/>
        <v>0</v>
      </c>
      <c r="K116" s="8">
        <f>YEAR(H116)</f>
        <v>2022</v>
      </c>
    </row>
    <row r="117" spans="1:11" x14ac:dyDescent="0.3">
      <c r="A117" s="8" t="s">
        <v>367</v>
      </c>
      <c r="B117" s="8" t="s">
        <v>368</v>
      </c>
      <c r="C117" s="8" t="s">
        <v>208</v>
      </c>
      <c r="D117" s="8" t="s">
        <v>108</v>
      </c>
      <c r="E117" s="8" t="s">
        <v>119</v>
      </c>
      <c r="F117" s="8" t="s">
        <v>110</v>
      </c>
      <c r="G117" s="8">
        <v>39</v>
      </c>
      <c r="H117" s="9">
        <v>44739</v>
      </c>
      <c r="I117" s="10">
        <v>67216</v>
      </c>
      <c r="J117" s="74" t="b">
        <f t="shared" si="1"/>
        <v>0</v>
      </c>
      <c r="K117" s="8">
        <f>YEAR(H117)</f>
        <v>2022</v>
      </c>
    </row>
    <row r="118" spans="1:11" x14ac:dyDescent="0.3">
      <c r="A118" s="8" t="s">
        <v>369</v>
      </c>
      <c r="B118" s="8" t="s">
        <v>370</v>
      </c>
      <c r="C118" s="8" t="s">
        <v>371</v>
      </c>
      <c r="D118" s="8" t="s">
        <v>108</v>
      </c>
      <c r="E118" s="8" t="s">
        <v>109</v>
      </c>
      <c r="F118" s="8" t="s">
        <v>120</v>
      </c>
      <c r="G118" s="8">
        <v>38</v>
      </c>
      <c r="H118" s="9">
        <v>44725</v>
      </c>
      <c r="I118" s="10">
        <v>120795</v>
      </c>
      <c r="J118" s="74" t="b">
        <f t="shared" si="1"/>
        <v>0</v>
      </c>
      <c r="K118" s="8">
        <f>YEAR(H118)</f>
        <v>2022</v>
      </c>
    </row>
    <row r="119" spans="1:11" x14ac:dyDescent="0.3">
      <c r="A119" s="8" t="s">
        <v>372</v>
      </c>
      <c r="B119" s="8" t="s">
        <v>373</v>
      </c>
      <c r="C119" s="8" t="s">
        <v>152</v>
      </c>
      <c r="D119" s="8" t="s">
        <v>149</v>
      </c>
      <c r="E119" s="8" t="s">
        <v>115</v>
      </c>
      <c r="F119" s="8" t="s">
        <v>120</v>
      </c>
      <c r="G119" s="8">
        <v>28</v>
      </c>
      <c r="H119" s="9">
        <v>44289</v>
      </c>
      <c r="I119" s="10">
        <v>219180</v>
      </c>
      <c r="J119" s="74" t="b">
        <f t="shared" si="1"/>
        <v>0</v>
      </c>
      <c r="K119" s="8">
        <f>YEAR(H119)</f>
        <v>2021</v>
      </c>
    </row>
    <row r="120" spans="1:11" x14ac:dyDescent="0.3">
      <c r="A120" s="8" t="s">
        <v>374</v>
      </c>
      <c r="B120" s="8" t="s">
        <v>375</v>
      </c>
      <c r="C120" s="8" t="s">
        <v>152</v>
      </c>
      <c r="D120" s="8" t="s">
        <v>144</v>
      </c>
      <c r="E120" s="8" t="s">
        <v>115</v>
      </c>
      <c r="F120" s="8" t="s">
        <v>110</v>
      </c>
      <c r="G120" s="8">
        <v>28</v>
      </c>
      <c r="H120" s="9">
        <v>44044</v>
      </c>
      <c r="I120" s="10">
        <v>239270</v>
      </c>
      <c r="J120" s="74" t="b">
        <f t="shared" si="1"/>
        <v>0</v>
      </c>
      <c r="K120" s="8">
        <f>YEAR(H120)</f>
        <v>2020</v>
      </c>
    </row>
    <row r="121" spans="1:11" x14ac:dyDescent="0.3">
      <c r="A121" s="8" t="s">
        <v>376</v>
      </c>
      <c r="B121" s="8" t="s">
        <v>377</v>
      </c>
      <c r="C121" s="8" t="s">
        <v>364</v>
      </c>
      <c r="D121" s="8" t="s">
        <v>144</v>
      </c>
      <c r="E121" s="8" t="s">
        <v>119</v>
      </c>
      <c r="F121" s="8" t="s">
        <v>110</v>
      </c>
      <c r="G121" s="8">
        <v>31</v>
      </c>
      <c r="H121" s="9">
        <v>43479</v>
      </c>
      <c r="I121" s="10">
        <v>72542</v>
      </c>
      <c r="J121" s="74" t="b">
        <f t="shared" si="1"/>
        <v>0</v>
      </c>
      <c r="K121" s="8">
        <f>YEAR(H121)</f>
        <v>2019</v>
      </c>
    </row>
    <row r="122" spans="1:11" x14ac:dyDescent="0.3">
      <c r="A122" s="8" t="s">
        <v>378</v>
      </c>
      <c r="B122" s="8" t="s">
        <v>379</v>
      </c>
      <c r="C122" s="8" t="s">
        <v>152</v>
      </c>
      <c r="D122" s="8" t="s">
        <v>108</v>
      </c>
      <c r="E122" s="8" t="s">
        <v>119</v>
      </c>
      <c r="F122" s="8" t="s">
        <v>120</v>
      </c>
      <c r="G122" s="8">
        <v>60</v>
      </c>
      <c r="H122" s="9">
        <v>44327</v>
      </c>
      <c r="I122" s="10">
        <v>186400</v>
      </c>
      <c r="J122" s="74" t="b">
        <f t="shared" si="1"/>
        <v>0</v>
      </c>
      <c r="K122" s="8">
        <f>YEAR(H122)</f>
        <v>2021</v>
      </c>
    </row>
    <row r="123" spans="1:11" x14ac:dyDescent="0.3">
      <c r="A123" s="8" t="s">
        <v>380</v>
      </c>
      <c r="B123" s="8" t="s">
        <v>381</v>
      </c>
      <c r="C123" s="8" t="s">
        <v>190</v>
      </c>
      <c r="D123" s="8" t="s">
        <v>114</v>
      </c>
      <c r="E123" s="8" t="s">
        <v>119</v>
      </c>
      <c r="F123" s="8" t="s">
        <v>120</v>
      </c>
      <c r="G123" s="8">
        <v>50</v>
      </c>
      <c r="H123" s="9">
        <v>44901</v>
      </c>
      <c r="I123" s="10">
        <v>91004</v>
      </c>
      <c r="J123" s="74" t="b">
        <f t="shared" si="1"/>
        <v>0</v>
      </c>
      <c r="K123" s="8">
        <f>YEAR(H123)</f>
        <v>2022</v>
      </c>
    </row>
    <row r="124" spans="1:11" x14ac:dyDescent="0.3">
      <c r="A124" s="8" t="s">
        <v>382</v>
      </c>
      <c r="B124" s="8" t="s">
        <v>383</v>
      </c>
      <c r="C124" s="8" t="s">
        <v>107</v>
      </c>
      <c r="D124" s="8" t="s">
        <v>108</v>
      </c>
      <c r="E124" s="8" t="s">
        <v>131</v>
      </c>
      <c r="F124" s="8" t="s">
        <v>120</v>
      </c>
      <c r="G124" s="8">
        <v>28</v>
      </c>
      <c r="H124" s="9">
        <v>44052</v>
      </c>
      <c r="I124" s="10">
        <v>111779</v>
      </c>
      <c r="J124" s="74" t="b">
        <f t="shared" si="1"/>
        <v>0</v>
      </c>
      <c r="K124" s="8">
        <f>YEAR(H124)</f>
        <v>2020</v>
      </c>
    </row>
    <row r="125" spans="1:11" x14ac:dyDescent="0.3">
      <c r="A125" s="8" t="s">
        <v>384</v>
      </c>
      <c r="B125" s="8" t="s">
        <v>385</v>
      </c>
      <c r="C125" s="8" t="s">
        <v>263</v>
      </c>
      <c r="D125" s="8" t="s">
        <v>114</v>
      </c>
      <c r="E125" s="8" t="s">
        <v>109</v>
      </c>
      <c r="F125" s="8" t="s">
        <v>120</v>
      </c>
      <c r="G125" s="8">
        <v>25</v>
      </c>
      <c r="H125" s="9">
        <v>44580</v>
      </c>
      <c r="I125" s="10">
        <v>86075</v>
      </c>
      <c r="J125" s="74" t="b">
        <f t="shared" si="1"/>
        <v>0</v>
      </c>
      <c r="K125" s="8">
        <f>YEAR(H125)</f>
        <v>2022</v>
      </c>
    </row>
    <row r="126" spans="1:11" x14ac:dyDescent="0.3">
      <c r="A126" s="8" t="s">
        <v>386</v>
      </c>
      <c r="B126" s="8" t="s">
        <v>387</v>
      </c>
      <c r="C126" s="8" t="s">
        <v>310</v>
      </c>
      <c r="D126" s="8" t="s">
        <v>114</v>
      </c>
      <c r="E126" s="8" t="s">
        <v>131</v>
      </c>
      <c r="F126" s="8" t="s">
        <v>120</v>
      </c>
      <c r="G126" s="8">
        <v>63</v>
      </c>
      <c r="H126" s="9">
        <v>44182</v>
      </c>
      <c r="I126" s="10">
        <v>96136</v>
      </c>
      <c r="J126" s="74" t="b">
        <f t="shared" si="1"/>
        <v>0</v>
      </c>
      <c r="K126" s="8">
        <f>YEAR(H126)</f>
        <v>2020</v>
      </c>
    </row>
    <row r="127" spans="1:11" x14ac:dyDescent="0.3">
      <c r="A127" s="8" t="s">
        <v>388</v>
      </c>
      <c r="B127" s="8" t="s">
        <v>389</v>
      </c>
      <c r="C127" s="8" t="s">
        <v>187</v>
      </c>
      <c r="D127" s="8" t="s">
        <v>144</v>
      </c>
      <c r="E127" s="8" t="s">
        <v>109</v>
      </c>
      <c r="F127" s="8" t="s">
        <v>120</v>
      </c>
      <c r="G127" s="8">
        <v>52</v>
      </c>
      <c r="H127" s="9">
        <v>43667</v>
      </c>
      <c r="I127" s="10">
        <v>88220</v>
      </c>
      <c r="J127" s="74" t="b">
        <f t="shared" si="1"/>
        <v>0</v>
      </c>
      <c r="K127" s="8">
        <f>YEAR(H127)</f>
        <v>2019</v>
      </c>
    </row>
    <row r="128" spans="1:11" x14ac:dyDescent="0.3">
      <c r="A128" s="8" t="s">
        <v>390</v>
      </c>
      <c r="B128" s="8" t="s">
        <v>391</v>
      </c>
      <c r="C128" s="8" t="s">
        <v>134</v>
      </c>
      <c r="D128" s="8" t="s">
        <v>130</v>
      </c>
      <c r="E128" s="8" t="s">
        <v>131</v>
      </c>
      <c r="F128" s="8" t="s">
        <v>120</v>
      </c>
      <c r="G128" s="8">
        <v>44</v>
      </c>
      <c r="H128" s="9">
        <v>43927</v>
      </c>
      <c r="I128" s="10">
        <v>54295</v>
      </c>
      <c r="J128" s="74" t="b">
        <f t="shared" si="1"/>
        <v>0</v>
      </c>
      <c r="K128" s="8">
        <f>YEAR(H128)</f>
        <v>2020</v>
      </c>
    </row>
    <row r="129" spans="1:11" x14ac:dyDescent="0.3">
      <c r="A129" s="8" t="s">
        <v>392</v>
      </c>
      <c r="B129" s="8" t="s">
        <v>393</v>
      </c>
      <c r="C129" s="8" t="s">
        <v>123</v>
      </c>
      <c r="D129" s="8" t="s">
        <v>144</v>
      </c>
      <c r="E129" s="8" t="s">
        <v>109</v>
      </c>
      <c r="F129" s="8" t="s">
        <v>110</v>
      </c>
      <c r="G129" s="8">
        <v>25</v>
      </c>
      <c r="H129" s="9">
        <v>44662</v>
      </c>
      <c r="I129" s="10">
        <v>125644</v>
      </c>
      <c r="J129" s="74" t="b">
        <f t="shared" si="1"/>
        <v>0</v>
      </c>
      <c r="K129" s="8">
        <f>YEAR(H129)</f>
        <v>2022</v>
      </c>
    </row>
    <row r="130" spans="1:11" x14ac:dyDescent="0.3">
      <c r="A130" s="8" t="s">
        <v>394</v>
      </c>
      <c r="B130" s="8" t="s">
        <v>395</v>
      </c>
      <c r="C130" s="8" t="s">
        <v>294</v>
      </c>
      <c r="D130" s="8" t="s">
        <v>114</v>
      </c>
      <c r="E130" s="8" t="s">
        <v>119</v>
      </c>
      <c r="F130" s="8" t="s">
        <v>120</v>
      </c>
      <c r="G130" s="8">
        <v>56</v>
      </c>
      <c r="H130" s="9">
        <v>44446</v>
      </c>
      <c r="I130" s="10">
        <v>66561</v>
      </c>
      <c r="J130" s="74" t="b">
        <f t="shared" si="1"/>
        <v>0</v>
      </c>
      <c r="K130" s="8">
        <f>YEAR(H130)</f>
        <v>2021</v>
      </c>
    </row>
    <row r="131" spans="1:11" x14ac:dyDescent="0.3">
      <c r="A131" s="8" t="s">
        <v>396</v>
      </c>
      <c r="B131" s="8" t="s">
        <v>397</v>
      </c>
      <c r="C131" s="8" t="s">
        <v>118</v>
      </c>
      <c r="D131" s="8" t="s">
        <v>114</v>
      </c>
      <c r="E131" s="8" t="s">
        <v>109</v>
      </c>
      <c r="F131" s="8" t="s">
        <v>110</v>
      </c>
      <c r="G131" s="8">
        <v>27</v>
      </c>
      <c r="H131" s="9">
        <v>44096</v>
      </c>
      <c r="I131" s="10">
        <v>88142</v>
      </c>
      <c r="J131" s="74" t="b">
        <f t="shared" si="1"/>
        <v>0</v>
      </c>
      <c r="K131" s="8">
        <f>YEAR(H131)</f>
        <v>2020</v>
      </c>
    </row>
    <row r="132" spans="1:11" x14ac:dyDescent="0.3">
      <c r="A132" s="8" t="s">
        <v>398</v>
      </c>
      <c r="B132" s="8" t="s">
        <v>399</v>
      </c>
      <c r="C132" s="8" t="s">
        <v>156</v>
      </c>
      <c r="D132" s="8" t="s">
        <v>108</v>
      </c>
      <c r="E132" s="8" t="s">
        <v>119</v>
      </c>
      <c r="F132" s="8" t="s">
        <v>120</v>
      </c>
      <c r="G132" s="8">
        <v>37</v>
      </c>
      <c r="H132" s="9">
        <v>43892</v>
      </c>
      <c r="I132" s="10">
        <v>83465</v>
      </c>
      <c r="J132" s="74" t="b">
        <f t="shared" si="1"/>
        <v>0</v>
      </c>
      <c r="K132" s="8">
        <f>YEAR(H132)</f>
        <v>2020</v>
      </c>
    </row>
    <row r="133" spans="1:11" x14ac:dyDescent="0.3">
      <c r="A133" s="8" t="s">
        <v>400</v>
      </c>
      <c r="B133" s="8" t="s">
        <v>401</v>
      </c>
      <c r="C133" s="8" t="s">
        <v>137</v>
      </c>
      <c r="D133" s="8" t="s">
        <v>114</v>
      </c>
      <c r="E133" s="8" t="s">
        <v>109</v>
      </c>
      <c r="F133" s="8" t="s">
        <v>110</v>
      </c>
      <c r="G133" s="8">
        <v>29</v>
      </c>
      <c r="H133" s="9">
        <v>44570</v>
      </c>
      <c r="I133" s="10">
        <v>197731</v>
      </c>
      <c r="J133" s="74" t="b">
        <f t="shared" si="1"/>
        <v>0</v>
      </c>
      <c r="K133" s="8">
        <f>YEAR(H133)</f>
        <v>2022</v>
      </c>
    </row>
    <row r="134" spans="1:11" x14ac:dyDescent="0.3">
      <c r="A134" s="8" t="s">
        <v>402</v>
      </c>
      <c r="B134" s="8" t="s">
        <v>403</v>
      </c>
      <c r="C134" s="8" t="s">
        <v>143</v>
      </c>
      <c r="D134" s="8" t="s">
        <v>144</v>
      </c>
      <c r="E134" s="8" t="s">
        <v>109</v>
      </c>
      <c r="F134" s="8" t="s">
        <v>120</v>
      </c>
      <c r="G134" s="8">
        <v>50</v>
      </c>
      <c r="H134" s="9">
        <v>43977</v>
      </c>
      <c r="I134" s="10">
        <v>45290</v>
      </c>
      <c r="J134" s="74" t="b">
        <f t="shared" si="1"/>
        <v>0</v>
      </c>
      <c r="K134" s="8">
        <f>YEAR(H134)</f>
        <v>2020</v>
      </c>
    </row>
    <row r="135" spans="1:11" x14ac:dyDescent="0.3">
      <c r="A135" s="8" t="s">
        <v>404</v>
      </c>
      <c r="B135" s="8" t="s">
        <v>405</v>
      </c>
      <c r="C135" s="8" t="s">
        <v>178</v>
      </c>
      <c r="D135" s="8" t="s">
        <v>130</v>
      </c>
      <c r="E135" s="8" t="s">
        <v>131</v>
      </c>
      <c r="F135" s="8" t="s">
        <v>110</v>
      </c>
      <c r="G135" s="8">
        <v>26</v>
      </c>
      <c r="H135" s="9">
        <v>44728</v>
      </c>
      <c r="I135" s="10">
        <v>66865</v>
      </c>
      <c r="J135" s="74" t="b">
        <f t="shared" si="1"/>
        <v>0</v>
      </c>
      <c r="K135" s="8">
        <f>YEAR(H135)</f>
        <v>2022</v>
      </c>
    </row>
    <row r="136" spans="1:11" x14ac:dyDescent="0.3">
      <c r="A136" s="8" t="s">
        <v>406</v>
      </c>
      <c r="B136" s="8" t="s">
        <v>407</v>
      </c>
      <c r="C136" s="8" t="s">
        <v>310</v>
      </c>
      <c r="D136" s="8" t="s">
        <v>114</v>
      </c>
      <c r="E136" s="8" t="s">
        <v>119</v>
      </c>
      <c r="F136" s="8" t="s">
        <v>110</v>
      </c>
      <c r="G136" s="8">
        <v>30</v>
      </c>
      <c r="H136" s="9">
        <v>44851</v>
      </c>
      <c r="I136" s="10">
        <v>89164</v>
      </c>
      <c r="J136" s="74" t="b">
        <f t="shared" ref="J136:J199" si="2">AND($D136=$J$2,$K136=$J$3)</f>
        <v>0</v>
      </c>
      <c r="K136" s="8">
        <f>YEAR(H136)</f>
        <v>2022</v>
      </c>
    </row>
    <row r="137" spans="1:11" x14ac:dyDescent="0.3">
      <c r="A137" s="8" t="s">
        <v>408</v>
      </c>
      <c r="B137" s="8" t="s">
        <v>409</v>
      </c>
      <c r="C137" s="8" t="s">
        <v>140</v>
      </c>
      <c r="D137" s="8" t="s">
        <v>130</v>
      </c>
      <c r="E137" s="8" t="s">
        <v>109</v>
      </c>
      <c r="F137" s="8" t="s">
        <v>120</v>
      </c>
      <c r="G137" s="8">
        <v>35</v>
      </c>
      <c r="H137" s="9">
        <v>44497</v>
      </c>
      <c r="I137" s="10">
        <v>75602</v>
      </c>
      <c r="J137" s="74" t="b">
        <f t="shared" si="2"/>
        <v>0</v>
      </c>
      <c r="K137" s="8">
        <f>YEAR(H137)</f>
        <v>2021</v>
      </c>
    </row>
    <row r="138" spans="1:11" x14ac:dyDescent="0.3">
      <c r="A138" s="8" t="s">
        <v>410</v>
      </c>
      <c r="B138" s="8" t="s">
        <v>411</v>
      </c>
      <c r="C138" s="8" t="s">
        <v>113</v>
      </c>
      <c r="D138" s="8" t="s">
        <v>114</v>
      </c>
      <c r="E138" s="8" t="s">
        <v>131</v>
      </c>
      <c r="F138" s="8" t="s">
        <v>110</v>
      </c>
      <c r="G138" s="8">
        <v>44</v>
      </c>
      <c r="H138" s="9">
        <v>44240</v>
      </c>
      <c r="I138" s="10">
        <v>92939</v>
      </c>
      <c r="J138" s="74" t="b">
        <f t="shared" si="2"/>
        <v>0</v>
      </c>
      <c r="K138" s="8">
        <f>YEAR(H138)</f>
        <v>2021</v>
      </c>
    </row>
    <row r="139" spans="1:11" x14ac:dyDescent="0.3">
      <c r="A139" s="8" t="s">
        <v>412</v>
      </c>
      <c r="B139" s="8" t="s">
        <v>413</v>
      </c>
      <c r="C139" s="8" t="s">
        <v>178</v>
      </c>
      <c r="D139" s="8" t="s">
        <v>94</v>
      </c>
      <c r="E139" s="8" t="s">
        <v>131</v>
      </c>
      <c r="F139" s="8" t="s">
        <v>120</v>
      </c>
      <c r="G139" s="8">
        <v>26</v>
      </c>
      <c r="H139" s="9">
        <v>43979</v>
      </c>
      <c r="I139" s="10">
        <v>64278</v>
      </c>
      <c r="J139" s="74" t="b">
        <f t="shared" si="2"/>
        <v>0</v>
      </c>
      <c r="K139" s="8">
        <f>YEAR(H139)</f>
        <v>2020</v>
      </c>
    </row>
    <row r="140" spans="1:11" x14ac:dyDescent="0.3">
      <c r="A140" s="8" t="s">
        <v>414</v>
      </c>
      <c r="B140" s="8" t="s">
        <v>415</v>
      </c>
      <c r="C140" s="8" t="s">
        <v>137</v>
      </c>
      <c r="D140" s="8" t="s">
        <v>94</v>
      </c>
      <c r="E140" s="8" t="s">
        <v>131</v>
      </c>
      <c r="F140" s="8" t="s">
        <v>120</v>
      </c>
      <c r="G140" s="8">
        <v>29</v>
      </c>
      <c r="H140" s="9">
        <v>44203</v>
      </c>
      <c r="I140" s="10">
        <v>151492</v>
      </c>
      <c r="J140" s="74" t="b">
        <f t="shared" si="2"/>
        <v>1</v>
      </c>
      <c r="K140" s="8">
        <f>YEAR(H140)</f>
        <v>2021</v>
      </c>
    </row>
    <row r="141" spans="1:11" x14ac:dyDescent="0.3">
      <c r="A141" s="8" t="s">
        <v>416</v>
      </c>
      <c r="B141" s="8" t="s">
        <v>417</v>
      </c>
      <c r="C141" s="8" t="s">
        <v>156</v>
      </c>
      <c r="D141" s="8" t="s">
        <v>108</v>
      </c>
      <c r="E141" s="8" t="s">
        <v>115</v>
      </c>
      <c r="F141" s="8" t="s">
        <v>120</v>
      </c>
      <c r="G141" s="8">
        <v>27</v>
      </c>
      <c r="H141" s="9">
        <v>43801</v>
      </c>
      <c r="I141" s="10">
        <v>64297</v>
      </c>
      <c r="J141" s="74" t="b">
        <f t="shared" si="2"/>
        <v>0</v>
      </c>
      <c r="K141" s="8">
        <f>YEAR(H141)</f>
        <v>2019</v>
      </c>
    </row>
    <row r="142" spans="1:11" x14ac:dyDescent="0.3">
      <c r="A142" s="8" t="s">
        <v>418</v>
      </c>
      <c r="B142" s="8" t="s">
        <v>419</v>
      </c>
      <c r="C142" s="8" t="s">
        <v>253</v>
      </c>
      <c r="D142" s="8" t="s">
        <v>108</v>
      </c>
      <c r="E142" s="8" t="s">
        <v>119</v>
      </c>
      <c r="F142" s="8" t="s">
        <v>110</v>
      </c>
      <c r="G142" s="8">
        <v>52</v>
      </c>
      <c r="H142" s="9">
        <v>44375</v>
      </c>
      <c r="I142" s="10">
        <v>94857</v>
      </c>
      <c r="J142" s="74" t="b">
        <f t="shared" si="2"/>
        <v>0</v>
      </c>
      <c r="K142" s="8">
        <f>YEAR(H142)</f>
        <v>2021</v>
      </c>
    </row>
    <row r="143" spans="1:11" x14ac:dyDescent="0.3">
      <c r="A143" s="8" t="s">
        <v>420</v>
      </c>
      <c r="B143" s="8" t="s">
        <v>421</v>
      </c>
      <c r="C143" s="8" t="s">
        <v>123</v>
      </c>
      <c r="D143" s="8" t="s">
        <v>144</v>
      </c>
      <c r="E143" s="8" t="s">
        <v>131</v>
      </c>
      <c r="F143" s="8" t="s">
        <v>110</v>
      </c>
      <c r="G143" s="8">
        <v>28</v>
      </c>
      <c r="H143" s="9">
        <v>43828</v>
      </c>
      <c r="I143" s="10">
        <v>115916</v>
      </c>
      <c r="J143" s="74" t="b">
        <f t="shared" si="2"/>
        <v>0</v>
      </c>
      <c r="K143" s="8">
        <f>YEAR(H143)</f>
        <v>2019</v>
      </c>
    </row>
    <row r="144" spans="1:11" x14ac:dyDescent="0.3">
      <c r="A144" s="8" t="s">
        <v>422</v>
      </c>
      <c r="B144" s="8" t="s">
        <v>423</v>
      </c>
      <c r="C144" s="8" t="s">
        <v>137</v>
      </c>
      <c r="D144" s="8" t="s">
        <v>144</v>
      </c>
      <c r="E144" s="8" t="s">
        <v>131</v>
      </c>
      <c r="F144" s="8" t="s">
        <v>110</v>
      </c>
      <c r="G144" s="8">
        <v>32</v>
      </c>
      <c r="H144" s="9">
        <v>43661</v>
      </c>
      <c r="I144" s="10">
        <v>186869</v>
      </c>
      <c r="J144" s="74" t="b">
        <f t="shared" si="2"/>
        <v>0</v>
      </c>
      <c r="K144" s="8">
        <f>YEAR(H144)</f>
        <v>2019</v>
      </c>
    </row>
    <row r="145" spans="1:11" x14ac:dyDescent="0.3">
      <c r="A145" s="8" t="s">
        <v>424</v>
      </c>
      <c r="B145" s="8" t="s">
        <v>425</v>
      </c>
      <c r="C145" s="8" t="s">
        <v>129</v>
      </c>
      <c r="D145" s="8" t="s">
        <v>94</v>
      </c>
      <c r="E145" s="8" t="s">
        <v>131</v>
      </c>
      <c r="F145" s="8" t="s">
        <v>120</v>
      </c>
      <c r="G145" s="8">
        <v>26</v>
      </c>
      <c r="H145" s="9">
        <v>44163</v>
      </c>
      <c r="I145" s="10">
        <v>51825</v>
      </c>
      <c r="J145" s="74" t="b">
        <f t="shared" si="2"/>
        <v>0</v>
      </c>
      <c r="K145" s="8">
        <f>YEAR(H145)</f>
        <v>2020</v>
      </c>
    </row>
    <row r="146" spans="1:11" x14ac:dyDescent="0.3">
      <c r="A146" s="8" t="s">
        <v>426</v>
      </c>
      <c r="B146" s="8" t="s">
        <v>427</v>
      </c>
      <c r="C146" s="8" t="s">
        <v>208</v>
      </c>
      <c r="D146" s="8" t="s">
        <v>108</v>
      </c>
      <c r="E146" s="8" t="s">
        <v>109</v>
      </c>
      <c r="F146" s="8" t="s">
        <v>120</v>
      </c>
      <c r="G146" s="8">
        <v>36</v>
      </c>
      <c r="H146" s="9">
        <v>43723</v>
      </c>
      <c r="I146" s="10">
        <v>67457</v>
      </c>
      <c r="J146" s="74" t="b">
        <f t="shared" si="2"/>
        <v>0</v>
      </c>
      <c r="K146" s="8">
        <f>YEAR(H146)</f>
        <v>2019</v>
      </c>
    </row>
    <row r="147" spans="1:11" x14ac:dyDescent="0.3">
      <c r="A147" s="8" t="s">
        <v>428</v>
      </c>
      <c r="B147" s="8" t="s">
        <v>429</v>
      </c>
      <c r="C147" s="8" t="s">
        <v>161</v>
      </c>
      <c r="D147" s="8" t="s">
        <v>114</v>
      </c>
      <c r="E147" s="8" t="s">
        <v>119</v>
      </c>
      <c r="F147" s="8" t="s">
        <v>110</v>
      </c>
      <c r="G147" s="8">
        <v>43</v>
      </c>
      <c r="H147" s="9">
        <v>43736</v>
      </c>
      <c r="I147" s="10">
        <v>94555</v>
      </c>
      <c r="J147" s="74" t="b">
        <f t="shared" si="2"/>
        <v>0</v>
      </c>
      <c r="K147" s="8">
        <f>YEAR(H147)</f>
        <v>2019</v>
      </c>
    </row>
    <row r="148" spans="1:11" x14ac:dyDescent="0.3">
      <c r="A148" s="8" t="s">
        <v>430</v>
      </c>
      <c r="B148" s="8" t="s">
        <v>431</v>
      </c>
      <c r="C148" s="8" t="s">
        <v>285</v>
      </c>
      <c r="D148" s="8" t="s">
        <v>114</v>
      </c>
      <c r="E148" s="8" t="s">
        <v>109</v>
      </c>
      <c r="F148" s="8" t="s">
        <v>110</v>
      </c>
      <c r="G148" s="8">
        <v>34</v>
      </c>
      <c r="H148" s="9">
        <v>44344</v>
      </c>
      <c r="I148" s="10">
        <v>68972</v>
      </c>
      <c r="J148" s="74" t="b">
        <f t="shared" si="2"/>
        <v>0</v>
      </c>
      <c r="K148" s="8">
        <f>YEAR(H148)</f>
        <v>2021</v>
      </c>
    </row>
    <row r="149" spans="1:11" x14ac:dyDescent="0.3">
      <c r="A149" s="8" t="s">
        <v>432</v>
      </c>
      <c r="B149" s="8" t="s">
        <v>433</v>
      </c>
      <c r="C149" s="8" t="s">
        <v>134</v>
      </c>
      <c r="D149" s="8" t="s">
        <v>130</v>
      </c>
      <c r="E149" s="8" t="s">
        <v>115</v>
      </c>
      <c r="F149" s="8" t="s">
        <v>120</v>
      </c>
      <c r="G149" s="8">
        <v>51</v>
      </c>
      <c r="H149" s="9">
        <v>43378</v>
      </c>
      <c r="I149" s="10">
        <v>50975</v>
      </c>
      <c r="J149" s="74" t="b">
        <f t="shared" si="2"/>
        <v>0</v>
      </c>
      <c r="K149" s="8">
        <f>YEAR(H149)</f>
        <v>2018</v>
      </c>
    </row>
    <row r="150" spans="1:11" x14ac:dyDescent="0.3">
      <c r="A150" s="8" t="s">
        <v>434</v>
      </c>
      <c r="B150" s="8" t="s">
        <v>435</v>
      </c>
      <c r="C150" s="8" t="s">
        <v>137</v>
      </c>
      <c r="D150" s="8" t="s">
        <v>149</v>
      </c>
      <c r="E150" s="8" t="s">
        <v>115</v>
      </c>
      <c r="F150" s="8" t="s">
        <v>110</v>
      </c>
      <c r="G150" s="8">
        <v>53</v>
      </c>
      <c r="H150" s="9">
        <v>43207</v>
      </c>
      <c r="I150" s="10">
        <v>154141</v>
      </c>
      <c r="J150" s="74" t="b">
        <f t="shared" si="2"/>
        <v>0</v>
      </c>
      <c r="K150" s="8">
        <f>YEAR(H150)</f>
        <v>2018</v>
      </c>
    </row>
    <row r="151" spans="1:11" x14ac:dyDescent="0.3">
      <c r="A151" s="8" t="s">
        <v>436</v>
      </c>
      <c r="B151" s="8" t="s">
        <v>437</v>
      </c>
      <c r="C151" s="8" t="s">
        <v>140</v>
      </c>
      <c r="D151" s="8" t="s">
        <v>153</v>
      </c>
      <c r="E151" s="8" t="s">
        <v>119</v>
      </c>
      <c r="F151" s="8" t="s">
        <v>110</v>
      </c>
      <c r="G151" s="8">
        <v>41</v>
      </c>
      <c r="H151" s="9">
        <v>43745</v>
      </c>
      <c r="I151" s="10">
        <v>72650</v>
      </c>
      <c r="J151" s="74" t="b">
        <f t="shared" si="2"/>
        <v>0</v>
      </c>
      <c r="K151" s="8">
        <f>YEAR(H151)</f>
        <v>2019</v>
      </c>
    </row>
    <row r="152" spans="1:11" x14ac:dyDescent="0.3">
      <c r="A152" s="8" t="s">
        <v>438</v>
      </c>
      <c r="B152" s="8" t="s">
        <v>439</v>
      </c>
      <c r="C152" s="8" t="s">
        <v>371</v>
      </c>
      <c r="D152" s="8" t="s">
        <v>108</v>
      </c>
      <c r="E152" s="8" t="s">
        <v>115</v>
      </c>
      <c r="F152" s="8" t="s">
        <v>120</v>
      </c>
      <c r="G152" s="8">
        <v>33</v>
      </c>
      <c r="H152" s="9">
        <v>44145</v>
      </c>
      <c r="I152" s="10">
        <v>124681</v>
      </c>
      <c r="J152" s="74" t="b">
        <f t="shared" si="2"/>
        <v>0</v>
      </c>
      <c r="K152" s="8">
        <f>YEAR(H152)</f>
        <v>2020</v>
      </c>
    </row>
    <row r="153" spans="1:11" x14ac:dyDescent="0.3">
      <c r="A153" s="8" t="s">
        <v>440</v>
      </c>
      <c r="B153" s="8" t="s">
        <v>441</v>
      </c>
      <c r="C153" s="8" t="s">
        <v>371</v>
      </c>
      <c r="D153" s="8" t="s">
        <v>108</v>
      </c>
      <c r="E153" s="8" t="s">
        <v>115</v>
      </c>
      <c r="F153" s="8" t="s">
        <v>110</v>
      </c>
      <c r="G153" s="8">
        <v>36</v>
      </c>
      <c r="H153" s="9">
        <v>43801</v>
      </c>
      <c r="I153" s="10">
        <v>121049</v>
      </c>
      <c r="J153" s="74" t="b">
        <f t="shared" si="2"/>
        <v>0</v>
      </c>
      <c r="K153" s="8">
        <f>YEAR(H153)</f>
        <v>2019</v>
      </c>
    </row>
    <row r="154" spans="1:11" x14ac:dyDescent="0.3">
      <c r="A154" s="8" t="s">
        <v>442</v>
      </c>
      <c r="B154" s="8" t="s">
        <v>443</v>
      </c>
      <c r="C154" s="8" t="s">
        <v>364</v>
      </c>
      <c r="D154" s="8" t="s">
        <v>144</v>
      </c>
      <c r="E154" s="8" t="s">
        <v>115</v>
      </c>
      <c r="F154" s="8" t="s">
        <v>110</v>
      </c>
      <c r="G154" s="8">
        <v>62</v>
      </c>
      <c r="H154" s="9">
        <v>43433</v>
      </c>
      <c r="I154" s="10">
        <v>72025</v>
      </c>
      <c r="J154" s="74" t="b">
        <f t="shared" si="2"/>
        <v>0</v>
      </c>
      <c r="K154" s="8">
        <f>YEAR(H154)</f>
        <v>2018</v>
      </c>
    </row>
    <row r="155" spans="1:11" x14ac:dyDescent="0.3">
      <c r="A155" s="8" t="s">
        <v>444</v>
      </c>
      <c r="B155" s="8" t="s">
        <v>445</v>
      </c>
      <c r="C155" s="8" t="s">
        <v>161</v>
      </c>
      <c r="D155" s="8" t="s">
        <v>114</v>
      </c>
      <c r="E155" s="8" t="s">
        <v>109</v>
      </c>
      <c r="F155" s="8" t="s">
        <v>120</v>
      </c>
      <c r="G155" s="8">
        <v>42</v>
      </c>
      <c r="H155" s="9">
        <v>44024</v>
      </c>
      <c r="I155" s="10">
        <v>79764</v>
      </c>
      <c r="J155" s="74" t="b">
        <f t="shared" si="2"/>
        <v>0</v>
      </c>
      <c r="K155" s="8">
        <f>YEAR(H155)</f>
        <v>2020</v>
      </c>
    </row>
    <row r="156" spans="1:11" x14ac:dyDescent="0.3">
      <c r="A156" s="8" t="s">
        <v>446</v>
      </c>
      <c r="B156" s="8" t="s">
        <v>447</v>
      </c>
      <c r="C156" s="8" t="s">
        <v>129</v>
      </c>
      <c r="D156" s="8" t="s">
        <v>153</v>
      </c>
      <c r="E156" s="8" t="s">
        <v>119</v>
      </c>
      <c r="F156" s="8" t="s">
        <v>110</v>
      </c>
      <c r="G156" s="8">
        <v>29</v>
      </c>
      <c r="H156" s="9">
        <v>43337</v>
      </c>
      <c r="I156" s="10">
        <v>44520</v>
      </c>
      <c r="J156" s="74" t="b">
        <f t="shared" si="2"/>
        <v>0</v>
      </c>
      <c r="K156" s="8">
        <f>YEAR(H156)</f>
        <v>2018</v>
      </c>
    </row>
    <row r="157" spans="1:11" x14ac:dyDescent="0.3">
      <c r="A157" s="8" t="s">
        <v>448</v>
      </c>
      <c r="B157" s="8" t="s">
        <v>449</v>
      </c>
      <c r="C157" s="8" t="s">
        <v>310</v>
      </c>
      <c r="D157" s="8" t="s">
        <v>114</v>
      </c>
      <c r="E157" s="8" t="s">
        <v>119</v>
      </c>
      <c r="F157" s="8" t="s">
        <v>110</v>
      </c>
      <c r="G157" s="8">
        <v>33</v>
      </c>
      <c r="H157" s="9">
        <v>44736</v>
      </c>
      <c r="I157" s="10">
        <v>84317</v>
      </c>
      <c r="J157" s="74" t="b">
        <f t="shared" si="2"/>
        <v>0</v>
      </c>
      <c r="K157" s="8">
        <f>YEAR(H157)</f>
        <v>2022</v>
      </c>
    </row>
    <row r="158" spans="1:11" x14ac:dyDescent="0.3">
      <c r="A158" s="8" t="s">
        <v>450</v>
      </c>
      <c r="B158" s="8" t="s">
        <v>451</v>
      </c>
      <c r="C158" s="8" t="s">
        <v>310</v>
      </c>
      <c r="D158" s="8" t="s">
        <v>114</v>
      </c>
      <c r="E158" s="8" t="s">
        <v>115</v>
      </c>
      <c r="F158" s="8" t="s">
        <v>110</v>
      </c>
      <c r="G158" s="8">
        <v>43</v>
      </c>
      <c r="H158" s="9">
        <v>43917</v>
      </c>
      <c r="I158" s="10">
        <v>62492</v>
      </c>
      <c r="J158" s="74" t="b">
        <f t="shared" si="2"/>
        <v>0</v>
      </c>
      <c r="K158" s="8">
        <f>YEAR(H158)</f>
        <v>2020</v>
      </c>
    </row>
    <row r="159" spans="1:11" x14ac:dyDescent="0.3">
      <c r="A159" s="8" t="s">
        <v>452</v>
      </c>
      <c r="B159" s="8" t="s">
        <v>453</v>
      </c>
      <c r="C159" s="8" t="s">
        <v>454</v>
      </c>
      <c r="D159" s="8" t="s">
        <v>108</v>
      </c>
      <c r="E159" s="8" t="s">
        <v>119</v>
      </c>
      <c r="F159" s="8" t="s">
        <v>110</v>
      </c>
      <c r="G159" s="8">
        <v>27</v>
      </c>
      <c r="H159" s="9">
        <v>44217</v>
      </c>
      <c r="I159" s="10">
        <v>82286</v>
      </c>
      <c r="J159" s="74" t="b">
        <f t="shared" si="2"/>
        <v>0</v>
      </c>
      <c r="K159" s="8">
        <f>YEAR(H159)</f>
        <v>2021</v>
      </c>
    </row>
    <row r="160" spans="1:11" x14ac:dyDescent="0.3">
      <c r="A160" s="8" t="s">
        <v>455</v>
      </c>
      <c r="B160" s="8" t="s">
        <v>456</v>
      </c>
      <c r="C160" s="8" t="s">
        <v>113</v>
      </c>
      <c r="D160" s="8" t="s">
        <v>114</v>
      </c>
      <c r="E160" s="8" t="s">
        <v>119</v>
      </c>
      <c r="F160" s="8" t="s">
        <v>120</v>
      </c>
      <c r="G160" s="8">
        <v>49</v>
      </c>
      <c r="H160" s="9">
        <v>43565</v>
      </c>
      <c r="I160" s="10">
        <v>93306</v>
      </c>
      <c r="J160" s="74" t="b">
        <f t="shared" si="2"/>
        <v>0</v>
      </c>
      <c r="K160" s="8">
        <f>YEAR(H160)</f>
        <v>2019</v>
      </c>
    </row>
    <row r="161" spans="1:11" x14ac:dyDescent="0.3">
      <c r="A161" s="8" t="s">
        <v>457</v>
      </c>
      <c r="B161" s="8" t="s">
        <v>458</v>
      </c>
      <c r="C161" s="8" t="s">
        <v>208</v>
      </c>
      <c r="D161" s="8" t="s">
        <v>108</v>
      </c>
      <c r="E161" s="8" t="s">
        <v>109</v>
      </c>
      <c r="F161" s="8" t="s">
        <v>120</v>
      </c>
      <c r="G161" s="8">
        <v>42</v>
      </c>
      <c r="H161" s="9">
        <v>44628</v>
      </c>
      <c r="I161" s="10">
        <v>73404</v>
      </c>
      <c r="J161" s="74" t="b">
        <f t="shared" si="2"/>
        <v>0</v>
      </c>
      <c r="K161" s="8">
        <f>YEAR(H161)</f>
        <v>2022</v>
      </c>
    </row>
    <row r="162" spans="1:11" x14ac:dyDescent="0.3">
      <c r="A162" s="8" t="s">
        <v>459</v>
      </c>
      <c r="B162" s="8" t="s">
        <v>460</v>
      </c>
      <c r="C162" s="8" t="s">
        <v>118</v>
      </c>
      <c r="D162" s="8" t="s">
        <v>114</v>
      </c>
      <c r="E162" s="8" t="s">
        <v>131</v>
      </c>
      <c r="F162" s="8" t="s">
        <v>120</v>
      </c>
      <c r="G162" s="8">
        <v>55</v>
      </c>
      <c r="H162" s="9">
        <v>44902</v>
      </c>
      <c r="I162" s="10">
        <v>91179</v>
      </c>
      <c r="J162" s="74" t="b">
        <f t="shared" si="2"/>
        <v>0</v>
      </c>
      <c r="K162" s="8">
        <f>YEAR(H162)</f>
        <v>2022</v>
      </c>
    </row>
    <row r="163" spans="1:11" x14ac:dyDescent="0.3">
      <c r="A163" s="8" t="s">
        <v>461</v>
      </c>
      <c r="B163" s="8" t="s">
        <v>462</v>
      </c>
      <c r="C163" s="8" t="s">
        <v>152</v>
      </c>
      <c r="D163" s="8" t="s">
        <v>94</v>
      </c>
      <c r="E163" s="8" t="s">
        <v>115</v>
      </c>
      <c r="F163" s="8" t="s">
        <v>120</v>
      </c>
      <c r="G163" s="8">
        <v>46</v>
      </c>
      <c r="H163" s="9">
        <v>43308</v>
      </c>
      <c r="I163" s="10">
        <v>237489</v>
      </c>
      <c r="J163" s="74" t="b">
        <f t="shared" si="2"/>
        <v>0</v>
      </c>
      <c r="K163" s="8">
        <f>YEAR(H163)</f>
        <v>2018</v>
      </c>
    </row>
    <row r="164" spans="1:11" x14ac:dyDescent="0.3">
      <c r="A164" s="8" t="s">
        <v>463</v>
      </c>
      <c r="B164" s="8" t="s">
        <v>464</v>
      </c>
      <c r="C164" s="8" t="s">
        <v>285</v>
      </c>
      <c r="D164" s="8" t="s">
        <v>114</v>
      </c>
      <c r="E164" s="8" t="s">
        <v>119</v>
      </c>
      <c r="F164" s="8" t="s">
        <v>110</v>
      </c>
      <c r="G164" s="8">
        <v>40</v>
      </c>
      <c r="H164" s="9">
        <v>44739</v>
      </c>
      <c r="I164" s="10">
        <v>65075</v>
      </c>
      <c r="J164" s="74" t="b">
        <f t="shared" si="2"/>
        <v>0</v>
      </c>
      <c r="K164" s="8">
        <f>YEAR(H164)</f>
        <v>2022</v>
      </c>
    </row>
    <row r="165" spans="1:11" x14ac:dyDescent="0.3">
      <c r="A165" s="8" t="s">
        <v>465</v>
      </c>
      <c r="B165" s="8" t="s">
        <v>466</v>
      </c>
      <c r="C165" s="8" t="s">
        <v>152</v>
      </c>
      <c r="D165" s="8" t="s">
        <v>144</v>
      </c>
      <c r="E165" s="8" t="s">
        <v>131</v>
      </c>
      <c r="F165" s="8" t="s">
        <v>110</v>
      </c>
      <c r="G165" s="8">
        <v>33</v>
      </c>
      <c r="H165" s="9">
        <v>43229</v>
      </c>
      <c r="I165" s="10">
        <v>187917</v>
      </c>
      <c r="J165" s="74" t="b">
        <f t="shared" si="2"/>
        <v>0</v>
      </c>
      <c r="K165" s="8">
        <f>YEAR(H165)</f>
        <v>2018</v>
      </c>
    </row>
    <row r="166" spans="1:11" x14ac:dyDescent="0.3">
      <c r="A166" s="8" t="s">
        <v>467</v>
      </c>
      <c r="B166" s="8" t="s">
        <v>468</v>
      </c>
      <c r="C166" s="8" t="s">
        <v>129</v>
      </c>
      <c r="D166" s="8" t="s">
        <v>130</v>
      </c>
      <c r="E166" s="8" t="s">
        <v>131</v>
      </c>
      <c r="F166" s="8" t="s">
        <v>120</v>
      </c>
      <c r="G166" s="8">
        <v>49</v>
      </c>
      <c r="H166" s="9">
        <v>44124</v>
      </c>
      <c r="I166" s="10">
        <v>42242</v>
      </c>
      <c r="J166" s="74" t="b">
        <f t="shared" si="2"/>
        <v>0</v>
      </c>
      <c r="K166" s="8">
        <f>YEAR(H166)</f>
        <v>2020</v>
      </c>
    </row>
    <row r="167" spans="1:11" x14ac:dyDescent="0.3">
      <c r="A167" s="8" t="s">
        <v>469</v>
      </c>
      <c r="B167" s="8" t="s">
        <v>470</v>
      </c>
      <c r="C167" s="8" t="s">
        <v>126</v>
      </c>
      <c r="D167" s="8" t="s">
        <v>130</v>
      </c>
      <c r="E167" s="8" t="s">
        <v>119</v>
      </c>
      <c r="F167" s="8" t="s">
        <v>120</v>
      </c>
      <c r="G167" s="8">
        <v>28</v>
      </c>
      <c r="H167" s="9">
        <v>43817</v>
      </c>
      <c r="I167" s="10">
        <v>132209</v>
      </c>
      <c r="J167" s="74" t="b">
        <f t="shared" si="2"/>
        <v>0</v>
      </c>
      <c r="K167" s="8">
        <f>YEAR(H167)</f>
        <v>2019</v>
      </c>
    </row>
    <row r="168" spans="1:11" x14ac:dyDescent="0.3">
      <c r="A168" s="8" t="s">
        <v>471</v>
      </c>
      <c r="B168" s="8" t="s">
        <v>472</v>
      </c>
      <c r="C168" s="8" t="s">
        <v>294</v>
      </c>
      <c r="D168" s="8" t="s">
        <v>114</v>
      </c>
      <c r="E168" s="8" t="s">
        <v>131</v>
      </c>
      <c r="F168" s="8" t="s">
        <v>120</v>
      </c>
      <c r="G168" s="8">
        <v>39</v>
      </c>
      <c r="H168" s="9">
        <v>44686</v>
      </c>
      <c r="I168" s="10">
        <v>65957</v>
      </c>
      <c r="J168" s="74" t="b">
        <f t="shared" si="2"/>
        <v>0</v>
      </c>
      <c r="K168" s="8">
        <f>YEAR(H168)</f>
        <v>2022</v>
      </c>
    </row>
    <row r="169" spans="1:11" x14ac:dyDescent="0.3">
      <c r="A169" s="8" t="s">
        <v>473</v>
      </c>
      <c r="B169" s="8" t="s">
        <v>474</v>
      </c>
      <c r="C169" s="8" t="s">
        <v>152</v>
      </c>
      <c r="D169" s="8" t="s">
        <v>153</v>
      </c>
      <c r="E169" s="8" t="s">
        <v>109</v>
      </c>
      <c r="F169" s="8" t="s">
        <v>120</v>
      </c>
      <c r="G169" s="8">
        <v>35</v>
      </c>
      <c r="H169" s="9">
        <v>44048</v>
      </c>
      <c r="I169" s="10">
        <v>218127</v>
      </c>
      <c r="J169" s="74" t="b">
        <f t="shared" si="2"/>
        <v>0</v>
      </c>
      <c r="K169" s="8">
        <f>YEAR(H169)</f>
        <v>2020</v>
      </c>
    </row>
    <row r="170" spans="1:11" x14ac:dyDescent="0.3">
      <c r="A170" s="8" t="s">
        <v>475</v>
      </c>
      <c r="B170" s="8" t="s">
        <v>476</v>
      </c>
      <c r="C170" s="8" t="s">
        <v>126</v>
      </c>
      <c r="D170" s="8" t="s">
        <v>114</v>
      </c>
      <c r="E170" s="8" t="s">
        <v>131</v>
      </c>
      <c r="F170" s="8" t="s">
        <v>110</v>
      </c>
      <c r="G170" s="8">
        <v>44</v>
      </c>
      <c r="H170" s="9">
        <v>43693</v>
      </c>
      <c r="I170" s="10">
        <v>151481</v>
      </c>
      <c r="J170" s="74" t="b">
        <f t="shared" si="2"/>
        <v>0</v>
      </c>
      <c r="K170" s="8">
        <f>YEAR(H170)</f>
        <v>2019</v>
      </c>
    </row>
    <row r="171" spans="1:11" x14ac:dyDescent="0.3">
      <c r="A171" s="8" t="s">
        <v>477</v>
      </c>
      <c r="B171" s="8" t="s">
        <v>478</v>
      </c>
      <c r="C171" s="8" t="s">
        <v>137</v>
      </c>
      <c r="D171" s="8" t="s">
        <v>149</v>
      </c>
      <c r="E171" s="8" t="s">
        <v>119</v>
      </c>
      <c r="F171" s="8" t="s">
        <v>120</v>
      </c>
      <c r="G171" s="8">
        <v>31</v>
      </c>
      <c r="H171" s="9">
        <v>44578</v>
      </c>
      <c r="I171" s="10">
        <v>152474</v>
      </c>
      <c r="J171" s="74" t="b">
        <f t="shared" si="2"/>
        <v>0</v>
      </c>
      <c r="K171" s="8">
        <f>YEAR(H171)</f>
        <v>2022</v>
      </c>
    </row>
    <row r="172" spans="1:11" x14ac:dyDescent="0.3">
      <c r="A172" s="8" t="s">
        <v>479</v>
      </c>
      <c r="B172" s="8" t="s">
        <v>480</v>
      </c>
      <c r="C172" s="8" t="s">
        <v>113</v>
      </c>
      <c r="D172" s="8" t="s">
        <v>114</v>
      </c>
      <c r="E172" s="8" t="s">
        <v>131</v>
      </c>
      <c r="F172" s="8" t="s">
        <v>120</v>
      </c>
      <c r="G172" s="8">
        <v>28</v>
      </c>
      <c r="H172" s="9">
        <v>43874</v>
      </c>
      <c r="I172" s="10">
        <v>75172</v>
      </c>
      <c r="J172" s="74" t="b">
        <f t="shared" si="2"/>
        <v>0</v>
      </c>
      <c r="K172" s="8">
        <f>YEAR(H172)</f>
        <v>2020</v>
      </c>
    </row>
    <row r="173" spans="1:11" x14ac:dyDescent="0.3">
      <c r="A173" s="8" t="s">
        <v>481</v>
      </c>
      <c r="B173" s="8" t="s">
        <v>482</v>
      </c>
      <c r="C173" s="8" t="s">
        <v>129</v>
      </c>
      <c r="D173" s="8" t="s">
        <v>149</v>
      </c>
      <c r="E173" s="8" t="s">
        <v>131</v>
      </c>
      <c r="F173" s="8" t="s">
        <v>120</v>
      </c>
      <c r="G173" s="8">
        <v>56</v>
      </c>
      <c r="H173" s="9">
        <v>43844</v>
      </c>
      <c r="I173" s="10">
        <v>42950</v>
      </c>
      <c r="J173" s="74" t="b">
        <f t="shared" si="2"/>
        <v>0</v>
      </c>
      <c r="K173" s="8">
        <f>YEAR(H173)</f>
        <v>2020</v>
      </c>
    </row>
    <row r="174" spans="1:11" x14ac:dyDescent="0.3">
      <c r="A174" s="8" t="s">
        <v>483</v>
      </c>
      <c r="B174" s="8" t="s">
        <v>484</v>
      </c>
      <c r="C174" s="8" t="s">
        <v>137</v>
      </c>
      <c r="D174" s="8" t="s">
        <v>114</v>
      </c>
      <c r="E174" s="8" t="s">
        <v>115</v>
      </c>
      <c r="F174" s="8" t="s">
        <v>110</v>
      </c>
      <c r="G174" s="8">
        <v>38</v>
      </c>
      <c r="H174" s="9">
        <v>43382</v>
      </c>
      <c r="I174" s="10">
        <v>168410</v>
      </c>
      <c r="J174" s="74" t="b">
        <f t="shared" si="2"/>
        <v>0</v>
      </c>
      <c r="K174" s="8">
        <f>YEAR(H174)</f>
        <v>2018</v>
      </c>
    </row>
    <row r="175" spans="1:11" x14ac:dyDescent="0.3">
      <c r="A175" s="8" t="s">
        <v>485</v>
      </c>
      <c r="B175" s="8" t="s">
        <v>486</v>
      </c>
      <c r="C175" s="8" t="s">
        <v>129</v>
      </c>
      <c r="D175" s="8" t="s">
        <v>130</v>
      </c>
      <c r="E175" s="8" t="s">
        <v>119</v>
      </c>
      <c r="F175" s="8" t="s">
        <v>110</v>
      </c>
      <c r="G175" s="8">
        <v>33</v>
      </c>
      <c r="H175" s="9">
        <v>44205</v>
      </c>
      <c r="I175" s="10">
        <v>55397</v>
      </c>
      <c r="J175" s="74" t="b">
        <f t="shared" si="2"/>
        <v>0</v>
      </c>
      <c r="K175" s="8">
        <f>YEAR(H175)</f>
        <v>2021</v>
      </c>
    </row>
    <row r="176" spans="1:11" x14ac:dyDescent="0.3">
      <c r="A176" s="8" t="s">
        <v>487</v>
      </c>
      <c r="B176" s="8" t="s">
        <v>488</v>
      </c>
      <c r="C176" s="8" t="s">
        <v>137</v>
      </c>
      <c r="D176" s="8" t="s">
        <v>94</v>
      </c>
      <c r="E176" s="8" t="s">
        <v>119</v>
      </c>
      <c r="F176" s="8" t="s">
        <v>120</v>
      </c>
      <c r="G176" s="8">
        <v>41</v>
      </c>
      <c r="H176" s="9">
        <v>44444</v>
      </c>
      <c r="I176" s="10">
        <v>192266</v>
      </c>
      <c r="J176" s="74" t="b">
        <f t="shared" si="2"/>
        <v>1</v>
      </c>
      <c r="K176" s="8">
        <f>YEAR(H176)</f>
        <v>2021</v>
      </c>
    </row>
    <row r="177" spans="1:11" x14ac:dyDescent="0.3">
      <c r="A177" s="8" t="s">
        <v>489</v>
      </c>
      <c r="B177" s="8" t="s">
        <v>490</v>
      </c>
      <c r="C177" s="8" t="s">
        <v>123</v>
      </c>
      <c r="D177" s="8" t="s">
        <v>130</v>
      </c>
      <c r="E177" s="8" t="s">
        <v>119</v>
      </c>
      <c r="F177" s="8" t="s">
        <v>120</v>
      </c>
      <c r="G177" s="8">
        <v>42</v>
      </c>
      <c r="H177" s="9">
        <v>43165</v>
      </c>
      <c r="I177" s="10">
        <v>112593</v>
      </c>
      <c r="J177" s="74" t="b">
        <f t="shared" si="2"/>
        <v>0</v>
      </c>
      <c r="K177" s="8">
        <f>YEAR(H177)</f>
        <v>2018</v>
      </c>
    </row>
    <row r="178" spans="1:11" x14ac:dyDescent="0.3">
      <c r="A178" s="8" t="s">
        <v>491</v>
      </c>
      <c r="B178" s="8" t="s">
        <v>492</v>
      </c>
      <c r="C178" s="8" t="s">
        <v>123</v>
      </c>
      <c r="D178" s="8" t="s">
        <v>94</v>
      </c>
      <c r="E178" s="8" t="s">
        <v>115</v>
      </c>
      <c r="F178" s="8" t="s">
        <v>110</v>
      </c>
      <c r="G178" s="8">
        <v>31</v>
      </c>
      <c r="H178" s="9">
        <v>44696</v>
      </c>
      <c r="I178" s="10">
        <v>125664</v>
      </c>
      <c r="J178" s="74" t="b">
        <f t="shared" si="2"/>
        <v>0</v>
      </c>
      <c r="K178" s="8">
        <f>YEAR(H178)</f>
        <v>2022</v>
      </c>
    </row>
    <row r="179" spans="1:11" x14ac:dyDescent="0.3">
      <c r="A179" s="8" t="s">
        <v>493</v>
      </c>
      <c r="B179" s="8" t="s">
        <v>494</v>
      </c>
      <c r="C179" s="8" t="s">
        <v>137</v>
      </c>
      <c r="D179" s="8" t="s">
        <v>114</v>
      </c>
      <c r="E179" s="8" t="s">
        <v>115</v>
      </c>
      <c r="F179" s="8" t="s">
        <v>110</v>
      </c>
      <c r="G179" s="8">
        <v>25</v>
      </c>
      <c r="H179" s="9">
        <v>44847</v>
      </c>
      <c r="I179" s="10">
        <v>154186</v>
      </c>
      <c r="J179" s="74" t="b">
        <f t="shared" si="2"/>
        <v>0</v>
      </c>
      <c r="K179" s="8">
        <f>YEAR(H179)</f>
        <v>2022</v>
      </c>
    </row>
    <row r="180" spans="1:11" x14ac:dyDescent="0.3">
      <c r="A180" s="8" t="s">
        <v>495</v>
      </c>
      <c r="B180" s="8" t="s">
        <v>496</v>
      </c>
      <c r="C180" s="8" t="s">
        <v>208</v>
      </c>
      <c r="D180" s="8" t="s">
        <v>108</v>
      </c>
      <c r="E180" s="8" t="s">
        <v>109</v>
      </c>
      <c r="F180" s="8" t="s">
        <v>120</v>
      </c>
      <c r="G180" s="8">
        <v>40</v>
      </c>
      <c r="H180" s="9">
        <v>43229</v>
      </c>
      <c r="I180" s="10">
        <v>74329</v>
      </c>
      <c r="J180" s="74" t="b">
        <f t="shared" si="2"/>
        <v>0</v>
      </c>
      <c r="K180" s="8">
        <f>YEAR(H180)</f>
        <v>2018</v>
      </c>
    </row>
    <row r="181" spans="1:11" x14ac:dyDescent="0.3">
      <c r="A181" s="8" t="s">
        <v>497</v>
      </c>
      <c r="B181" s="8" t="s">
        <v>498</v>
      </c>
      <c r="C181" s="8" t="s">
        <v>299</v>
      </c>
      <c r="D181" s="8" t="s">
        <v>114</v>
      </c>
      <c r="E181" s="8" t="s">
        <v>109</v>
      </c>
      <c r="F181" s="8" t="s">
        <v>110</v>
      </c>
      <c r="G181" s="8">
        <v>32</v>
      </c>
      <c r="H181" s="9">
        <v>44301</v>
      </c>
      <c r="I181" s="10">
        <v>86523</v>
      </c>
      <c r="J181" s="74" t="b">
        <f t="shared" si="2"/>
        <v>0</v>
      </c>
      <c r="K181" s="8">
        <f>YEAR(H181)</f>
        <v>2021</v>
      </c>
    </row>
    <row r="182" spans="1:11" x14ac:dyDescent="0.3">
      <c r="A182" s="8" t="s">
        <v>499</v>
      </c>
      <c r="B182" s="8" t="s">
        <v>500</v>
      </c>
      <c r="C182" s="8" t="s">
        <v>178</v>
      </c>
      <c r="D182" s="8" t="s">
        <v>149</v>
      </c>
      <c r="E182" s="8" t="s">
        <v>131</v>
      </c>
      <c r="F182" s="8" t="s">
        <v>120</v>
      </c>
      <c r="G182" s="8">
        <v>29</v>
      </c>
      <c r="H182" s="9">
        <v>43241</v>
      </c>
      <c r="I182" s="10">
        <v>65010</v>
      </c>
      <c r="J182" s="74" t="b">
        <f t="shared" si="2"/>
        <v>0</v>
      </c>
      <c r="K182" s="8">
        <f>YEAR(H182)</f>
        <v>2018</v>
      </c>
    </row>
    <row r="183" spans="1:11" x14ac:dyDescent="0.3">
      <c r="A183" s="8" t="s">
        <v>501</v>
      </c>
      <c r="B183" s="8" t="s">
        <v>502</v>
      </c>
      <c r="C183" s="8" t="s">
        <v>113</v>
      </c>
      <c r="D183" s="8" t="s">
        <v>114</v>
      </c>
      <c r="E183" s="8" t="s">
        <v>119</v>
      </c>
      <c r="F183" s="8" t="s">
        <v>120</v>
      </c>
      <c r="G183" s="8">
        <v>25</v>
      </c>
      <c r="H183" s="9">
        <v>44250</v>
      </c>
      <c r="I183" s="10">
        <v>82140</v>
      </c>
      <c r="J183" s="74" t="b">
        <f t="shared" si="2"/>
        <v>0</v>
      </c>
      <c r="K183" s="8">
        <f>YEAR(H183)</f>
        <v>2021</v>
      </c>
    </row>
    <row r="184" spans="1:11" x14ac:dyDescent="0.3">
      <c r="A184" s="8" t="s">
        <v>503</v>
      </c>
      <c r="B184" s="8" t="s">
        <v>504</v>
      </c>
      <c r="C184" s="8" t="s">
        <v>152</v>
      </c>
      <c r="D184" s="8" t="s">
        <v>114</v>
      </c>
      <c r="E184" s="8" t="s">
        <v>115</v>
      </c>
      <c r="F184" s="8" t="s">
        <v>120</v>
      </c>
      <c r="G184" s="8">
        <v>26</v>
      </c>
      <c r="H184" s="9">
        <v>44687</v>
      </c>
      <c r="I184" s="10">
        <v>188880</v>
      </c>
      <c r="J184" s="74" t="b">
        <f t="shared" si="2"/>
        <v>0</v>
      </c>
      <c r="K184" s="8">
        <f>YEAR(H184)</f>
        <v>2022</v>
      </c>
    </row>
    <row r="185" spans="1:11" x14ac:dyDescent="0.3">
      <c r="A185" s="8" t="s">
        <v>505</v>
      </c>
      <c r="B185" s="8" t="s">
        <v>506</v>
      </c>
      <c r="C185" s="8" t="s">
        <v>285</v>
      </c>
      <c r="D185" s="8" t="s">
        <v>114</v>
      </c>
      <c r="E185" s="8" t="s">
        <v>115</v>
      </c>
      <c r="F185" s="8" t="s">
        <v>120</v>
      </c>
      <c r="G185" s="8">
        <v>34</v>
      </c>
      <c r="H185" s="9">
        <v>43401</v>
      </c>
      <c r="I185" s="10">
        <v>75518</v>
      </c>
      <c r="J185" s="74" t="b">
        <f t="shared" si="2"/>
        <v>0</v>
      </c>
      <c r="K185" s="8">
        <f>YEAR(H185)</f>
        <v>2018</v>
      </c>
    </row>
    <row r="186" spans="1:11" x14ac:dyDescent="0.3">
      <c r="A186" s="8" t="s">
        <v>507</v>
      </c>
      <c r="B186" s="8" t="s">
        <v>508</v>
      </c>
      <c r="C186" s="8" t="s">
        <v>129</v>
      </c>
      <c r="D186" s="8" t="s">
        <v>130</v>
      </c>
      <c r="E186" s="8" t="s">
        <v>109</v>
      </c>
      <c r="F186" s="8" t="s">
        <v>110</v>
      </c>
      <c r="G186" s="8">
        <v>27</v>
      </c>
      <c r="H186" s="9">
        <v>44754</v>
      </c>
      <c r="I186" s="10">
        <v>56919</v>
      </c>
      <c r="J186" s="74" t="b">
        <f t="shared" si="2"/>
        <v>0</v>
      </c>
      <c r="K186" s="8">
        <f>YEAR(H186)</f>
        <v>2022</v>
      </c>
    </row>
    <row r="187" spans="1:11" x14ac:dyDescent="0.3">
      <c r="A187" s="8" t="s">
        <v>509</v>
      </c>
      <c r="B187" s="8" t="s">
        <v>510</v>
      </c>
      <c r="C187" s="8" t="s">
        <v>126</v>
      </c>
      <c r="D187" s="8" t="s">
        <v>149</v>
      </c>
      <c r="E187" s="8" t="s">
        <v>109</v>
      </c>
      <c r="F187" s="8" t="s">
        <v>120</v>
      </c>
      <c r="G187" s="8">
        <v>26</v>
      </c>
      <c r="H187" s="9">
        <v>44150</v>
      </c>
      <c r="I187" s="10">
        <v>153832</v>
      </c>
      <c r="J187" s="74" t="b">
        <f t="shared" si="2"/>
        <v>0</v>
      </c>
      <c r="K187" s="8">
        <f>YEAR(H187)</f>
        <v>2020</v>
      </c>
    </row>
    <row r="188" spans="1:11" x14ac:dyDescent="0.3">
      <c r="A188" s="8" t="s">
        <v>511</v>
      </c>
      <c r="B188" s="8" t="s">
        <v>512</v>
      </c>
      <c r="C188" s="8" t="s">
        <v>152</v>
      </c>
      <c r="D188" s="8" t="s">
        <v>108</v>
      </c>
      <c r="E188" s="8" t="s">
        <v>131</v>
      </c>
      <c r="F188" s="8" t="s">
        <v>120</v>
      </c>
      <c r="G188" s="8">
        <v>26</v>
      </c>
      <c r="H188" s="9">
        <v>44778</v>
      </c>
      <c r="I188" s="10">
        <v>211121</v>
      </c>
      <c r="J188" s="74" t="b">
        <f t="shared" si="2"/>
        <v>0</v>
      </c>
      <c r="K188" s="8">
        <f>YEAR(H188)</f>
        <v>2022</v>
      </c>
    </row>
    <row r="189" spans="1:11" x14ac:dyDescent="0.3">
      <c r="A189" s="8" t="s">
        <v>513</v>
      </c>
      <c r="B189" s="8" t="s">
        <v>514</v>
      </c>
      <c r="C189" s="8" t="s">
        <v>123</v>
      </c>
      <c r="D189" s="8" t="s">
        <v>130</v>
      </c>
      <c r="E189" s="8" t="s">
        <v>119</v>
      </c>
      <c r="F189" s="8" t="s">
        <v>120</v>
      </c>
      <c r="G189" s="8">
        <v>29</v>
      </c>
      <c r="H189" s="9">
        <v>43648</v>
      </c>
      <c r="I189" s="10">
        <v>106456</v>
      </c>
      <c r="J189" s="74" t="b">
        <f t="shared" si="2"/>
        <v>0</v>
      </c>
      <c r="K189" s="8">
        <f>YEAR(H189)</f>
        <v>2019</v>
      </c>
    </row>
    <row r="190" spans="1:11" x14ac:dyDescent="0.3">
      <c r="A190" s="8" t="s">
        <v>515</v>
      </c>
      <c r="B190" s="8" t="s">
        <v>516</v>
      </c>
      <c r="C190" s="8" t="s">
        <v>178</v>
      </c>
      <c r="D190" s="8" t="s">
        <v>94</v>
      </c>
      <c r="E190" s="8" t="s">
        <v>109</v>
      </c>
      <c r="F190" s="8" t="s">
        <v>120</v>
      </c>
      <c r="G190" s="8">
        <v>45</v>
      </c>
      <c r="H190" s="9">
        <v>43458</v>
      </c>
      <c r="I190" s="10">
        <v>74776</v>
      </c>
      <c r="J190" s="74" t="b">
        <f t="shared" si="2"/>
        <v>0</v>
      </c>
      <c r="K190" s="8">
        <f>YEAR(H190)</f>
        <v>2018</v>
      </c>
    </row>
    <row r="191" spans="1:11" x14ac:dyDescent="0.3">
      <c r="A191" s="8" t="s">
        <v>517</v>
      </c>
      <c r="B191" s="8" t="s">
        <v>518</v>
      </c>
      <c r="C191" s="8" t="s">
        <v>272</v>
      </c>
      <c r="D191" s="8" t="s">
        <v>130</v>
      </c>
      <c r="E191" s="8" t="s">
        <v>131</v>
      </c>
      <c r="F191" s="8" t="s">
        <v>110</v>
      </c>
      <c r="G191" s="8">
        <v>51</v>
      </c>
      <c r="H191" s="9">
        <v>44452</v>
      </c>
      <c r="I191" s="10">
        <v>92305</v>
      </c>
      <c r="J191" s="74" t="b">
        <f t="shared" si="2"/>
        <v>0</v>
      </c>
      <c r="K191" s="8">
        <f>YEAR(H191)</f>
        <v>2021</v>
      </c>
    </row>
    <row r="192" spans="1:11" x14ac:dyDescent="0.3">
      <c r="A192" s="8" t="s">
        <v>519</v>
      </c>
      <c r="B192" s="8" t="s">
        <v>520</v>
      </c>
      <c r="C192" s="8" t="s">
        <v>310</v>
      </c>
      <c r="D192" s="8" t="s">
        <v>114</v>
      </c>
      <c r="E192" s="8" t="s">
        <v>119</v>
      </c>
      <c r="F192" s="8" t="s">
        <v>110</v>
      </c>
      <c r="G192" s="8">
        <v>52</v>
      </c>
      <c r="H192" s="9">
        <v>43308</v>
      </c>
      <c r="I192" s="10">
        <v>81438</v>
      </c>
      <c r="J192" s="74" t="b">
        <f t="shared" si="2"/>
        <v>0</v>
      </c>
      <c r="K192" s="8">
        <f>YEAR(H192)</f>
        <v>2018</v>
      </c>
    </row>
    <row r="193" spans="1:11" x14ac:dyDescent="0.3">
      <c r="A193" s="8" t="s">
        <v>521</v>
      </c>
      <c r="B193" s="8" t="s">
        <v>522</v>
      </c>
      <c r="C193" s="8" t="s">
        <v>294</v>
      </c>
      <c r="D193" s="8" t="s">
        <v>114</v>
      </c>
      <c r="E193" s="8" t="s">
        <v>119</v>
      </c>
      <c r="F193" s="8" t="s">
        <v>110</v>
      </c>
      <c r="G193" s="8">
        <v>41</v>
      </c>
      <c r="H193" s="9">
        <v>43243</v>
      </c>
      <c r="I193" s="10">
        <v>95669</v>
      </c>
      <c r="J193" s="74" t="b">
        <f t="shared" si="2"/>
        <v>0</v>
      </c>
      <c r="K193" s="8">
        <f>YEAR(H193)</f>
        <v>2018</v>
      </c>
    </row>
    <row r="194" spans="1:11" x14ac:dyDescent="0.3">
      <c r="A194" s="8" t="s">
        <v>523</v>
      </c>
      <c r="B194" s="8" t="s">
        <v>524</v>
      </c>
      <c r="C194" s="8" t="s">
        <v>222</v>
      </c>
      <c r="D194" s="8" t="s">
        <v>114</v>
      </c>
      <c r="E194" s="8" t="s">
        <v>115</v>
      </c>
      <c r="F194" s="8" t="s">
        <v>110</v>
      </c>
      <c r="G194" s="8">
        <v>41</v>
      </c>
      <c r="H194" s="9">
        <v>43420</v>
      </c>
      <c r="I194" s="10">
        <v>57166</v>
      </c>
      <c r="J194" s="74" t="b">
        <f t="shared" si="2"/>
        <v>0</v>
      </c>
      <c r="K194" s="8">
        <f>YEAR(H194)</f>
        <v>2018</v>
      </c>
    </row>
    <row r="195" spans="1:11" x14ac:dyDescent="0.3">
      <c r="A195" s="8" t="s">
        <v>525</v>
      </c>
      <c r="B195" s="8" t="s">
        <v>526</v>
      </c>
      <c r="C195" s="8" t="s">
        <v>161</v>
      </c>
      <c r="D195" s="8" t="s">
        <v>114</v>
      </c>
      <c r="E195" s="8" t="s">
        <v>131</v>
      </c>
      <c r="F195" s="8" t="s">
        <v>110</v>
      </c>
      <c r="G195" s="8">
        <v>38</v>
      </c>
      <c r="H195" s="9">
        <v>44462</v>
      </c>
      <c r="I195" s="10">
        <v>70612</v>
      </c>
      <c r="J195" s="74" t="b">
        <f t="shared" si="2"/>
        <v>0</v>
      </c>
      <c r="K195" s="8">
        <f>YEAR(H195)</f>
        <v>2021</v>
      </c>
    </row>
    <row r="196" spans="1:11" x14ac:dyDescent="0.3">
      <c r="A196" s="8" t="s">
        <v>527</v>
      </c>
      <c r="B196" s="8" t="s">
        <v>528</v>
      </c>
      <c r="C196" s="8" t="s">
        <v>454</v>
      </c>
      <c r="D196" s="8" t="s">
        <v>108</v>
      </c>
      <c r="E196" s="8" t="s">
        <v>115</v>
      </c>
      <c r="F196" s="8" t="s">
        <v>110</v>
      </c>
      <c r="G196" s="8">
        <v>34</v>
      </c>
      <c r="H196" s="9">
        <v>43684</v>
      </c>
      <c r="I196" s="10">
        <v>83220</v>
      </c>
      <c r="J196" s="74" t="b">
        <f t="shared" si="2"/>
        <v>0</v>
      </c>
      <c r="K196" s="8">
        <f>YEAR(H196)</f>
        <v>2019</v>
      </c>
    </row>
    <row r="197" spans="1:11" x14ac:dyDescent="0.3">
      <c r="A197" s="8" t="s">
        <v>529</v>
      </c>
      <c r="B197" s="8" t="s">
        <v>530</v>
      </c>
      <c r="C197" s="8" t="s">
        <v>140</v>
      </c>
      <c r="D197" s="8" t="s">
        <v>130</v>
      </c>
      <c r="E197" s="8" t="s">
        <v>109</v>
      </c>
      <c r="F197" s="8" t="s">
        <v>110</v>
      </c>
      <c r="G197" s="8">
        <v>43</v>
      </c>
      <c r="H197" s="9">
        <v>44478</v>
      </c>
      <c r="I197" s="10">
        <v>72482</v>
      </c>
      <c r="J197" s="74" t="b">
        <f t="shared" si="2"/>
        <v>0</v>
      </c>
      <c r="K197" s="8">
        <f>YEAR(H197)</f>
        <v>2021</v>
      </c>
    </row>
    <row r="198" spans="1:11" x14ac:dyDescent="0.3">
      <c r="A198" s="8" t="s">
        <v>531</v>
      </c>
      <c r="B198" s="8" t="s">
        <v>532</v>
      </c>
      <c r="C198" s="8" t="s">
        <v>253</v>
      </c>
      <c r="D198" s="8" t="s">
        <v>108</v>
      </c>
      <c r="E198" s="8" t="s">
        <v>115</v>
      </c>
      <c r="F198" s="8" t="s">
        <v>110</v>
      </c>
      <c r="G198" s="8">
        <v>27</v>
      </c>
      <c r="H198" s="9">
        <v>44599</v>
      </c>
      <c r="I198" s="10">
        <v>81713</v>
      </c>
      <c r="J198" s="74" t="b">
        <f t="shared" si="2"/>
        <v>0</v>
      </c>
      <c r="K198" s="8">
        <f>YEAR(H198)</f>
        <v>2022</v>
      </c>
    </row>
    <row r="199" spans="1:11" x14ac:dyDescent="0.3">
      <c r="A199" s="8" t="s">
        <v>533</v>
      </c>
      <c r="B199" s="8" t="s">
        <v>534</v>
      </c>
      <c r="C199" s="8" t="s">
        <v>178</v>
      </c>
      <c r="D199" s="8" t="s">
        <v>130</v>
      </c>
      <c r="E199" s="8" t="s">
        <v>109</v>
      </c>
      <c r="F199" s="8" t="s">
        <v>110</v>
      </c>
      <c r="G199" s="8">
        <v>38</v>
      </c>
      <c r="H199" s="9">
        <v>44534</v>
      </c>
      <c r="I199" s="10">
        <v>68281</v>
      </c>
      <c r="J199" s="74" t="b">
        <f t="shared" si="2"/>
        <v>0</v>
      </c>
      <c r="K199" s="8">
        <f>YEAR(H199)</f>
        <v>2021</v>
      </c>
    </row>
    <row r="200" spans="1:11" x14ac:dyDescent="0.3">
      <c r="A200" s="8" t="s">
        <v>535</v>
      </c>
      <c r="B200" s="8" t="s">
        <v>536</v>
      </c>
      <c r="C200" s="8" t="s">
        <v>140</v>
      </c>
      <c r="D200" s="8" t="s">
        <v>153</v>
      </c>
      <c r="E200" s="8" t="s">
        <v>109</v>
      </c>
      <c r="F200" s="8" t="s">
        <v>110</v>
      </c>
      <c r="G200" s="8">
        <v>45</v>
      </c>
      <c r="H200" s="9">
        <v>44661</v>
      </c>
      <c r="I200" s="10">
        <v>96029</v>
      </c>
      <c r="J200" s="74" t="b">
        <f t="shared" ref="J200:J263" si="3">AND($D200=$J$2,$K200=$J$3)</f>
        <v>0</v>
      </c>
      <c r="K200" s="8">
        <f>YEAR(H200)</f>
        <v>2022</v>
      </c>
    </row>
    <row r="201" spans="1:11" x14ac:dyDescent="0.3">
      <c r="A201" s="8" t="s">
        <v>537</v>
      </c>
      <c r="B201" s="8" t="s">
        <v>538</v>
      </c>
      <c r="C201" s="8" t="s">
        <v>178</v>
      </c>
      <c r="D201" s="8" t="s">
        <v>130</v>
      </c>
      <c r="E201" s="8" t="s">
        <v>131</v>
      </c>
      <c r="F201" s="8" t="s">
        <v>110</v>
      </c>
      <c r="G201" s="8">
        <v>30</v>
      </c>
      <c r="H201" s="9">
        <v>44805</v>
      </c>
      <c r="I201" s="10">
        <v>66892</v>
      </c>
      <c r="J201" s="74" t="b">
        <f t="shared" si="3"/>
        <v>0</v>
      </c>
      <c r="K201" s="8">
        <f>YEAR(H201)</f>
        <v>2022</v>
      </c>
    </row>
    <row r="202" spans="1:11" x14ac:dyDescent="0.3">
      <c r="A202" s="8" t="s">
        <v>539</v>
      </c>
      <c r="B202" s="8" t="s">
        <v>540</v>
      </c>
      <c r="C202" s="8" t="s">
        <v>222</v>
      </c>
      <c r="D202" s="8" t="s">
        <v>114</v>
      </c>
      <c r="E202" s="8" t="s">
        <v>115</v>
      </c>
      <c r="F202" s="8" t="s">
        <v>110</v>
      </c>
      <c r="G202" s="8">
        <v>30</v>
      </c>
      <c r="H202" s="9">
        <v>44448</v>
      </c>
      <c r="I202" s="10">
        <v>44454</v>
      </c>
      <c r="J202" s="74" t="b">
        <f t="shared" si="3"/>
        <v>0</v>
      </c>
      <c r="K202" s="8">
        <f>YEAR(H202)</f>
        <v>2021</v>
      </c>
    </row>
    <row r="203" spans="1:11" x14ac:dyDescent="0.3">
      <c r="A203" s="8" t="s">
        <v>541</v>
      </c>
      <c r="B203" s="8" t="s">
        <v>542</v>
      </c>
      <c r="C203" s="8" t="s">
        <v>222</v>
      </c>
      <c r="D203" s="8" t="s">
        <v>114</v>
      </c>
      <c r="E203" s="8" t="s">
        <v>131</v>
      </c>
      <c r="F203" s="8" t="s">
        <v>110</v>
      </c>
      <c r="G203" s="8">
        <v>25</v>
      </c>
      <c r="H203" s="9">
        <v>44299</v>
      </c>
      <c r="I203" s="10">
        <v>54353</v>
      </c>
      <c r="J203" s="74" t="b">
        <f t="shared" si="3"/>
        <v>0</v>
      </c>
      <c r="K203" s="8">
        <f>YEAR(H203)</f>
        <v>2021</v>
      </c>
    </row>
    <row r="204" spans="1:11" x14ac:dyDescent="0.3">
      <c r="A204" s="8" t="s">
        <v>543</v>
      </c>
      <c r="B204" s="8" t="s">
        <v>544</v>
      </c>
      <c r="C204" s="8" t="s">
        <v>123</v>
      </c>
      <c r="D204" s="8" t="s">
        <v>144</v>
      </c>
      <c r="E204" s="8" t="s">
        <v>119</v>
      </c>
      <c r="F204" s="8" t="s">
        <v>110</v>
      </c>
      <c r="G204" s="8">
        <v>37</v>
      </c>
      <c r="H204" s="9">
        <v>44641</v>
      </c>
      <c r="I204" s="10">
        <v>123918</v>
      </c>
      <c r="J204" s="74" t="b">
        <f t="shared" si="3"/>
        <v>0</v>
      </c>
      <c r="K204" s="8">
        <f>YEAR(H204)</f>
        <v>2022</v>
      </c>
    </row>
    <row r="205" spans="1:11" x14ac:dyDescent="0.3">
      <c r="A205" s="8" t="s">
        <v>545</v>
      </c>
      <c r="B205" s="8" t="s">
        <v>546</v>
      </c>
      <c r="C205" s="8" t="s">
        <v>143</v>
      </c>
      <c r="D205" s="8" t="s">
        <v>144</v>
      </c>
      <c r="E205" s="8" t="s">
        <v>115</v>
      </c>
      <c r="F205" s="8" t="s">
        <v>120</v>
      </c>
      <c r="G205" s="8">
        <v>53</v>
      </c>
      <c r="H205" s="9">
        <v>43747</v>
      </c>
      <c r="I205" s="10">
        <v>55206</v>
      </c>
      <c r="J205" s="74" t="b">
        <f t="shared" si="3"/>
        <v>0</v>
      </c>
      <c r="K205" s="8">
        <f>YEAR(H205)</f>
        <v>2019</v>
      </c>
    </row>
    <row r="206" spans="1:11" x14ac:dyDescent="0.3">
      <c r="A206" s="8" t="s">
        <v>547</v>
      </c>
      <c r="B206" s="8" t="s">
        <v>548</v>
      </c>
      <c r="C206" s="8" t="s">
        <v>113</v>
      </c>
      <c r="D206" s="8" t="s">
        <v>114</v>
      </c>
      <c r="E206" s="8" t="s">
        <v>131</v>
      </c>
      <c r="F206" s="8" t="s">
        <v>110</v>
      </c>
      <c r="G206" s="8">
        <v>65</v>
      </c>
      <c r="H206" s="9">
        <v>43856</v>
      </c>
      <c r="I206" s="10">
        <v>97379</v>
      </c>
      <c r="J206" s="74" t="b">
        <f t="shared" si="3"/>
        <v>0</v>
      </c>
      <c r="K206" s="8">
        <f>YEAR(H206)</f>
        <v>2020</v>
      </c>
    </row>
    <row r="207" spans="1:11" x14ac:dyDescent="0.3">
      <c r="A207" s="8" t="s">
        <v>549</v>
      </c>
      <c r="B207" s="8" t="s">
        <v>550</v>
      </c>
      <c r="C207" s="8" t="s">
        <v>113</v>
      </c>
      <c r="D207" s="8" t="s">
        <v>114</v>
      </c>
      <c r="E207" s="8" t="s">
        <v>109</v>
      </c>
      <c r="F207" s="8" t="s">
        <v>110</v>
      </c>
      <c r="G207" s="8">
        <v>31</v>
      </c>
      <c r="H207" s="9">
        <v>44360</v>
      </c>
      <c r="I207" s="10">
        <v>60827</v>
      </c>
      <c r="J207" s="74" t="b">
        <f t="shared" si="3"/>
        <v>0</v>
      </c>
      <c r="K207" s="8">
        <f>YEAR(H207)</f>
        <v>2021</v>
      </c>
    </row>
    <row r="208" spans="1:11" x14ac:dyDescent="0.3">
      <c r="A208" s="8" t="s">
        <v>551</v>
      </c>
      <c r="B208" s="8" t="s">
        <v>552</v>
      </c>
      <c r="C208" s="8" t="s">
        <v>197</v>
      </c>
      <c r="D208" s="8" t="s">
        <v>108</v>
      </c>
      <c r="E208" s="8" t="s">
        <v>109</v>
      </c>
      <c r="F208" s="8" t="s">
        <v>110</v>
      </c>
      <c r="G208" s="8">
        <v>32</v>
      </c>
      <c r="H208" s="9">
        <v>43583</v>
      </c>
      <c r="I208" s="10">
        <v>96951</v>
      </c>
      <c r="J208" s="74" t="b">
        <f t="shared" si="3"/>
        <v>0</v>
      </c>
      <c r="K208" s="8">
        <f>YEAR(H208)</f>
        <v>2019</v>
      </c>
    </row>
    <row r="209" spans="1:11" x14ac:dyDescent="0.3">
      <c r="A209" s="8" t="s">
        <v>553</v>
      </c>
      <c r="B209" s="8" t="s">
        <v>554</v>
      </c>
      <c r="C209" s="8" t="s">
        <v>253</v>
      </c>
      <c r="D209" s="8" t="s">
        <v>108</v>
      </c>
      <c r="E209" s="8" t="s">
        <v>115</v>
      </c>
      <c r="F209" s="8" t="s">
        <v>120</v>
      </c>
      <c r="G209" s="8">
        <v>27</v>
      </c>
      <c r="H209" s="9">
        <v>44389</v>
      </c>
      <c r="I209" s="10">
        <v>75583</v>
      </c>
      <c r="J209" s="74" t="b">
        <f t="shared" si="3"/>
        <v>0</v>
      </c>
      <c r="K209" s="8">
        <f>YEAR(H209)</f>
        <v>2021</v>
      </c>
    </row>
    <row r="210" spans="1:11" x14ac:dyDescent="0.3">
      <c r="A210" s="8" t="s">
        <v>555</v>
      </c>
      <c r="B210" s="8" t="s">
        <v>556</v>
      </c>
      <c r="C210" s="8" t="s">
        <v>190</v>
      </c>
      <c r="D210" s="8" t="s">
        <v>114</v>
      </c>
      <c r="E210" s="8" t="s">
        <v>131</v>
      </c>
      <c r="F210" s="8" t="s">
        <v>110</v>
      </c>
      <c r="G210" s="8">
        <v>36</v>
      </c>
      <c r="H210" s="9">
        <v>44780</v>
      </c>
      <c r="I210" s="10">
        <v>64937</v>
      </c>
      <c r="J210" s="74" t="b">
        <f t="shared" si="3"/>
        <v>0</v>
      </c>
      <c r="K210" s="8">
        <f>YEAR(H210)</f>
        <v>2022</v>
      </c>
    </row>
    <row r="211" spans="1:11" x14ac:dyDescent="0.3">
      <c r="A211" s="8" t="s">
        <v>557</v>
      </c>
      <c r="B211" s="8" t="s">
        <v>558</v>
      </c>
      <c r="C211" s="8" t="s">
        <v>123</v>
      </c>
      <c r="D211" s="8" t="s">
        <v>130</v>
      </c>
      <c r="E211" s="8" t="s">
        <v>109</v>
      </c>
      <c r="F211" s="8" t="s">
        <v>110</v>
      </c>
      <c r="G211" s="8">
        <v>42</v>
      </c>
      <c r="H211" s="9">
        <v>43627</v>
      </c>
      <c r="I211" s="10">
        <v>112146</v>
      </c>
      <c r="J211" s="74" t="b">
        <f t="shared" si="3"/>
        <v>0</v>
      </c>
      <c r="K211" s="8">
        <f>YEAR(H211)</f>
        <v>2019</v>
      </c>
    </row>
    <row r="212" spans="1:11" x14ac:dyDescent="0.3">
      <c r="A212" s="8" t="s">
        <v>559</v>
      </c>
      <c r="B212" s="8" t="s">
        <v>560</v>
      </c>
      <c r="C212" s="8" t="s">
        <v>140</v>
      </c>
      <c r="D212" s="8" t="s">
        <v>94</v>
      </c>
      <c r="E212" s="8" t="s">
        <v>115</v>
      </c>
      <c r="F212" s="8" t="s">
        <v>110</v>
      </c>
      <c r="G212" s="8">
        <v>48</v>
      </c>
      <c r="H212" s="9">
        <v>43450</v>
      </c>
      <c r="I212" s="10">
        <v>83332</v>
      </c>
      <c r="J212" s="74" t="b">
        <f t="shared" si="3"/>
        <v>0</v>
      </c>
      <c r="K212" s="8">
        <f>YEAR(H212)</f>
        <v>2018</v>
      </c>
    </row>
    <row r="213" spans="1:11" x14ac:dyDescent="0.3">
      <c r="A213" s="8" t="s">
        <v>561</v>
      </c>
      <c r="B213" s="8" t="s">
        <v>562</v>
      </c>
      <c r="C213" s="8" t="s">
        <v>126</v>
      </c>
      <c r="D213" s="8" t="s">
        <v>144</v>
      </c>
      <c r="E213" s="8" t="s">
        <v>115</v>
      </c>
      <c r="F213" s="8" t="s">
        <v>110</v>
      </c>
      <c r="G213" s="8">
        <v>37</v>
      </c>
      <c r="H213" s="9">
        <v>43699</v>
      </c>
      <c r="I213" s="10">
        <v>127238</v>
      </c>
      <c r="J213" s="74" t="b">
        <f t="shared" si="3"/>
        <v>0</v>
      </c>
      <c r="K213" s="8">
        <f>YEAR(H213)</f>
        <v>2019</v>
      </c>
    </row>
    <row r="214" spans="1:11" x14ac:dyDescent="0.3">
      <c r="A214" s="8" t="s">
        <v>563</v>
      </c>
      <c r="B214" s="8" t="s">
        <v>564</v>
      </c>
      <c r="C214" s="8" t="s">
        <v>126</v>
      </c>
      <c r="D214" s="8" t="s">
        <v>153</v>
      </c>
      <c r="E214" s="8" t="s">
        <v>131</v>
      </c>
      <c r="F214" s="8" t="s">
        <v>120</v>
      </c>
      <c r="G214" s="8">
        <v>29</v>
      </c>
      <c r="H214" s="9">
        <v>44087</v>
      </c>
      <c r="I214" s="10">
        <v>128066</v>
      </c>
      <c r="J214" s="74" t="b">
        <f t="shared" si="3"/>
        <v>0</v>
      </c>
      <c r="K214" s="8">
        <f>YEAR(H214)</f>
        <v>2020</v>
      </c>
    </row>
    <row r="215" spans="1:11" x14ac:dyDescent="0.3">
      <c r="A215" s="8" t="s">
        <v>565</v>
      </c>
      <c r="B215" s="8" t="s">
        <v>566</v>
      </c>
      <c r="C215" s="8" t="s">
        <v>126</v>
      </c>
      <c r="D215" s="8" t="s">
        <v>144</v>
      </c>
      <c r="E215" s="8" t="s">
        <v>119</v>
      </c>
      <c r="F215" s="8" t="s">
        <v>120</v>
      </c>
      <c r="G215" s="8">
        <v>29</v>
      </c>
      <c r="H215" s="9">
        <v>43371</v>
      </c>
      <c r="I215" s="10">
        <v>130790</v>
      </c>
      <c r="J215" s="74" t="b">
        <f t="shared" si="3"/>
        <v>0</v>
      </c>
      <c r="K215" s="8">
        <f>YEAR(H215)</f>
        <v>2018</v>
      </c>
    </row>
    <row r="216" spans="1:11" x14ac:dyDescent="0.3">
      <c r="A216" s="8" t="s">
        <v>567</v>
      </c>
      <c r="B216" s="8" t="s">
        <v>568</v>
      </c>
      <c r="C216" s="8" t="s">
        <v>152</v>
      </c>
      <c r="D216" s="8" t="s">
        <v>94</v>
      </c>
      <c r="E216" s="8" t="s">
        <v>109</v>
      </c>
      <c r="F216" s="8" t="s">
        <v>110</v>
      </c>
      <c r="G216" s="8">
        <v>31</v>
      </c>
      <c r="H216" s="9">
        <v>43714</v>
      </c>
      <c r="I216" s="10">
        <v>189403</v>
      </c>
      <c r="J216" s="74" t="b">
        <f t="shared" si="3"/>
        <v>0</v>
      </c>
      <c r="K216" s="8">
        <f>YEAR(H216)</f>
        <v>2019</v>
      </c>
    </row>
    <row r="217" spans="1:11" x14ac:dyDescent="0.3">
      <c r="A217" s="8" t="s">
        <v>569</v>
      </c>
      <c r="B217" s="8" t="s">
        <v>570</v>
      </c>
      <c r="C217" s="8" t="s">
        <v>140</v>
      </c>
      <c r="D217" s="8" t="s">
        <v>153</v>
      </c>
      <c r="E217" s="8" t="s">
        <v>109</v>
      </c>
      <c r="F217" s="8" t="s">
        <v>120</v>
      </c>
      <c r="G217" s="8">
        <v>31</v>
      </c>
      <c r="H217" s="9">
        <v>43238</v>
      </c>
      <c r="I217" s="10">
        <v>78732</v>
      </c>
      <c r="J217" s="74" t="b">
        <f t="shared" si="3"/>
        <v>0</v>
      </c>
      <c r="K217" s="8">
        <f>YEAR(H217)</f>
        <v>2018</v>
      </c>
    </row>
    <row r="218" spans="1:11" x14ac:dyDescent="0.3">
      <c r="A218" s="8" t="s">
        <v>571</v>
      </c>
      <c r="B218" s="8" t="s">
        <v>572</v>
      </c>
      <c r="C218" s="8" t="s">
        <v>152</v>
      </c>
      <c r="D218" s="8" t="s">
        <v>114</v>
      </c>
      <c r="E218" s="8" t="s">
        <v>109</v>
      </c>
      <c r="F218" s="8" t="s">
        <v>120</v>
      </c>
      <c r="G218" s="8">
        <v>26</v>
      </c>
      <c r="H218" s="9">
        <v>44533</v>
      </c>
      <c r="I218" s="10">
        <v>193435</v>
      </c>
      <c r="J218" s="74" t="b">
        <f t="shared" si="3"/>
        <v>0</v>
      </c>
      <c r="K218" s="8">
        <f>YEAR(H218)</f>
        <v>2021</v>
      </c>
    </row>
    <row r="219" spans="1:11" x14ac:dyDescent="0.3">
      <c r="A219" s="8" t="s">
        <v>573</v>
      </c>
      <c r="B219" s="8" t="s">
        <v>574</v>
      </c>
      <c r="C219" s="8" t="s">
        <v>137</v>
      </c>
      <c r="D219" s="8" t="s">
        <v>108</v>
      </c>
      <c r="E219" s="8" t="s">
        <v>115</v>
      </c>
      <c r="F219" s="8" t="s">
        <v>120</v>
      </c>
      <c r="G219" s="8">
        <v>25</v>
      </c>
      <c r="H219" s="9">
        <v>44876</v>
      </c>
      <c r="I219" s="10">
        <v>177264</v>
      </c>
      <c r="J219" s="74" t="b">
        <f t="shared" si="3"/>
        <v>0</v>
      </c>
      <c r="K219" s="8">
        <f>YEAR(H219)</f>
        <v>2022</v>
      </c>
    </row>
    <row r="220" spans="1:11" x14ac:dyDescent="0.3">
      <c r="A220" s="8" t="s">
        <v>575</v>
      </c>
      <c r="B220" s="8" t="s">
        <v>576</v>
      </c>
      <c r="C220" s="8" t="s">
        <v>310</v>
      </c>
      <c r="D220" s="8" t="s">
        <v>114</v>
      </c>
      <c r="E220" s="8" t="s">
        <v>109</v>
      </c>
      <c r="F220" s="8" t="s">
        <v>120</v>
      </c>
      <c r="G220" s="8">
        <v>56</v>
      </c>
      <c r="H220" s="9">
        <v>43463</v>
      </c>
      <c r="I220" s="10">
        <v>61251</v>
      </c>
      <c r="J220" s="74" t="b">
        <f t="shared" si="3"/>
        <v>0</v>
      </c>
      <c r="K220" s="8">
        <f>YEAR(H220)</f>
        <v>2018</v>
      </c>
    </row>
    <row r="221" spans="1:11" x14ac:dyDescent="0.3">
      <c r="A221" s="8" t="s">
        <v>577</v>
      </c>
      <c r="B221" s="8" t="s">
        <v>578</v>
      </c>
      <c r="C221" s="8" t="s">
        <v>310</v>
      </c>
      <c r="D221" s="8" t="s">
        <v>114</v>
      </c>
      <c r="E221" s="8" t="s">
        <v>131</v>
      </c>
      <c r="F221" s="8" t="s">
        <v>110</v>
      </c>
      <c r="G221" s="8">
        <v>57</v>
      </c>
      <c r="H221" s="9">
        <v>44762</v>
      </c>
      <c r="I221" s="10">
        <v>93872</v>
      </c>
      <c r="J221" s="74" t="b">
        <f t="shared" si="3"/>
        <v>0</v>
      </c>
      <c r="K221" s="8">
        <f>YEAR(H221)</f>
        <v>2022</v>
      </c>
    </row>
    <row r="222" spans="1:11" x14ac:dyDescent="0.3">
      <c r="A222" s="8" t="s">
        <v>579</v>
      </c>
      <c r="B222" s="8" t="s">
        <v>580</v>
      </c>
      <c r="C222" s="8" t="s">
        <v>152</v>
      </c>
      <c r="D222" s="8" t="s">
        <v>94</v>
      </c>
      <c r="E222" s="8" t="s">
        <v>131</v>
      </c>
      <c r="F222" s="8" t="s">
        <v>120</v>
      </c>
      <c r="G222" s="8">
        <v>50</v>
      </c>
      <c r="H222" s="9">
        <v>43280</v>
      </c>
      <c r="I222" s="10">
        <v>181570</v>
      </c>
      <c r="J222" s="74" t="b">
        <f t="shared" si="3"/>
        <v>0</v>
      </c>
      <c r="K222" s="8">
        <f>YEAR(H222)</f>
        <v>2018</v>
      </c>
    </row>
    <row r="223" spans="1:11" x14ac:dyDescent="0.3">
      <c r="A223" s="8" t="s">
        <v>581</v>
      </c>
      <c r="B223" s="8" t="s">
        <v>582</v>
      </c>
      <c r="C223" s="8" t="s">
        <v>123</v>
      </c>
      <c r="D223" s="8" t="s">
        <v>94</v>
      </c>
      <c r="E223" s="8" t="s">
        <v>115</v>
      </c>
      <c r="F223" s="8" t="s">
        <v>120</v>
      </c>
      <c r="G223" s="8">
        <v>26</v>
      </c>
      <c r="H223" s="9">
        <v>44622</v>
      </c>
      <c r="I223" s="10">
        <v>128965</v>
      </c>
      <c r="J223" s="74" t="b">
        <f t="shared" si="3"/>
        <v>0</v>
      </c>
      <c r="K223" s="8">
        <f>YEAR(H223)</f>
        <v>2022</v>
      </c>
    </row>
    <row r="224" spans="1:11" x14ac:dyDescent="0.3">
      <c r="A224" s="8" t="s">
        <v>583</v>
      </c>
      <c r="B224" s="8" t="s">
        <v>584</v>
      </c>
      <c r="C224" s="8" t="s">
        <v>222</v>
      </c>
      <c r="D224" s="8" t="s">
        <v>114</v>
      </c>
      <c r="E224" s="8" t="s">
        <v>131</v>
      </c>
      <c r="F224" s="8" t="s">
        <v>120</v>
      </c>
      <c r="G224" s="8">
        <v>64</v>
      </c>
      <c r="H224" s="9">
        <v>44854</v>
      </c>
      <c r="I224" s="10">
        <v>43271</v>
      </c>
      <c r="J224" s="74" t="b">
        <f t="shared" si="3"/>
        <v>0</v>
      </c>
      <c r="K224" s="8">
        <f>YEAR(H224)</f>
        <v>2022</v>
      </c>
    </row>
    <row r="225" spans="1:11" x14ac:dyDescent="0.3">
      <c r="A225" s="8" t="s">
        <v>585</v>
      </c>
      <c r="B225" s="8" t="s">
        <v>586</v>
      </c>
      <c r="C225" s="8" t="s">
        <v>126</v>
      </c>
      <c r="D225" s="8" t="s">
        <v>144</v>
      </c>
      <c r="E225" s="8" t="s">
        <v>131</v>
      </c>
      <c r="F225" s="8" t="s">
        <v>120</v>
      </c>
      <c r="G225" s="8">
        <v>42</v>
      </c>
      <c r="H225" s="9">
        <v>43570</v>
      </c>
      <c r="I225" s="10">
        <v>130874</v>
      </c>
      <c r="J225" s="74" t="b">
        <f t="shared" si="3"/>
        <v>0</v>
      </c>
      <c r="K225" s="8">
        <f>YEAR(H225)</f>
        <v>2019</v>
      </c>
    </row>
    <row r="226" spans="1:11" x14ac:dyDescent="0.3">
      <c r="A226" s="8" t="s">
        <v>587</v>
      </c>
      <c r="B226" s="8" t="s">
        <v>588</v>
      </c>
      <c r="C226" s="8" t="s">
        <v>123</v>
      </c>
      <c r="D226" s="8" t="s">
        <v>144</v>
      </c>
      <c r="E226" s="8" t="s">
        <v>119</v>
      </c>
      <c r="F226" s="8" t="s">
        <v>120</v>
      </c>
      <c r="G226" s="8">
        <v>46</v>
      </c>
      <c r="H226" s="9">
        <v>44206</v>
      </c>
      <c r="I226" s="10">
        <v>104692</v>
      </c>
      <c r="J226" s="74" t="b">
        <f t="shared" si="3"/>
        <v>0</v>
      </c>
      <c r="K226" s="8">
        <f>YEAR(H226)</f>
        <v>2021</v>
      </c>
    </row>
    <row r="227" spans="1:11" x14ac:dyDescent="0.3">
      <c r="A227" s="8" t="s">
        <v>589</v>
      </c>
      <c r="B227" s="8" t="s">
        <v>590</v>
      </c>
      <c r="C227" s="8" t="s">
        <v>190</v>
      </c>
      <c r="D227" s="8" t="s">
        <v>114</v>
      </c>
      <c r="E227" s="8" t="s">
        <v>119</v>
      </c>
      <c r="F227" s="8" t="s">
        <v>120</v>
      </c>
      <c r="G227" s="8">
        <v>64</v>
      </c>
      <c r="H227" s="9">
        <v>44868</v>
      </c>
      <c r="I227" s="10">
        <v>71864</v>
      </c>
      <c r="J227" s="74" t="b">
        <f t="shared" si="3"/>
        <v>0</v>
      </c>
      <c r="K227" s="8">
        <f>YEAR(H227)</f>
        <v>2022</v>
      </c>
    </row>
    <row r="228" spans="1:11" x14ac:dyDescent="0.3">
      <c r="A228" s="8" t="s">
        <v>591</v>
      </c>
      <c r="B228" s="8" t="s">
        <v>592</v>
      </c>
      <c r="C228" s="8" t="s">
        <v>285</v>
      </c>
      <c r="D228" s="8" t="s">
        <v>114</v>
      </c>
      <c r="E228" s="8" t="s">
        <v>131</v>
      </c>
      <c r="F228" s="8" t="s">
        <v>120</v>
      </c>
      <c r="G228" s="8">
        <v>32</v>
      </c>
      <c r="H228" s="9">
        <v>44547</v>
      </c>
      <c r="I228" s="10">
        <v>73135</v>
      </c>
      <c r="J228" s="74" t="b">
        <f t="shared" si="3"/>
        <v>0</v>
      </c>
      <c r="K228" s="8">
        <f>YEAR(H228)</f>
        <v>2021</v>
      </c>
    </row>
    <row r="229" spans="1:11" x14ac:dyDescent="0.3">
      <c r="A229" s="8" t="s">
        <v>593</v>
      </c>
      <c r="B229" s="8" t="s">
        <v>594</v>
      </c>
      <c r="C229" s="8" t="s">
        <v>137</v>
      </c>
      <c r="D229" s="8" t="s">
        <v>108</v>
      </c>
      <c r="E229" s="8" t="s">
        <v>119</v>
      </c>
      <c r="F229" s="8" t="s">
        <v>120</v>
      </c>
      <c r="G229" s="8">
        <v>56</v>
      </c>
      <c r="H229" s="9">
        <v>44739</v>
      </c>
      <c r="I229" s="10">
        <v>197579</v>
      </c>
      <c r="J229" s="74" t="b">
        <f t="shared" si="3"/>
        <v>0</v>
      </c>
      <c r="K229" s="8">
        <f>YEAR(H229)</f>
        <v>2022</v>
      </c>
    </row>
    <row r="230" spans="1:11" x14ac:dyDescent="0.3">
      <c r="A230" s="8" t="s">
        <v>595</v>
      </c>
      <c r="B230" s="8" t="s">
        <v>596</v>
      </c>
      <c r="C230" s="8" t="s">
        <v>152</v>
      </c>
      <c r="D230" s="8" t="s">
        <v>144</v>
      </c>
      <c r="E230" s="8" t="s">
        <v>119</v>
      </c>
      <c r="F230" s="8" t="s">
        <v>120</v>
      </c>
      <c r="G230" s="8">
        <v>26</v>
      </c>
      <c r="H230" s="9">
        <v>43973</v>
      </c>
      <c r="I230" s="10">
        <v>187792</v>
      </c>
      <c r="J230" s="74" t="b">
        <f t="shared" si="3"/>
        <v>0</v>
      </c>
      <c r="K230" s="8">
        <f>YEAR(H230)</f>
        <v>2020</v>
      </c>
    </row>
    <row r="231" spans="1:11" x14ac:dyDescent="0.3">
      <c r="A231" s="8" t="s">
        <v>597</v>
      </c>
      <c r="B231" s="8" t="s">
        <v>598</v>
      </c>
      <c r="C231" s="8" t="s">
        <v>599</v>
      </c>
      <c r="D231" s="8" t="s">
        <v>114</v>
      </c>
      <c r="E231" s="8" t="s">
        <v>119</v>
      </c>
      <c r="F231" s="8" t="s">
        <v>110</v>
      </c>
      <c r="G231" s="8">
        <v>50</v>
      </c>
      <c r="H231" s="9">
        <v>43299</v>
      </c>
      <c r="I231" s="10">
        <v>80350</v>
      </c>
      <c r="J231" s="74" t="b">
        <f t="shared" si="3"/>
        <v>0</v>
      </c>
      <c r="K231" s="8">
        <f>YEAR(H231)</f>
        <v>2018</v>
      </c>
    </row>
    <row r="232" spans="1:11" x14ac:dyDescent="0.3">
      <c r="A232" s="8" t="s">
        <v>600</v>
      </c>
      <c r="B232" s="8" t="s">
        <v>601</v>
      </c>
      <c r="C232" s="8" t="s">
        <v>156</v>
      </c>
      <c r="D232" s="8" t="s">
        <v>108</v>
      </c>
      <c r="E232" s="8" t="s">
        <v>115</v>
      </c>
      <c r="F232" s="8" t="s">
        <v>120</v>
      </c>
      <c r="G232" s="8">
        <v>32</v>
      </c>
      <c r="H232" s="9">
        <v>43729</v>
      </c>
      <c r="I232" s="10">
        <v>61243</v>
      </c>
      <c r="J232" s="74" t="b">
        <f t="shared" si="3"/>
        <v>0</v>
      </c>
      <c r="K232" s="8">
        <f>YEAR(H232)</f>
        <v>2019</v>
      </c>
    </row>
    <row r="233" spans="1:11" x14ac:dyDescent="0.3">
      <c r="A233" s="8" t="s">
        <v>602</v>
      </c>
      <c r="B233" s="8" t="s">
        <v>603</v>
      </c>
      <c r="C233" s="8" t="s">
        <v>258</v>
      </c>
      <c r="D233" s="8" t="s">
        <v>108</v>
      </c>
      <c r="E233" s="8" t="s">
        <v>115</v>
      </c>
      <c r="F233" s="8" t="s">
        <v>110</v>
      </c>
      <c r="G233" s="8">
        <v>32</v>
      </c>
      <c r="H233" s="9">
        <v>43728</v>
      </c>
      <c r="I233" s="10">
        <v>82887</v>
      </c>
      <c r="J233" s="74" t="b">
        <f t="shared" si="3"/>
        <v>0</v>
      </c>
      <c r="K233" s="8">
        <f>YEAR(H233)</f>
        <v>2019</v>
      </c>
    </row>
    <row r="234" spans="1:11" x14ac:dyDescent="0.3">
      <c r="A234" s="8" t="s">
        <v>604</v>
      </c>
      <c r="B234" s="8" t="s">
        <v>605</v>
      </c>
      <c r="C234" s="8" t="s">
        <v>118</v>
      </c>
      <c r="D234" s="8" t="s">
        <v>114</v>
      </c>
      <c r="E234" s="8" t="s">
        <v>115</v>
      </c>
      <c r="F234" s="8" t="s">
        <v>110</v>
      </c>
      <c r="G234" s="8">
        <v>26</v>
      </c>
      <c r="H234" s="9">
        <v>44558</v>
      </c>
      <c r="I234" s="10">
        <v>86288</v>
      </c>
      <c r="J234" s="74" t="b">
        <f t="shared" si="3"/>
        <v>0</v>
      </c>
      <c r="K234" s="8">
        <f>YEAR(H234)</f>
        <v>2021</v>
      </c>
    </row>
    <row r="235" spans="1:11" x14ac:dyDescent="0.3">
      <c r="A235" s="8" t="s">
        <v>606</v>
      </c>
      <c r="B235" s="8" t="s">
        <v>607</v>
      </c>
      <c r="C235" s="8" t="s">
        <v>258</v>
      </c>
      <c r="D235" s="8" t="s">
        <v>108</v>
      </c>
      <c r="E235" s="8" t="s">
        <v>119</v>
      </c>
      <c r="F235" s="8" t="s">
        <v>120</v>
      </c>
      <c r="G235" s="8">
        <v>27</v>
      </c>
      <c r="H235" s="9">
        <v>44059</v>
      </c>
      <c r="I235" s="10">
        <v>61693</v>
      </c>
      <c r="J235" s="74" t="b">
        <f t="shared" si="3"/>
        <v>0</v>
      </c>
      <c r="K235" s="8">
        <f>YEAR(H235)</f>
        <v>2020</v>
      </c>
    </row>
    <row r="236" spans="1:11" x14ac:dyDescent="0.3">
      <c r="A236" s="8" t="s">
        <v>608</v>
      </c>
      <c r="B236" s="8" t="s">
        <v>609</v>
      </c>
      <c r="C236" s="8" t="s">
        <v>599</v>
      </c>
      <c r="D236" s="8" t="s">
        <v>114</v>
      </c>
      <c r="E236" s="8" t="s">
        <v>109</v>
      </c>
      <c r="F236" s="8" t="s">
        <v>120</v>
      </c>
      <c r="G236" s="8">
        <v>48</v>
      </c>
      <c r="H236" s="9">
        <v>44501</v>
      </c>
      <c r="I236" s="10">
        <v>75624</v>
      </c>
      <c r="J236" s="74" t="b">
        <f t="shared" si="3"/>
        <v>0</v>
      </c>
      <c r="K236" s="8">
        <f>YEAR(H236)</f>
        <v>2021</v>
      </c>
    </row>
    <row r="237" spans="1:11" x14ac:dyDescent="0.3">
      <c r="A237" s="8" t="s">
        <v>610</v>
      </c>
      <c r="B237" s="8" t="s">
        <v>611</v>
      </c>
      <c r="C237" s="8" t="s">
        <v>285</v>
      </c>
      <c r="D237" s="8" t="s">
        <v>114</v>
      </c>
      <c r="E237" s="8" t="s">
        <v>115</v>
      </c>
      <c r="F237" s="8" t="s">
        <v>110</v>
      </c>
      <c r="G237" s="8">
        <v>29</v>
      </c>
      <c r="H237" s="9">
        <v>44046</v>
      </c>
      <c r="I237" s="10">
        <v>84397</v>
      </c>
      <c r="J237" s="74" t="b">
        <f t="shared" si="3"/>
        <v>0</v>
      </c>
      <c r="K237" s="8">
        <f>YEAR(H237)</f>
        <v>2020</v>
      </c>
    </row>
    <row r="238" spans="1:11" x14ac:dyDescent="0.3">
      <c r="A238" s="8" t="s">
        <v>612</v>
      </c>
      <c r="B238" s="8" t="s">
        <v>613</v>
      </c>
      <c r="C238" s="8" t="s">
        <v>190</v>
      </c>
      <c r="D238" s="8" t="s">
        <v>114</v>
      </c>
      <c r="E238" s="8" t="s">
        <v>115</v>
      </c>
      <c r="F238" s="8" t="s">
        <v>110</v>
      </c>
      <c r="G238" s="8">
        <v>64</v>
      </c>
      <c r="H238" s="9">
        <v>43238</v>
      </c>
      <c r="I238" s="10">
        <v>87521</v>
      </c>
      <c r="J238" s="74" t="b">
        <f t="shared" si="3"/>
        <v>0</v>
      </c>
      <c r="K238" s="8">
        <f>YEAR(H238)</f>
        <v>2018</v>
      </c>
    </row>
    <row r="239" spans="1:11" x14ac:dyDescent="0.3">
      <c r="A239" s="8" t="s">
        <v>614</v>
      </c>
      <c r="B239" s="8" t="s">
        <v>615</v>
      </c>
      <c r="C239" s="8" t="s">
        <v>152</v>
      </c>
      <c r="D239" s="8" t="s">
        <v>153</v>
      </c>
      <c r="E239" s="8" t="s">
        <v>119</v>
      </c>
      <c r="F239" s="8" t="s">
        <v>110</v>
      </c>
      <c r="G239" s="8">
        <v>27</v>
      </c>
      <c r="H239" s="9">
        <v>44064</v>
      </c>
      <c r="I239" s="10">
        <v>181587</v>
      </c>
      <c r="J239" s="74" t="b">
        <f t="shared" si="3"/>
        <v>0</v>
      </c>
      <c r="K239" s="8">
        <f>YEAR(H239)</f>
        <v>2020</v>
      </c>
    </row>
    <row r="240" spans="1:11" x14ac:dyDescent="0.3">
      <c r="A240" s="8" t="s">
        <v>616</v>
      </c>
      <c r="B240" s="8" t="s">
        <v>617</v>
      </c>
      <c r="C240" s="8" t="s">
        <v>272</v>
      </c>
      <c r="D240" s="8" t="s">
        <v>130</v>
      </c>
      <c r="E240" s="8" t="s">
        <v>119</v>
      </c>
      <c r="F240" s="8" t="s">
        <v>110</v>
      </c>
      <c r="G240" s="8">
        <v>34</v>
      </c>
      <c r="H240" s="9">
        <v>44607</v>
      </c>
      <c r="I240" s="10">
        <v>80655</v>
      </c>
      <c r="J240" s="74" t="b">
        <f t="shared" si="3"/>
        <v>0</v>
      </c>
      <c r="K240" s="8">
        <f>YEAR(H240)</f>
        <v>2022</v>
      </c>
    </row>
    <row r="241" spans="1:11" x14ac:dyDescent="0.3">
      <c r="A241" s="8" t="s">
        <v>618</v>
      </c>
      <c r="B241" s="8" t="s">
        <v>619</v>
      </c>
      <c r="C241" s="8" t="s">
        <v>178</v>
      </c>
      <c r="D241" s="8" t="s">
        <v>149</v>
      </c>
      <c r="E241" s="8" t="s">
        <v>115</v>
      </c>
      <c r="F241" s="8" t="s">
        <v>120</v>
      </c>
      <c r="G241" s="8">
        <v>33</v>
      </c>
      <c r="H241" s="9">
        <v>44157</v>
      </c>
      <c r="I241" s="10">
        <v>64327</v>
      </c>
      <c r="J241" s="74" t="b">
        <f t="shared" si="3"/>
        <v>0</v>
      </c>
      <c r="K241" s="8">
        <f>YEAR(H241)</f>
        <v>2020</v>
      </c>
    </row>
    <row r="242" spans="1:11" x14ac:dyDescent="0.3">
      <c r="A242" s="8" t="s">
        <v>620</v>
      </c>
      <c r="B242" s="8" t="s">
        <v>621</v>
      </c>
      <c r="C242" s="8" t="s">
        <v>178</v>
      </c>
      <c r="D242" s="8" t="s">
        <v>153</v>
      </c>
      <c r="E242" s="8" t="s">
        <v>115</v>
      </c>
      <c r="F242" s="8" t="s">
        <v>120</v>
      </c>
      <c r="G242" s="8">
        <v>37</v>
      </c>
      <c r="H242" s="9">
        <v>43412</v>
      </c>
      <c r="I242" s="10">
        <v>72005</v>
      </c>
      <c r="J242" s="74" t="b">
        <f t="shared" si="3"/>
        <v>0</v>
      </c>
      <c r="K242" s="8">
        <f>YEAR(H242)</f>
        <v>2018</v>
      </c>
    </row>
    <row r="243" spans="1:11" x14ac:dyDescent="0.3">
      <c r="A243" s="8" t="s">
        <v>622</v>
      </c>
      <c r="B243" s="8" t="s">
        <v>623</v>
      </c>
      <c r="C243" s="8" t="s">
        <v>285</v>
      </c>
      <c r="D243" s="8" t="s">
        <v>114</v>
      </c>
      <c r="E243" s="8" t="s">
        <v>109</v>
      </c>
      <c r="F243" s="8" t="s">
        <v>110</v>
      </c>
      <c r="G243" s="8">
        <v>32</v>
      </c>
      <c r="H243" s="9">
        <v>44330</v>
      </c>
      <c r="I243" s="10">
        <v>79670</v>
      </c>
      <c r="J243" s="74" t="b">
        <f t="shared" si="3"/>
        <v>0</v>
      </c>
      <c r="K243" s="8">
        <f>YEAR(H243)</f>
        <v>2021</v>
      </c>
    </row>
    <row r="244" spans="1:11" x14ac:dyDescent="0.3">
      <c r="A244" s="8" t="s">
        <v>624</v>
      </c>
      <c r="B244" s="8" t="s">
        <v>625</v>
      </c>
      <c r="C244" s="8" t="s">
        <v>213</v>
      </c>
      <c r="D244" s="8" t="s">
        <v>114</v>
      </c>
      <c r="E244" s="8" t="s">
        <v>115</v>
      </c>
      <c r="F244" s="8" t="s">
        <v>110</v>
      </c>
      <c r="G244" s="8">
        <v>29</v>
      </c>
      <c r="H244" s="9">
        <v>43199</v>
      </c>
      <c r="I244" s="10">
        <v>98504</v>
      </c>
      <c r="J244" s="74" t="b">
        <f t="shared" si="3"/>
        <v>0</v>
      </c>
      <c r="K244" s="8">
        <f>YEAR(H244)</f>
        <v>2018</v>
      </c>
    </row>
    <row r="245" spans="1:11" x14ac:dyDescent="0.3">
      <c r="A245" s="8" t="s">
        <v>626</v>
      </c>
      <c r="B245" s="8" t="s">
        <v>627</v>
      </c>
      <c r="C245" s="8" t="s">
        <v>310</v>
      </c>
      <c r="D245" s="8" t="s">
        <v>114</v>
      </c>
      <c r="E245" s="8" t="s">
        <v>109</v>
      </c>
      <c r="F245" s="8" t="s">
        <v>110</v>
      </c>
      <c r="G245" s="8">
        <v>32</v>
      </c>
      <c r="H245" s="9">
        <v>44260</v>
      </c>
      <c r="I245" s="10">
        <v>71674</v>
      </c>
      <c r="J245" s="74" t="b">
        <f t="shared" si="3"/>
        <v>0</v>
      </c>
      <c r="K245" s="8">
        <f>YEAR(H245)</f>
        <v>2021</v>
      </c>
    </row>
    <row r="246" spans="1:11" x14ac:dyDescent="0.3">
      <c r="A246" s="8" t="s">
        <v>628</v>
      </c>
      <c r="B246" s="8" t="s">
        <v>629</v>
      </c>
      <c r="C246" s="8" t="s">
        <v>285</v>
      </c>
      <c r="D246" s="8" t="s">
        <v>114</v>
      </c>
      <c r="E246" s="8" t="s">
        <v>119</v>
      </c>
      <c r="F246" s="8" t="s">
        <v>110</v>
      </c>
      <c r="G246" s="8">
        <v>34</v>
      </c>
      <c r="H246" s="9">
        <v>43414</v>
      </c>
      <c r="I246" s="10">
        <v>71808</v>
      </c>
      <c r="J246" s="74" t="b">
        <f t="shared" si="3"/>
        <v>0</v>
      </c>
      <c r="K246" s="8">
        <f>YEAR(H246)</f>
        <v>2018</v>
      </c>
    </row>
    <row r="247" spans="1:11" x14ac:dyDescent="0.3">
      <c r="A247" s="8" t="s">
        <v>630</v>
      </c>
      <c r="B247" s="8" t="s">
        <v>631</v>
      </c>
      <c r="C247" s="8" t="s">
        <v>126</v>
      </c>
      <c r="D247" s="8" t="s">
        <v>144</v>
      </c>
      <c r="E247" s="8" t="s">
        <v>109</v>
      </c>
      <c r="F247" s="8" t="s">
        <v>110</v>
      </c>
      <c r="G247" s="8">
        <v>50</v>
      </c>
      <c r="H247" s="9">
        <v>43611</v>
      </c>
      <c r="I247" s="10">
        <v>156374</v>
      </c>
      <c r="J247" s="74" t="b">
        <f t="shared" si="3"/>
        <v>0</v>
      </c>
      <c r="K247" s="8">
        <f>YEAR(H247)</f>
        <v>2019</v>
      </c>
    </row>
    <row r="248" spans="1:11" x14ac:dyDescent="0.3">
      <c r="A248" s="8" t="s">
        <v>632</v>
      </c>
      <c r="B248" s="8" t="s">
        <v>633</v>
      </c>
      <c r="C248" s="8" t="s">
        <v>317</v>
      </c>
      <c r="D248" s="8" t="s">
        <v>114</v>
      </c>
      <c r="E248" s="8" t="s">
        <v>109</v>
      </c>
      <c r="F248" s="8" t="s">
        <v>120</v>
      </c>
      <c r="G248" s="8">
        <v>27</v>
      </c>
      <c r="H248" s="9">
        <v>44265</v>
      </c>
      <c r="I248" s="10">
        <v>51133</v>
      </c>
      <c r="J248" s="74" t="b">
        <f t="shared" si="3"/>
        <v>0</v>
      </c>
      <c r="K248" s="8">
        <f>YEAR(H248)</f>
        <v>2021</v>
      </c>
    </row>
    <row r="249" spans="1:11" x14ac:dyDescent="0.3">
      <c r="A249" s="8" t="s">
        <v>634</v>
      </c>
      <c r="B249" s="8" t="s">
        <v>635</v>
      </c>
      <c r="C249" s="8" t="s">
        <v>299</v>
      </c>
      <c r="D249" s="8" t="s">
        <v>114</v>
      </c>
      <c r="E249" s="8" t="s">
        <v>119</v>
      </c>
      <c r="F249" s="8" t="s">
        <v>110</v>
      </c>
      <c r="G249" s="8">
        <v>28</v>
      </c>
      <c r="H249" s="9">
        <v>44381</v>
      </c>
      <c r="I249" s="10">
        <v>70996</v>
      </c>
      <c r="J249" s="74" t="b">
        <f t="shared" si="3"/>
        <v>0</v>
      </c>
      <c r="K249" s="8">
        <f>YEAR(H249)</f>
        <v>2021</v>
      </c>
    </row>
    <row r="250" spans="1:11" x14ac:dyDescent="0.3">
      <c r="A250" s="8" t="s">
        <v>636</v>
      </c>
      <c r="B250" s="8" t="s">
        <v>637</v>
      </c>
      <c r="C250" s="8" t="s">
        <v>137</v>
      </c>
      <c r="D250" s="8" t="s">
        <v>130</v>
      </c>
      <c r="E250" s="8" t="s">
        <v>109</v>
      </c>
      <c r="F250" s="8" t="s">
        <v>110</v>
      </c>
      <c r="G250" s="8">
        <v>47</v>
      </c>
      <c r="H250" s="9">
        <v>43661</v>
      </c>
      <c r="I250" s="10">
        <v>169487</v>
      </c>
      <c r="J250" s="74" t="b">
        <f t="shared" si="3"/>
        <v>0</v>
      </c>
      <c r="K250" s="8">
        <f>YEAR(H250)</f>
        <v>2019</v>
      </c>
    </row>
    <row r="251" spans="1:11" x14ac:dyDescent="0.3">
      <c r="A251" s="8" t="s">
        <v>638</v>
      </c>
      <c r="B251" s="8" t="s">
        <v>639</v>
      </c>
      <c r="C251" s="8" t="s">
        <v>599</v>
      </c>
      <c r="D251" s="8" t="s">
        <v>114</v>
      </c>
      <c r="E251" s="8" t="s">
        <v>109</v>
      </c>
      <c r="F251" s="8" t="s">
        <v>120</v>
      </c>
      <c r="G251" s="8">
        <v>37</v>
      </c>
      <c r="H251" s="9">
        <v>43896</v>
      </c>
      <c r="I251" s="10">
        <v>93656</v>
      </c>
      <c r="J251" s="74" t="b">
        <f t="shared" si="3"/>
        <v>0</v>
      </c>
      <c r="K251" s="8">
        <f>YEAR(H251)</f>
        <v>2020</v>
      </c>
    </row>
    <row r="252" spans="1:11" x14ac:dyDescent="0.3">
      <c r="A252" s="8" t="s">
        <v>640</v>
      </c>
      <c r="B252" s="8" t="s">
        <v>641</v>
      </c>
      <c r="C252" s="8" t="s">
        <v>126</v>
      </c>
      <c r="D252" s="8" t="s">
        <v>94</v>
      </c>
      <c r="E252" s="8" t="s">
        <v>119</v>
      </c>
      <c r="F252" s="8" t="s">
        <v>110</v>
      </c>
      <c r="G252" s="8">
        <v>27</v>
      </c>
      <c r="H252" s="9">
        <v>44364</v>
      </c>
      <c r="I252" s="10">
        <v>137997</v>
      </c>
      <c r="J252" s="74" t="b">
        <f t="shared" si="3"/>
        <v>1</v>
      </c>
      <c r="K252" s="8">
        <f>YEAR(H252)</f>
        <v>2021</v>
      </c>
    </row>
    <row r="253" spans="1:11" x14ac:dyDescent="0.3">
      <c r="A253" s="8" t="s">
        <v>642</v>
      </c>
      <c r="B253" s="8" t="s">
        <v>643</v>
      </c>
      <c r="C253" s="8" t="s">
        <v>299</v>
      </c>
      <c r="D253" s="8" t="s">
        <v>114</v>
      </c>
      <c r="E253" s="8" t="s">
        <v>109</v>
      </c>
      <c r="F253" s="8" t="s">
        <v>120</v>
      </c>
      <c r="G253" s="8">
        <v>28</v>
      </c>
      <c r="H253" s="9">
        <v>43637</v>
      </c>
      <c r="I253" s="10">
        <v>61573</v>
      </c>
      <c r="J253" s="74" t="b">
        <f t="shared" si="3"/>
        <v>0</v>
      </c>
      <c r="K253" s="8">
        <f>YEAR(H253)</f>
        <v>2019</v>
      </c>
    </row>
    <row r="254" spans="1:11" x14ac:dyDescent="0.3">
      <c r="A254" s="8" t="s">
        <v>644</v>
      </c>
      <c r="B254" s="8" t="s">
        <v>645</v>
      </c>
      <c r="C254" s="8" t="s">
        <v>137</v>
      </c>
      <c r="D254" s="8" t="s">
        <v>144</v>
      </c>
      <c r="E254" s="8" t="s">
        <v>131</v>
      </c>
      <c r="F254" s="8" t="s">
        <v>120</v>
      </c>
      <c r="G254" s="8">
        <v>28</v>
      </c>
      <c r="H254" s="9">
        <v>43852</v>
      </c>
      <c r="I254" s="10">
        <v>161868</v>
      </c>
      <c r="J254" s="74" t="b">
        <f t="shared" si="3"/>
        <v>0</v>
      </c>
      <c r="K254" s="8">
        <f>YEAR(H254)</f>
        <v>2020</v>
      </c>
    </row>
    <row r="255" spans="1:11" x14ac:dyDescent="0.3">
      <c r="A255" s="8" t="s">
        <v>646</v>
      </c>
      <c r="B255" s="8" t="s">
        <v>647</v>
      </c>
      <c r="C255" s="8" t="s">
        <v>258</v>
      </c>
      <c r="D255" s="8" t="s">
        <v>108</v>
      </c>
      <c r="E255" s="8" t="s">
        <v>115</v>
      </c>
      <c r="F255" s="8" t="s">
        <v>110</v>
      </c>
      <c r="G255" s="8">
        <v>44</v>
      </c>
      <c r="H255" s="9">
        <v>43753</v>
      </c>
      <c r="I255" s="10">
        <v>71345</v>
      </c>
      <c r="J255" s="74" t="b">
        <f t="shared" si="3"/>
        <v>0</v>
      </c>
      <c r="K255" s="8">
        <f>YEAR(H255)</f>
        <v>2019</v>
      </c>
    </row>
    <row r="256" spans="1:11" x14ac:dyDescent="0.3">
      <c r="A256" s="8" t="s">
        <v>648</v>
      </c>
      <c r="B256" s="8" t="s">
        <v>649</v>
      </c>
      <c r="C256" s="8" t="s">
        <v>152</v>
      </c>
      <c r="D256" s="8" t="s">
        <v>130</v>
      </c>
      <c r="E256" s="8" t="s">
        <v>119</v>
      </c>
      <c r="F256" s="8" t="s">
        <v>120</v>
      </c>
      <c r="G256" s="8">
        <v>30</v>
      </c>
      <c r="H256" s="9">
        <v>43747</v>
      </c>
      <c r="I256" s="10">
        <v>246757</v>
      </c>
      <c r="J256" s="74" t="b">
        <f t="shared" si="3"/>
        <v>0</v>
      </c>
      <c r="K256" s="8">
        <f>YEAR(H256)</f>
        <v>2019</v>
      </c>
    </row>
    <row r="257" spans="1:11" x14ac:dyDescent="0.3">
      <c r="A257" s="8" t="s">
        <v>650</v>
      </c>
      <c r="B257" s="8" t="s">
        <v>651</v>
      </c>
      <c r="C257" s="8" t="s">
        <v>118</v>
      </c>
      <c r="D257" s="8" t="s">
        <v>114</v>
      </c>
      <c r="E257" s="8" t="s">
        <v>109</v>
      </c>
      <c r="F257" s="8" t="s">
        <v>120</v>
      </c>
      <c r="G257" s="8">
        <v>36</v>
      </c>
      <c r="H257" s="9">
        <v>43340</v>
      </c>
      <c r="I257" s="10">
        <v>98733</v>
      </c>
      <c r="J257" s="74" t="b">
        <f t="shared" si="3"/>
        <v>0</v>
      </c>
      <c r="K257" s="8">
        <f>YEAR(H257)</f>
        <v>2018</v>
      </c>
    </row>
    <row r="258" spans="1:11" x14ac:dyDescent="0.3">
      <c r="A258" s="8" t="s">
        <v>652</v>
      </c>
      <c r="B258" s="8" t="s">
        <v>653</v>
      </c>
      <c r="C258" s="8" t="s">
        <v>126</v>
      </c>
      <c r="D258" s="8" t="s">
        <v>153</v>
      </c>
      <c r="E258" s="8" t="s">
        <v>115</v>
      </c>
      <c r="F258" s="8" t="s">
        <v>110</v>
      </c>
      <c r="G258" s="8">
        <v>28</v>
      </c>
      <c r="H258" s="9">
        <v>43581</v>
      </c>
      <c r="I258" s="10">
        <v>141675</v>
      </c>
      <c r="J258" s="74" t="b">
        <f t="shared" si="3"/>
        <v>0</v>
      </c>
      <c r="K258" s="8">
        <f>YEAR(H258)</f>
        <v>2019</v>
      </c>
    </row>
    <row r="259" spans="1:11" x14ac:dyDescent="0.3">
      <c r="A259" s="8" t="s">
        <v>654</v>
      </c>
      <c r="B259" s="8" t="s">
        <v>655</v>
      </c>
      <c r="C259" s="8" t="s">
        <v>178</v>
      </c>
      <c r="D259" s="8" t="s">
        <v>153</v>
      </c>
      <c r="E259" s="8" t="s">
        <v>115</v>
      </c>
      <c r="F259" s="8" t="s">
        <v>110</v>
      </c>
      <c r="G259" s="8">
        <v>28</v>
      </c>
      <c r="H259" s="9">
        <v>43274</v>
      </c>
      <c r="I259" s="10">
        <v>53210</v>
      </c>
      <c r="J259" s="74" t="b">
        <f t="shared" si="3"/>
        <v>0</v>
      </c>
      <c r="K259" s="8">
        <f>YEAR(H259)</f>
        <v>2018</v>
      </c>
    </row>
    <row r="260" spans="1:11" x14ac:dyDescent="0.3">
      <c r="A260" s="8" t="s">
        <v>656</v>
      </c>
      <c r="B260" s="8" t="s">
        <v>657</v>
      </c>
      <c r="C260" s="8" t="s">
        <v>123</v>
      </c>
      <c r="D260" s="8" t="s">
        <v>149</v>
      </c>
      <c r="E260" s="8" t="s">
        <v>131</v>
      </c>
      <c r="F260" s="8" t="s">
        <v>120</v>
      </c>
      <c r="G260" s="8">
        <v>27</v>
      </c>
      <c r="H260" s="9">
        <v>44441</v>
      </c>
      <c r="I260" s="10">
        <v>107114</v>
      </c>
      <c r="J260" s="74" t="b">
        <f t="shared" si="3"/>
        <v>0</v>
      </c>
      <c r="K260" s="8">
        <f>YEAR(H260)</f>
        <v>2021</v>
      </c>
    </row>
    <row r="261" spans="1:11" x14ac:dyDescent="0.3">
      <c r="A261" s="8" t="s">
        <v>658</v>
      </c>
      <c r="B261" s="8" t="s">
        <v>659</v>
      </c>
      <c r="C261" s="8" t="s">
        <v>143</v>
      </c>
      <c r="D261" s="8" t="s">
        <v>144</v>
      </c>
      <c r="E261" s="8" t="s">
        <v>131</v>
      </c>
      <c r="F261" s="8" t="s">
        <v>120</v>
      </c>
      <c r="G261" s="8">
        <v>34</v>
      </c>
      <c r="H261" s="9">
        <v>44816</v>
      </c>
      <c r="I261" s="10">
        <v>57483</v>
      </c>
      <c r="J261" s="74" t="b">
        <f t="shared" si="3"/>
        <v>0</v>
      </c>
      <c r="K261" s="8">
        <f>YEAR(H261)</f>
        <v>2022</v>
      </c>
    </row>
    <row r="262" spans="1:11" x14ac:dyDescent="0.3">
      <c r="A262" s="8" t="s">
        <v>660</v>
      </c>
      <c r="B262" s="8" t="s">
        <v>661</v>
      </c>
      <c r="C262" s="8" t="s">
        <v>190</v>
      </c>
      <c r="D262" s="8" t="s">
        <v>114</v>
      </c>
      <c r="E262" s="8" t="s">
        <v>109</v>
      </c>
      <c r="F262" s="8" t="s">
        <v>110</v>
      </c>
      <c r="G262" s="8">
        <v>51</v>
      </c>
      <c r="H262" s="9">
        <v>43272</v>
      </c>
      <c r="I262" s="10">
        <v>87897</v>
      </c>
      <c r="J262" s="74" t="b">
        <f t="shared" si="3"/>
        <v>0</v>
      </c>
      <c r="K262" s="8">
        <f>YEAR(H262)</f>
        <v>2018</v>
      </c>
    </row>
    <row r="263" spans="1:11" x14ac:dyDescent="0.3">
      <c r="A263" s="8" t="s">
        <v>662</v>
      </c>
      <c r="B263" s="8" t="s">
        <v>663</v>
      </c>
      <c r="C263" s="8" t="s">
        <v>118</v>
      </c>
      <c r="D263" s="8" t="s">
        <v>114</v>
      </c>
      <c r="E263" s="8" t="s">
        <v>115</v>
      </c>
      <c r="F263" s="8" t="s">
        <v>120</v>
      </c>
      <c r="G263" s="8">
        <v>27</v>
      </c>
      <c r="H263" s="9">
        <v>44519</v>
      </c>
      <c r="I263" s="10">
        <v>99612</v>
      </c>
      <c r="J263" s="74" t="b">
        <f t="shared" si="3"/>
        <v>0</v>
      </c>
      <c r="K263" s="8">
        <f>YEAR(H263)</f>
        <v>2021</v>
      </c>
    </row>
    <row r="264" spans="1:11" x14ac:dyDescent="0.3">
      <c r="A264" s="8" t="s">
        <v>664</v>
      </c>
      <c r="B264" s="8" t="s">
        <v>665</v>
      </c>
      <c r="C264" s="8" t="s">
        <v>129</v>
      </c>
      <c r="D264" s="8" t="s">
        <v>153</v>
      </c>
      <c r="E264" s="8" t="s">
        <v>115</v>
      </c>
      <c r="F264" s="8" t="s">
        <v>120</v>
      </c>
      <c r="G264" s="8">
        <v>33</v>
      </c>
      <c r="H264" s="9">
        <v>43551</v>
      </c>
      <c r="I264" s="10">
        <v>56938</v>
      </c>
      <c r="J264" s="74" t="b">
        <f t="shared" ref="J264:J327" si="4">AND($D264=$J$2,$K264=$J$3)</f>
        <v>0</v>
      </c>
      <c r="K264" s="8">
        <f>YEAR(H264)</f>
        <v>2019</v>
      </c>
    </row>
    <row r="265" spans="1:11" x14ac:dyDescent="0.3">
      <c r="A265" s="8" t="s">
        <v>666</v>
      </c>
      <c r="B265" s="8" t="s">
        <v>667</v>
      </c>
      <c r="C265" s="8" t="s">
        <v>317</v>
      </c>
      <c r="D265" s="8" t="s">
        <v>114</v>
      </c>
      <c r="E265" s="8" t="s">
        <v>109</v>
      </c>
      <c r="F265" s="8" t="s">
        <v>110</v>
      </c>
      <c r="G265" s="8">
        <v>31</v>
      </c>
      <c r="H265" s="9">
        <v>43379</v>
      </c>
      <c r="I265" s="10">
        <v>46098</v>
      </c>
      <c r="J265" s="74" t="b">
        <f t="shared" si="4"/>
        <v>0</v>
      </c>
      <c r="K265" s="8">
        <f>YEAR(H265)</f>
        <v>2018</v>
      </c>
    </row>
    <row r="266" spans="1:11" x14ac:dyDescent="0.3">
      <c r="A266" s="8" t="s">
        <v>668</v>
      </c>
      <c r="B266" s="8" t="s">
        <v>669</v>
      </c>
      <c r="C266" s="8" t="s">
        <v>253</v>
      </c>
      <c r="D266" s="8" t="s">
        <v>108</v>
      </c>
      <c r="E266" s="8" t="s">
        <v>109</v>
      </c>
      <c r="F266" s="8" t="s">
        <v>110</v>
      </c>
      <c r="G266" s="8">
        <v>43</v>
      </c>
      <c r="H266" s="9">
        <v>43356</v>
      </c>
      <c r="I266" s="10">
        <v>91537</v>
      </c>
      <c r="J266" s="74" t="b">
        <f t="shared" si="4"/>
        <v>0</v>
      </c>
      <c r="K266" s="8">
        <f>YEAR(H266)</f>
        <v>2018</v>
      </c>
    </row>
    <row r="267" spans="1:11" x14ac:dyDescent="0.3">
      <c r="A267" s="8" t="s">
        <v>670</v>
      </c>
      <c r="B267" s="8" t="s">
        <v>671</v>
      </c>
      <c r="C267" s="8" t="s">
        <v>137</v>
      </c>
      <c r="D267" s="8" t="s">
        <v>114</v>
      </c>
      <c r="E267" s="8" t="s">
        <v>119</v>
      </c>
      <c r="F267" s="8" t="s">
        <v>110</v>
      </c>
      <c r="G267" s="8">
        <v>28</v>
      </c>
      <c r="H267" s="9">
        <v>43958</v>
      </c>
      <c r="I267" s="10">
        <v>178300</v>
      </c>
      <c r="J267" s="74" t="b">
        <f t="shared" si="4"/>
        <v>0</v>
      </c>
      <c r="K267" s="8">
        <f>YEAR(H267)</f>
        <v>2020</v>
      </c>
    </row>
    <row r="268" spans="1:11" x14ac:dyDescent="0.3">
      <c r="A268" s="8" t="s">
        <v>672</v>
      </c>
      <c r="B268" s="8" t="s">
        <v>673</v>
      </c>
      <c r="C268" s="8" t="s">
        <v>178</v>
      </c>
      <c r="D268" s="8" t="s">
        <v>149</v>
      </c>
      <c r="E268" s="8" t="s">
        <v>115</v>
      </c>
      <c r="F268" s="8" t="s">
        <v>120</v>
      </c>
      <c r="G268" s="8">
        <v>57</v>
      </c>
      <c r="H268" s="9">
        <v>43241</v>
      </c>
      <c r="I268" s="10">
        <v>50260</v>
      </c>
      <c r="J268" s="74" t="b">
        <f t="shared" si="4"/>
        <v>0</v>
      </c>
      <c r="K268" s="8">
        <f>YEAR(H268)</f>
        <v>2018</v>
      </c>
    </row>
    <row r="269" spans="1:11" x14ac:dyDescent="0.3">
      <c r="A269" s="8" t="s">
        <v>674</v>
      </c>
      <c r="B269" s="8" t="s">
        <v>675</v>
      </c>
      <c r="C269" s="8" t="s">
        <v>126</v>
      </c>
      <c r="D269" s="8" t="s">
        <v>149</v>
      </c>
      <c r="E269" s="8" t="s">
        <v>119</v>
      </c>
      <c r="F269" s="8" t="s">
        <v>110</v>
      </c>
      <c r="G269" s="8">
        <v>32</v>
      </c>
      <c r="H269" s="9">
        <v>44113</v>
      </c>
      <c r="I269" s="10">
        <v>157616</v>
      </c>
      <c r="J269" s="74" t="b">
        <f t="shared" si="4"/>
        <v>0</v>
      </c>
      <c r="K269" s="8">
        <f>YEAR(H269)</f>
        <v>2020</v>
      </c>
    </row>
    <row r="270" spans="1:11" x14ac:dyDescent="0.3">
      <c r="A270" s="8" t="s">
        <v>676</v>
      </c>
      <c r="B270" s="8" t="s">
        <v>677</v>
      </c>
      <c r="C270" s="8" t="s">
        <v>126</v>
      </c>
      <c r="D270" s="8" t="s">
        <v>114</v>
      </c>
      <c r="E270" s="8" t="s">
        <v>119</v>
      </c>
      <c r="F270" s="8" t="s">
        <v>120</v>
      </c>
      <c r="G270" s="8">
        <v>33</v>
      </c>
      <c r="H270" s="9">
        <v>43364</v>
      </c>
      <c r="I270" s="10">
        <v>124404</v>
      </c>
      <c r="J270" s="74" t="b">
        <f t="shared" si="4"/>
        <v>0</v>
      </c>
      <c r="K270" s="8">
        <f>YEAR(H270)</f>
        <v>2018</v>
      </c>
    </row>
    <row r="271" spans="1:11" x14ac:dyDescent="0.3">
      <c r="A271" s="8" t="s">
        <v>678</v>
      </c>
      <c r="B271" s="8" t="s">
        <v>679</v>
      </c>
      <c r="C271" s="8" t="s">
        <v>126</v>
      </c>
      <c r="D271" s="8" t="s">
        <v>94</v>
      </c>
      <c r="E271" s="8" t="s">
        <v>131</v>
      </c>
      <c r="F271" s="8" t="s">
        <v>120</v>
      </c>
      <c r="G271" s="8">
        <v>36</v>
      </c>
      <c r="H271" s="9">
        <v>43473</v>
      </c>
      <c r="I271" s="10">
        <v>157976</v>
      </c>
      <c r="J271" s="74" t="b">
        <f t="shared" si="4"/>
        <v>0</v>
      </c>
      <c r="K271" s="8">
        <f>YEAR(H271)</f>
        <v>2019</v>
      </c>
    </row>
    <row r="272" spans="1:11" x14ac:dyDescent="0.3">
      <c r="A272" s="8" t="s">
        <v>680</v>
      </c>
      <c r="B272" s="8" t="s">
        <v>681</v>
      </c>
      <c r="C272" s="8" t="s">
        <v>129</v>
      </c>
      <c r="D272" s="8" t="s">
        <v>130</v>
      </c>
      <c r="E272" s="8" t="s">
        <v>119</v>
      </c>
      <c r="F272" s="8" t="s">
        <v>120</v>
      </c>
      <c r="G272" s="8">
        <v>36</v>
      </c>
      <c r="H272" s="9">
        <v>44010</v>
      </c>
      <c r="I272" s="10">
        <v>54355</v>
      </c>
      <c r="J272" s="74" t="b">
        <f t="shared" si="4"/>
        <v>0</v>
      </c>
      <c r="K272" s="8">
        <f>YEAR(H272)</f>
        <v>2020</v>
      </c>
    </row>
    <row r="273" spans="1:11" x14ac:dyDescent="0.3">
      <c r="A273" s="8" t="s">
        <v>682</v>
      </c>
      <c r="B273" s="8" t="s">
        <v>683</v>
      </c>
      <c r="C273" s="8" t="s">
        <v>208</v>
      </c>
      <c r="D273" s="8" t="s">
        <v>108</v>
      </c>
      <c r="E273" s="8" t="s">
        <v>109</v>
      </c>
      <c r="F273" s="8" t="s">
        <v>120</v>
      </c>
      <c r="G273" s="8">
        <v>31</v>
      </c>
      <c r="H273" s="9">
        <v>44751</v>
      </c>
      <c r="I273" s="10">
        <v>72475</v>
      </c>
      <c r="J273" s="74" t="b">
        <f t="shared" si="4"/>
        <v>0</v>
      </c>
      <c r="K273" s="8">
        <f>YEAR(H273)</f>
        <v>2022</v>
      </c>
    </row>
    <row r="274" spans="1:11" x14ac:dyDescent="0.3">
      <c r="A274" s="8" t="s">
        <v>684</v>
      </c>
      <c r="B274" s="8" t="s">
        <v>685</v>
      </c>
      <c r="C274" s="8" t="s">
        <v>129</v>
      </c>
      <c r="D274" s="8" t="s">
        <v>153</v>
      </c>
      <c r="E274" s="8" t="s">
        <v>115</v>
      </c>
      <c r="F274" s="8" t="s">
        <v>110</v>
      </c>
      <c r="G274" s="8">
        <v>30</v>
      </c>
      <c r="H274" s="9">
        <v>43386</v>
      </c>
      <c r="I274" s="10">
        <v>52292</v>
      </c>
      <c r="J274" s="74" t="b">
        <f t="shared" si="4"/>
        <v>0</v>
      </c>
      <c r="K274" s="8">
        <f>YEAR(H274)</f>
        <v>2018</v>
      </c>
    </row>
    <row r="275" spans="1:11" x14ac:dyDescent="0.3">
      <c r="A275" s="8" t="s">
        <v>686</v>
      </c>
      <c r="B275" s="8" t="s">
        <v>687</v>
      </c>
      <c r="C275" s="8" t="s">
        <v>161</v>
      </c>
      <c r="D275" s="8" t="s">
        <v>114</v>
      </c>
      <c r="E275" s="8" t="s">
        <v>131</v>
      </c>
      <c r="F275" s="8" t="s">
        <v>120</v>
      </c>
      <c r="G275" s="8">
        <v>46</v>
      </c>
      <c r="H275" s="9">
        <v>44569</v>
      </c>
      <c r="I275" s="10">
        <v>69110</v>
      </c>
      <c r="J275" s="74" t="b">
        <f t="shared" si="4"/>
        <v>0</v>
      </c>
      <c r="K275" s="8">
        <f>YEAR(H275)</f>
        <v>2022</v>
      </c>
    </row>
    <row r="276" spans="1:11" x14ac:dyDescent="0.3">
      <c r="A276" s="8" t="s">
        <v>688</v>
      </c>
      <c r="B276" s="8" t="s">
        <v>689</v>
      </c>
      <c r="C276" s="8" t="s">
        <v>285</v>
      </c>
      <c r="D276" s="8" t="s">
        <v>114</v>
      </c>
      <c r="E276" s="8" t="s">
        <v>131</v>
      </c>
      <c r="F276" s="8" t="s">
        <v>120</v>
      </c>
      <c r="G276" s="8">
        <v>27</v>
      </c>
      <c r="H276" s="9">
        <v>44687</v>
      </c>
      <c r="I276" s="10">
        <v>77607</v>
      </c>
      <c r="J276" s="74" t="b">
        <f t="shared" si="4"/>
        <v>0</v>
      </c>
      <c r="K276" s="8">
        <f>YEAR(H276)</f>
        <v>2022</v>
      </c>
    </row>
    <row r="277" spans="1:11" x14ac:dyDescent="0.3">
      <c r="A277" s="8" t="s">
        <v>690</v>
      </c>
      <c r="B277" s="8" t="s">
        <v>691</v>
      </c>
      <c r="C277" s="8" t="s">
        <v>126</v>
      </c>
      <c r="D277" s="8" t="s">
        <v>114</v>
      </c>
      <c r="E277" s="8" t="s">
        <v>109</v>
      </c>
      <c r="F277" s="8" t="s">
        <v>120</v>
      </c>
      <c r="G277" s="8">
        <v>37</v>
      </c>
      <c r="H277" s="9">
        <v>44518</v>
      </c>
      <c r="I277" s="10">
        <v>139987</v>
      </c>
      <c r="J277" s="74" t="b">
        <f t="shared" si="4"/>
        <v>0</v>
      </c>
      <c r="K277" s="8">
        <f>YEAR(H277)</f>
        <v>2021</v>
      </c>
    </row>
    <row r="278" spans="1:11" x14ac:dyDescent="0.3">
      <c r="A278" s="8" t="s">
        <v>692</v>
      </c>
      <c r="B278" s="8" t="s">
        <v>693</v>
      </c>
      <c r="C278" s="8" t="s">
        <v>178</v>
      </c>
      <c r="D278" s="8" t="s">
        <v>149</v>
      </c>
      <c r="E278" s="8" t="s">
        <v>131</v>
      </c>
      <c r="F278" s="8" t="s">
        <v>120</v>
      </c>
      <c r="G278" s="8">
        <v>26</v>
      </c>
      <c r="H278" s="9">
        <v>44920</v>
      </c>
      <c r="I278" s="10">
        <v>66563</v>
      </c>
      <c r="J278" s="74" t="b">
        <f t="shared" si="4"/>
        <v>0</v>
      </c>
      <c r="K278" s="8">
        <f>YEAR(H278)</f>
        <v>2022</v>
      </c>
    </row>
    <row r="279" spans="1:11" x14ac:dyDescent="0.3">
      <c r="A279" s="8" t="s">
        <v>694</v>
      </c>
      <c r="B279" s="8" t="s">
        <v>695</v>
      </c>
      <c r="C279" s="8" t="s">
        <v>152</v>
      </c>
      <c r="D279" s="8" t="s">
        <v>94</v>
      </c>
      <c r="E279" s="8" t="s">
        <v>119</v>
      </c>
      <c r="F279" s="8" t="s">
        <v>120</v>
      </c>
      <c r="G279" s="8">
        <v>29</v>
      </c>
      <c r="H279" s="9">
        <v>44237</v>
      </c>
      <c r="I279" s="10">
        <v>235047</v>
      </c>
      <c r="J279" s="74" t="b">
        <f t="shared" si="4"/>
        <v>1</v>
      </c>
      <c r="K279" s="8">
        <f>YEAR(H279)</f>
        <v>2021</v>
      </c>
    </row>
    <row r="280" spans="1:11" x14ac:dyDescent="0.3">
      <c r="A280" s="8" t="s">
        <v>696</v>
      </c>
      <c r="B280" s="8" t="s">
        <v>697</v>
      </c>
      <c r="C280" s="8" t="s">
        <v>152</v>
      </c>
      <c r="D280" s="8" t="s">
        <v>114</v>
      </c>
      <c r="E280" s="8" t="s">
        <v>109</v>
      </c>
      <c r="F280" s="8" t="s">
        <v>110</v>
      </c>
      <c r="G280" s="8">
        <v>36</v>
      </c>
      <c r="H280" s="9">
        <v>44266</v>
      </c>
      <c r="I280" s="10">
        <v>253741</v>
      </c>
      <c r="J280" s="74" t="b">
        <f t="shared" si="4"/>
        <v>0</v>
      </c>
      <c r="K280" s="8">
        <f>YEAR(H280)</f>
        <v>2021</v>
      </c>
    </row>
    <row r="281" spans="1:11" x14ac:dyDescent="0.3">
      <c r="A281" s="8" t="s">
        <v>698</v>
      </c>
      <c r="B281" s="8" t="s">
        <v>699</v>
      </c>
      <c r="C281" s="8" t="s">
        <v>213</v>
      </c>
      <c r="D281" s="8" t="s">
        <v>114</v>
      </c>
      <c r="E281" s="8" t="s">
        <v>131</v>
      </c>
      <c r="F281" s="8" t="s">
        <v>120</v>
      </c>
      <c r="G281" s="8">
        <v>55</v>
      </c>
      <c r="H281" s="9">
        <v>43449</v>
      </c>
      <c r="I281" s="10">
        <v>95400</v>
      </c>
      <c r="J281" s="74" t="b">
        <f t="shared" si="4"/>
        <v>0</v>
      </c>
      <c r="K281" s="8">
        <f>YEAR(H281)</f>
        <v>2018</v>
      </c>
    </row>
    <row r="282" spans="1:11" x14ac:dyDescent="0.3">
      <c r="A282" s="8" t="s">
        <v>700</v>
      </c>
      <c r="B282" s="8" t="s">
        <v>701</v>
      </c>
      <c r="C282" s="8" t="s">
        <v>222</v>
      </c>
      <c r="D282" s="8" t="s">
        <v>114</v>
      </c>
      <c r="E282" s="8" t="s">
        <v>115</v>
      </c>
      <c r="F282" s="8" t="s">
        <v>120</v>
      </c>
      <c r="G282" s="8">
        <v>26</v>
      </c>
      <c r="H282" s="9">
        <v>43879</v>
      </c>
      <c r="I282" s="10">
        <v>42343</v>
      </c>
      <c r="J282" s="74" t="b">
        <f t="shared" si="4"/>
        <v>0</v>
      </c>
      <c r="K282" s="8">
        <f>YEAR(H282)</f>
        <v>2020</v>
      </c>
    </row>
    <row r="283" spans="1:11" x14ac:dyDescent="0.3">
      <c r="A283" s="8" t="s">
        <v>702</v>
      </c>
      <c r="B283" s="8" t="s">
        <v>703</v>
      </c>
      <c r="C283" s="8" t="s">
        <v>140</v>
      </c>
      <c r="D283" s="8" t="s">
        <v>153</v>
      </c>
      <c r="E283" s="8" t="s">
        <v>119</v>
      </c>
      <c r="F283" s="8" t="s">
        <v>110</v>
      </c>
      <c r="G283" s="8">
        <v>26</v>
      </c>
      <c r="H283" s="9">
        <v>44688</v>
      </c>
      <c r="I283" s="10">
        <v>70275</v>
      </c>
      <c r="J283" s="74" t="b">
        <f t="shared" si="4"/>
        <v>0</v>
      </c>
      <c r="K283" s="8">
        <f>YEAR(H283)</f>
        <v>2022</v>
      </c>
    </row>
    <row r="284" spans="1:11" x14ac:dyDescent="0.3">
      <c r="A284" s="8" t="s">
        <v>704</v>
      </c>
      <c r="B284" s="8" t="s">
        <v>705</v>
      </c>
      <c r="C284" s="8" t="s">
        <v>285</v>
      </c>
      <c r="D284" s="8" t="s">
        <v>114</v>
      </c>
      <c r="E284" s="8" t="s">
        <v>109</v>
      </c>
      <c r="F284" s="8" t="s">
        <v>110</v>
      </c>
      <c r="G284" s="8">
        <v>52</v>
      </c>
      <c r="H284" s="9">
        <v>43363</v>
      </c>
      <c r="I284" s="10">
        <v>60784</v>
      </c>
      <c r="J284" s="74" t="b">
        <f t="shared" si="4"/>
        <v>0</v>
      </c>
      <c r="K284" s="8">
        <f>YEAR(H284)</f>
        <v>2018</v>
      </c>
    </row>
    <row r="285" spans="1:11" x14ac:dyDescent="0.3">
      <c r="A285" s="8" t="s">
        <v>706</v>
      </c>
      <c r="B285" s="8" t="s">
        <v>707</v>
      </c>
      <c r="C285" s="8" t="s">
        <v>140</v>
      </c>
      <c r="D285" s="8" t="s">
        <v>130</v>
      </c>
      <c r="E285" s="8" t="s">
        <v>115</v>
      </c>
      <c r="F285" s="8" t="s">
        <v>120</v>
      </c>
      <c r="G285" s="8">
        <v>54</v>
      </c>
      <c r="H285" s="9">
        <v>43446</v>
      </c>
      <c r="I285" s="10">
        <v>78020</v>
      </c>
      <c r="J285" s="74" t="b">
        <f t="shared" si="4"/>
        <v>0</v>
      </c>
      <c r="K285" s="8">
        <f>YEAR(H285)</f>
        <v>2018</v>
      </c>
    </row>
    <row r="286" spans="1:11" x14ac:dyDescent="0.3">
      <c r="A286" s="8" t="s">
        <v>708</v>
      </c>
      <c r="B286" s="8" t="s">
        <v>709</v>
      </c>
      <c r="C286" s="8" t="s">
        <v>152</v>
      </c>
      <c r="D286" s="8" t="s">
        <v>153</v>
      </c>
      <c r="E286" s="8" t="s">
        <v>131</v>
      </c>
      <c r="F286" s="8" t="s">
        <v>110</v>
      </c>
      <c r="G286" s="8">
        <v>25</v>
      </c>
      <c r="H286" s="9">
        <v>44841</v>
      </c>
      <c r="I286" s="10">
        <v>197331</v>
      </c>
      <c r="J286" s="74" t="b">
        <f t="shared" si="4"/>
        <v>0</v>
      </c>
      <c r="K286" s="8">
        <f>YEAR(H286)</f>
        <v>2022</v>
      </c>
    </row>
    <row r="287" spans="1:11" x14ac:dyDescent="0.3">
      <c r="A287" s="8" t="s">
        <v>710</v>
      </c>
      <c r="B287" s="8" t="s">
        <v>711</v>
      </c>
      <c r="C287" s="8" t="s">
        <v>129</v>
      </c>
      <c r="D287" s="8" t="s">
        <v>130</v>
      </c>
      <c r="E287" s="8" t="s">
        <v>115</v>
      </c>
      <c r="F287" s="8" t="s">
        <v>110</v>
      </c>
      <c r="G287" s="8">
        <v>40</v>
      </c>
      <c r="H287" s="9">
        <v>44454</v>
      </c>
      <c r="I287" s="10">
        <v>59447</v>
      </c>
      <c r="J287" s="74" t="b">
        <f t="shared" si="4"/>
        <v>0</v>
      </c>
      <c r="K287" s="8">
        <f>YEAR(H287)</f>
        <v>2021</v>
      </c>
    </row>
    <row r="288" spans="1:11" x14ac:dyDescent="0.3">
      <c r="A288" s="8" t="s">
        <v>712</v>
      </c>
      <c r="B288" s="8" t="s">
        <v>713</v>
      </c>
      <c r="C288" s="8" t="s">
        <v>123</v>
      </c>
      <c r="D288" s="8" t="s">
        <v>94</v>
      </c>
      <c r="E288" s="8" t="s">
        <v>109</v>
      </c>
      <c r="F288" s="8" t="s">
        <v>110</v>
      </c>
      <c r="G288" s="8">
        <v>25</v>
      </c>
      <c r="H288" s="9">
        <v>44538</v>
      </c>
      <c r="I288" s="10">
        <v>105072</v>
      </c>
      <c r="J288" s="74" t="b">
        <f t="shared" si="4"/>
        <v>1</v>
      </c>
      <c r="K288" s="8">
        <f>YEAR(H288)</f>
        <v>2021</v>
      </c>
    </row>
    <row r="289" spans="1:11" x14ac:dyDescent="0.3">
      <c r="A289" s="8" t="s">
        <v>714</v>
      </c>
      <c r="B289" s="8" t="s">
        <v>715</v>
      </c>
      <c r="C289" s="8" t="s">
        <v>152</v>
      </c>
      <c r="D289" s="8" t="s">
        <v>153</v>
      </c>
      <c r="E289" s="8" t="s">
        <v>115</v>
      </c>
      <c r="F289" s="8" t="s">
        <v>120</v>
      </c>
      <c r="G289" s="8">
        <v>31</v>
      </c>
      <c r="H289" s="9">
        <v>44861</v>
      </c>
      <c r="I289" s="10">
        <v>191755</v>
      </c>
      <c r="J289" s="74" t="b">
        <f t="shared" si="4"/>
        <v>0</v>
      </c>
      <c r="K289" s="8">
        <f>YEAR(H289)</f>
        <v>2022</v>
      </c>
    </row>
    <row r="290" spans="1:11" x14ac:dyDescent="0.3">
      <c r="A290" s="8" t="s">
        <v>716</v>
      </c>
      <c r="B290" s="8" t="s">
        <v>717</v>
      </c>
      <c r="C290" s="8" t="s">
        <v>299</v>
      </c>
      <c r="D290" s="8" t="s">
        <v>114</v>
      </c>
      <c r="E290" s="8" t="s">
        <v>131</v>
      </c>
      <c r="F290" s="8" t="s">
        <v>120</v>
      </c>
      <c r="G290" s="8">
        <v>33</v>
      </c>
      <c r="H290" s="9">
        <v>44139</v>
      </c>
      <c r="I290" s="10">
        <v>81070</v>
      </c>
      <c r="J290" s="74" t="b">
        <f t="shared" si="4"/>
        <v>0</v>
      </c>
      <c r="K290" s="8">
        <f>YEAR(H290)</f>
        <v>2020</v>
      </c>
    </row>
    <row r="291" spans="1:11" x14ac:dyDescent="0.3">
      <c r="A291" s="8" t="s">
        <v>718</v>
      </c>
      <c r="B291" s="8" t="s">
        <v>719</v>
      </c>
      <c r="C291" s="8" t="s">
        <v>137</v>
      </c>
      <c r="D291" s="8" t="s">
        <v>153</v>
      </c>
      <c r="E291" s="8" t="s">
        <v>119</v>
      </c>
      <c r="F291" s="8" t="s">
        <v>110</v>
      </c>
      <c r="G291" s="8">
        <v>40</v>
      </c>
      <c r="H291" s="9">
        <v>44531</v>
      </c>
      <c r="I291" s="10">
        <v>176533</v>
      </c>
      <c r="J291" s="74" t="b">
        <f t="shared" si="4"/>
        <v>0</v>
      </c>
      <c r="K291" s="8">
        <f>YEAR(H291)</f>
        <v>2021</v>
      </c>
    </row>
    <row r="292" spans="1:11" x14ac:dyDescent="0.3">
      <c r="A292" s="8" t="s">
        <v>720</v>
      </c>
      <c r="B292" s="8" t="s">
        <v>721</v>
      </c>
      <c r="C292" s="8" t="s">
        <v>213</v>
      </c>
      <c r="D292" s="8" t="s">
        <v>114</v>
      </c>
      <c r="E292" s="8" t="s">
        <v>109</v>
      </c>
      <c r="F292" s="8" t="s">
        <v>120</v>
      </c>
      <c r="G292" s="8">
        <v>29</v>
      </c>
      <c r="H292" s="9">
        <v>44069</v>
      </c>
      <c r="I292" s="10">
        <v>60919</v>
      </c>
      <c r="J292" s="74" t="b">
        <f t="shared" si="4"/>
        <v>0</v>
      </c>
      <c r="K292" s="8">
        <f>YEAR(H292)</f>
        <v>2020</v>
      </c>
    </row>
    <row r="293" spans="1:11" x14ac:dyDescent="0.3">
      <c r="A293" s="8" t="s">
        <v>722</v>
      </c>
      <c r="B293" s="8" t="s">
        <v>723</v>
      </c>
      <c r="C293" s="8" t="s">
        <v>129</v>
      </c>
      <c r="D293" s="8" t="s">
        <v>130</v>
      </c>
      <c r="E293" s="8" t="s">
        <v>109</v>
      </c>
      <c r="F293" s="8" t="s">
        <v>120</v>
      </c>
      <c r="G293" s="8">
        <v>31</v>
      </c>
      <c r="H293" s="9">
        <v>44519</v>
      </c>
      <c r="I293" s="10">
        <v>53638</v>
      </c>
      <c r="J293" s="74" t="b">
        <f t="shared" si="4"/>
        <v>0</v>
      </c>
      <c r="K293" s="8">
        <f>YEAR(H293)</f>
        <v>2021</v>
      </c>
    </row>
    <row r="294" spans="1:11" x14ac:dyDescent="0.3">
      <c r="A294" s="8" t="s">
        <v>724</v>
      </c>
      <c r="B294" s="8" t="s">
        <v>725</v>
      </c>
      <c r="C294" s="8" t="s">
        <v>134</v>
      </c>
      <c r="D294" s="8" t="s">
        <v>130</v>
      </c>
      <c r="E294" s="8" t="s">
        <v>109</v>
      </c>
      <c r="F294" s="8" t="s">
        <v>120</v>
      </c>
      <c r="G294" s="8">
        <v>38</v>
      </c>
      <c r="H294" s="9">
        <v>44705</v>
      </c>
      <c r="I294" s="10">
        <v>60799</v>
      </c>
      <c r="J294" s="74" t="b">
        <f t="shared" si="4"/>
        <v>0</v>
      </c>
      <c r="K294" s="8">
        <f>YEAR(H294)</f>
        <v>2022</v>
      </c>
    </row>
    <row r="295" spans="1:11" x14ac:dyDescent="0.3">
      <c r="A295" s="8" t="s">
        <v>726</v>
      </c>
      <c r="B295" s="8" t="s">
        <v>727</v>
      </c>
      <c r="C295" s="8" t="s">
        <v>123</v>
      </c>
      <c r="D295" s="8" t="s">
        <v>153</v>
      </c>
      <c r="E295" s="8" t="s">
        <v>119</v>
      </c>
      <c r="F295" s="8" t="s">
        <v>120</v>
      </c>
      <c r="G295" s="8">
        <v>29</v>
      </c>
      <c r="H295" s="9">
        <v>44593</v>
      </c>
      <c r="I295" s="10">
        <v>129172</v>
      </c>
      <c r="J295" s="74" t="b">
        <f t="shared" si="4"/>
        <v>0</v>
      </c>
      <c r="K295" s="8">
        <f>YEAR(H295)</f>
        <v>2022</v>
      </c>
    </row>
    <row r="296" spans="1:11" x14ac:dyDescent="0.3">
      <c r="A296" s="8" t="s">
        <v>728</v>
      </c>
      <c r="B296" s="8" t="s">
        <v>729</v>
      </c>
      <c r="C296" s="8" t="s">
        <v>129</v>
      </c>
      <c r="D296" s="8" t="s">
        <v>153</v>
      </c>
      <c r="E296" s="8" t="s">
        <v>119</v>
      </c>
      <c r="F296" s="8" t="s">
        <v>120</v>
      </c>
      <c r="G296" s="8">
        <v>49</v>
      </c>
      <c r="H296" s="9">
        <v>44238</v>
      </c>
      <c r="I296" s="10">
        <v>50012</v>
      </c>
      <c r="J296" s="74" t="b">
        <f t="shared" si="4"/>
        <v>0</v>
      </c>
      <c r="K296" s="8">
        <f>YEAR(H296)</f>
        <v>2021</v>
      </c>
    </row>
    <row r="297" spans="1:11" x14ac:dyDescent="0.3">
      <c r="A297" s="8" t="s">
        <v>730</v>
      </c>
      <c r="B297" s="8" t="s">
        <v>731</v>
      </c>
      <c r="C297" s="8" t="s">
        <v>126</v>
      </c>
      <c r="D297" s="8" t="s">
        <v>130</v>
      </c>
      <c r="E297" s="8" t="s">
        <v>115</v>
      </c>
      <c r="F297" s="8" t="s">
        <v>120</v>
      </c>
      <c r="G297" s="8">
        <v>44</v>
      </c>
      <c r="H297" s="9">
        <v>43229</v>
      </c>
      <c r="I297" s="10">
        <v>122441</v>
      </c>
      <c r="J297" s="74" t="b">
        <f t="shared" si="4"/>
        <v>0</v>
      </c>
      <c r="K297" s="8">
        <f>YEAR(H297)</f>
        <v>2018</v>
      </c>
    </row>
    <row r="298" spans="1:11" x14ac:dyDescent="0.3">
      <c r="A298" s="8" t="s">
        <v>732</v>
      </c>
      <c r="B298" s="8" t="s">
        <v>733</v>
      </c>
      <c r="C298" s="8" t="s">
        <v>140</v>
      </c>
      <c r="D298" s="8" t="s">
        <v>153</v>
      </c>
      <c r="E298" s="8" t="s">
        <v>131</v>
      </c>
      <c r="F298" s="8" t="s">
        <v>110</v>
      </c>
      <c r="G298" s="8">
        <v>29</v>
      </c>
      <c r="H298" s="9">
        <v>43798</v>
      </c>
      <c r="I298" s="10">
        <v>72620</v>
      </c>
      <c r="J298" s="74" t="b">
        <f t="shared" si="4"/>
        <v>0</v>
      </c>
      <c r="K298" s="8">
        <f>YEAR(H298)</f>
        <v>2019</v>
      </c>
    </row>
    <row r="299" spans="1:11" x14ac:dyDescent="0.3">
      <c r="A299" s="8" t="s">
        <v>734</v>
      </c>
      <c r="B299" s="8" t="s">
        <v>735</v>
      </c>
      <c r="C299" s="8" t="s">
        <v>178</v>
      </c>
      <c r="D299" s="8" t="s">
        <v>94</v>
      </c>
      <c r="E299" s="8" t="s">
        <v>119</v>
      </c>
      <c r="F299" s="8" t="s">
        <v>120</v>
      </c>
      <c r="G299" s="8">
        <v>25</v>
      </c>
      <c r="H299" s="9">
        <v>44432</v>
      </c>
      <c r="I299" s="10">
        <v>71222</v>
      </c>
      <c r="J299" s="74" t="b">
        <f t="shared" si="4"/>
        <v>1</v>
      </c>
      <c r="K299" s="8">
        <f>YEAR(H299)</f>
        <v>2021</v>
      </c>
    </row>
    <row r="300" spans="1:11" x14ac:dyDescent="0.3">
      <c r="A300" s="8" t="s">
        <v>736</v>
      </c>
      <c r="B300" s="8" t="s">
        <v>737</v>
      </c>
      <c r="C300" s="8" t="s">
        <v>123</v>
      </c>
      <c r="D300" s="8" t="s">
        <v>144</v>
      </c>
      <c r="E300" s="8" t="s">
        <v>115</v>
      </c>
      <c r="F300" s="8" t="s">
        <v>120</v>
      </c>
      <c r="G300" s="8">
        <v>28</v>
      </c>
      <c r="H300" s="9">
        <v>44266</v>
      </c>
      <c r="I300" s="10">
        <v>108601</v>
      </c>
      <c r="J300" s="74" t="b">
        <f t="shared" si="4"/>
        <v>0</v>
      </c>
      <c r="K300" s="8">
        <f>YEAR(H300)</f>
        <v>2021</v>
      </c>
    </row>
    <row r="301" spans="1:11" x14ac:dyDescent="0.3">
      <c r="A301" s="8" t="s">
        <v>738</v>
      </c>
      <c r="B301" s="8" t="s">
        <v>739</v>
      </c>
      <c r="C301" s="8" t="s">
        <v>126</v>
      </c>
      <c r="D301" s="8" t="s">
        <v>144</v>
      </c>
      <c r="E301" s="8" t="s">
        <v>109</v>
      </c>
      <c r="F301" s="8" t="s">
        <v>120</v>
      </c>
      <c r="G301" s="8">
        <v>30</v>
      </c>
      <c r="H301" s="9">
        <v>43542</v>
      </c>
      <c r="I301" s="10">
        <v>159823</v>
      </c>
      <c r="J301" s="74" t="b">
        <f t="shared" si="4"/>
        <v>0</v>
      </c>
      <c r="K301" s="8">
        <f>YEAR(H301)</f>
        <v>2019</v>
      </c>
    </row>
    <row r="302" spans="1:11" x14ac:dyDescent="0.3">
      <c r="A302" s="8" t="s">
        <v>740</v>
      </c>
      <c r="B302" s="8" t="s">
        <v>741</v>
      </c>
      <c r="C302" s="8" t="s">
        <v>454</v>
      </c>
      <c r="D302" s="8" t="s">
        <v>108</v>
      </c>
      <c r="E302" s="8" t="s">
        <v>131</v>
      </c>
      <c r="F302" s="8" t="s">
        <v>120</v>
      </c>
      <c r="G302" s="8">
        <v>37</v>
      </c>
      <c r="H302" s="9">
        <v>44815</v>
      </c>
      <c r="I302" s="10">
        <v>109680</v>
      </c>
      <c r="J302" s="74" t="b">
        <f t="shared" si="4"/>
        <v>0</v>
      </c>
      <c r="K302" s="8">
        <f>YEAR(H302)</f>
        <v>2022</v>
      </c>
    </row>
    <row r="303" spans="1:11" x14ac:dyDescent="0.3">
      <c r="A303" s="8" t="s">
        <v>742</v>
      </c>
      <c r="B303" s="8" t="s">
        <v>743</v>
      </c>
      <c r="C303" s="8" t="s">
        <v>126</v>
      </c>
      <c r="D303" s="8" t="s">
        <v>94</v>
      </c>
      <c r="E303" s="8" t="s">
        <v>119</v>
      </c>
      <c r="F303" s="8" t="s">
        <v>120</v>
      </c>
      <c r="G303" s="8">
        <v>37</v>
      </c>
      <c r="H303" s="9">
        <v>44320</v>
      </c>
      <c r="I303" s="10">
        <v>151363</v>
      </c>
      <c r="J303" s="74" t="b">
        <f t="shared" si="4"/>
        <v>1</v>
      </c>
      <c r="K303" s="8">
        <f>YEAR(H303)</f>
        <v>2021</v>
      </c>
    </row>
    <row r="304" spans="1:11" x14ac:dyDescent="0.3">
      <c r="A304" s="8" t="s">
        <v>744</v>
      </c>
      <c r="B304" s="8" t="s">
        <v>745</v>
      </c>
      <c r="C304" s="8" t="s">
        <v>134</v>
      </c>
      <c r="D304" s="8" t="s">
        <v>130</v>
      </c>
      <c r="E304" s="8" t="s">
        <v>115</v>
      </c>
      <c r="F304" s="8" t="s">
        <v>120</v>
      </c>
      <c r="G304" s="8">
        <v>26</v>
      </c>
      <c r="H304" s="9">
        <v>44728</v>
      </c>
      <c r="I304" s="10">
        <v>59436</v>
      </c>
      <c r="J304" s="74" t="b">
        <f t="shared" si="4"/>
        <v>0</v>
      </c>
      <c r="K304" s="8">
        <f>YEAR(H304)</f>
        <v>2022</v>
      </c>
    </row>
    <row r="305" spans="1:11" x14ac:dyDescent="0.3">
      <c r="A305" s="8" t="s">
        <v>746</v>
      </c>
      <c r="B305" s="8" t="s">
        <v>747</v>
      </c>
      <c r="C305" s="8" t="s">
        <v>187</v>
      </c>
      <c r="D305" s="8" t="s">
        <v>144</v>
      </c>
      <c r="E305" s="8" t="s">
        <v>119</v>
      </c>
      <c r="F305" s="8" t="s">
        <v>110</v>
      </c>
      <c r="G305" s="8">
        <v>28</v>
      </c>
      <c r="H305" s="9">
        <v>44211</v>
      </c>
      <c r="I305" s="10">
        <v>83235</v>
      </c>
      <c r="J305" s="74" t="b">
        <f t="shared" si="4"/>
        <v>0</v>
      </c>
      <c r="K305" s="8">
        <f>YEAR(H305)</f>
        <v>2021</v>
      </c>
    </row>
    <row r="306" spans="1:11" x14ac:dyDescent="0.3">
      <c r="A306" s="8" t="s">
        <v>748</v>
      </c>
      <c r="B306" s="8" t="s">
        <v>749</v>
      </c>
      <c r="C306" s="8" t="s">
        <v>317</v>
      </c>
      <c r="D306" s="8" t="s">
        <v>114</v>
      </c>
      <c r="E306" s="8" t="s">
        <v>131</v>
      </c>
      <c r="F306" s="8" t="s">
        <v>120</v>
      </c>
      <c r="G306" s="8">
        <v>52</v>
      </c>
      <c r="H306" s="9">
        <v>44857</v>
      </c>
      <c r="I306" s="10">
        <v>55020</v>
      </c>
      <c r="J306" s="74" t="b">
        <f t="shared" si="4"/>
        <v>0</v>
      </c>
      <c r="K306" s="8">
        <f>YEAR(H306)</f>
        <v>2022</v>
      </c>
    </row>
    <row r="307" spans="1:11" x14ac:dyDescent="0.3">
      <c r="A307" s="8" t="s">
        <v>750</v>
      </c>
      <c r="B307" s="8" t="s">
        <v>751</v>
      </c>
      <c r="C307" s="8" t="s">
        <v>454</v>
      </c>
      <c r="D307" s="8" t="s">
        <v>108</v>
      </c>
      <c r="E307" s="8" t="s">
        <v>131</v>
      </c>
      <c r="F307" s="8" t="s">
        <v>120</v>
      </c>
      <c r="G307" s="8">
        <v>30</v>
      </c>
      <c r="H307" s="9">
        <v>43877</v>
      </c>
      <c r="I307" s="10">
        <v>76904</v>
      </c>
      <c r="J307" s="74" t="b">
        <f t="shared" si="4"/>
        <v>0</v>
      </c>
      <c r="K307" s="8">
        <f>YEAR(H307)</f>
        <v>2020</v>
      </c>
    </row>
    <row r="308" spans="1:11" x14ac:dyDescent="0.3">
      <c r="A308" s="8" t="s">
        <v>752</v>
      </c>
      <c r="B308" s="8" t="s">
        <v>753</v>
      </c>
      <c r="C308" s="8" t="s">
        <v>140</v>
      </c>
      <c r="D308" s="8" t="s">
        <v>130</v>
      </c>
      <c r="E308" s="8" t="s">
        <v>115</v>
      </c>
      <c r="F308" s="8" t="s">
        <v>110</v>
      </c>
      <c r="G308" s="8">
        <v>43</v>
      </c>
      <c r="H308" s="9">
        <v>43412</v>
      </c>
      <c r="I308" s="10">
        <v>87914</v>
      </c>
      <c r="J308" s="74" t="b">
        <f t="shared" si="4"/>
        <v>0</v>
      </c>
      <c r="K308" s="8">
        <f>YEAR(H308)</f>
        <v>2018</v>
      </c>
    </row>
    <row r="309" spans="1:11" x14ac:dyDescent="0.3">
      <c r="A309" s="8" t="s">
        <v>754</v>
      </c>
      <c r="B309" s="8" t="s">
        <v>755</v>
      </c>
      <c r="C309" s="8" t="s">
        <v>152</v>
      </c>
      <c r="D309" s="8" t="s">
        <v>94</v>
      </c>
      <c r="E309" s="8" t="s">
        <v>115</v>
      </c>
      <c r="F309" s="8" t="s">
        <v>120</v>
      </c>
      <c r="G309" s="8">
        <v>39</v>
      </c>
      <c r="H309" s="9">
        <v>44474</v>
      </c>
      <c r="I309" s="10">
        <v>224435</v>
      </c>
      <c r="J309" s="74" t="b">
        <f t="shared" si="4"/>
        <v>1</v>
      </c>
      <c r="K309" s="8">
        <f>YEAR(H309)</f>
        <v>2021</v>
      </c>
    </row>
    <row r="310" spans="1:11" x14ac:dyDescent="0.3">
      <c r="A310" s="8" t="s">
        <v>756</v>
      </c>
      <c r="B310" s="8" t="s">
        <v>757</v>
      </c>
      <c r="C310" s="8" t="s">
        <v>123</v>
      </c>
      <c r="D310" s="8" t="s">
        <v>153</v>
      </c>
      <c r="E310" s="8" t="s">
        <v>109</v>
      </c>
      <c r="F310" s="8" t="s">
        <v>120</v>
      </c>
      <c r="G310" s="8">
        <v>30</v>
      </c>
      <c r="H310" s="9">
        <v>43450</v>
      </c>
      <c r="I310" s="10">
        <v>121234</v>
      </c>
      <c r="J310" s="74" t="b">
        <f t="shared" si="4"/>
        <v>0</v>
      </c>
      <c r="K310" s="8">
        <f>YEAR(H310)</f>
        <v>2018</v>
      </c>
    </row>
    <row r="311" spans="1:11" x14ac:dyDescent="0.3">
      <c r="A311" s="8" t="s">
        <v>758</v>
      </c>
      <c r="B311" s="8" t="s">
        <v>759</v>
      </c>
      <c r="C311" s="8" t="s">
        <v>156</v>
      </c>
      <c r="D311" s="8" t="s">
        <v>108</v>
      </c>
      <c r="E311" s="8" t="s">
        <v>115</v>
      </c>
      <c r="F311" s="8" t="s">
        <v>120</v>
      </c>
      <c r="G311" s="8">
        <v>46</v>
      </c>
      <c r="H311" s="9">
        <v>43797</v>
      </c>
      <c r="I311" s="10">
        <v>99586</v>
      </c>
      <c r="J311" s="74" t="b">
        <f t="shared" si="4"/>
        <v>0</v>
      </c>
      <c r="K311" s="8">
        <f>YEAR(H311)</f>
        <v>2019</v>
      </c>
    </row>
    <row r="312" spans="1:11" x14ac:dyDescent="0.3">
      <c r="A312" s="8" t="s">
        <v>760</v>
      </c>
      <c r="B312" s="8" t="s">
        <v>761</v>
      </c>
      <c r="C312" s="8" t="s">
        <v>123</v>
      </c>
      <c r="D312" s="8" t="s">
        <v>94</v>
      </c>
      <c r="E312" s="8" t="s">
        <v>119</v>
      </c>
      <c r="F312" s="8" t="s">
        <v>120</v>
      </c>
      <c r="G312" s="8">
        <v>28</v>
      </c>
      <c r="H312" s="9">
        <v>43948</v>
      </c>
      <c r="I312" s="10">
        <v>106043</v>
      </c>
      <c r="J312" s="74" t="b">
        <f t="shared" si="4"/>
        <v>0</v>
      </c>
      <c r="K312" s="8">
        <f>YEAR(H312)</f>
        <v>2020</v>
      </c>
    </row>
    <row r="313" spans="1:11" x14ac:dyDescent="0.3">
      <c r="A313" s="8" t="s">
        <v>762</v>
      </c>
      <c r="B313" s="8" t="s">
        <v>117</v>
      </c>
      <c r="C313" s="8" t="s">
        <v>152</v>
      </c>
      <c r="D313" s="8" t="s">
        <v>114</v>
      </c>
      <c r="E313" s="8" t="s">
        <v>119</v>
      </c>
      <c r="F313" s="8" t="s">
        <v>120</v>
      </c>
      <c r="G313" s="8">
        <v>46</v>
      </c>
      <c r="H313" s="9">
        <v>44076</v>
      </c>
      <c r="I313" s="10">
        <v>192286</v>
      </c>
      <c r="J313" s="74" t="b">
        <f t="shared" si="4"/>
        <v>0</v>
      </c>
      <c r="K313" s="8">
        <f>YEAR(H313)</f>
        <v>2020</v>
      </c>
    </row>
    <row r="314" spans="1:11" x14ac:dyDescent="0.3">
      <c r="A314" s="8" t="s">
        <v>763</v>
      </c>
      <c r="B314" s="8" t="s">
        <v>764</v>
      </c>
      <c r="C314" s="8" t="s">
        <v>137</v>
      </c>
      <c r="D314" s="8" t="s">
        <v>108</v>
      </c>
      <c r="E314" s="8" t="s">
        <v>115</v>
      </c>
      <c r="F314" s="8" t="s">
        <v>110</v>
      </c>
      <c r="G314" s="8">
        <v>34</v>
      </c>
      <c r="H314" s="9">
        <v>44636</v>
      </c>
      <c r="I314" s="10">
        <v>197849</v>
      </c>
      <c r="J314" s="74" t="b">
        <f t="shared" si="4"/>
        <v>0</v>
      </c>
      <c r="K314" s="8">
        <f>YEAR(H314)</f>
        <v>2022</v>
      </c>
    </row>
    <row r="315" spans="1:11" x14ac:dyDescent="0.3">
      <c r="A315" s="8" t="s">
        <v>765</v>
      </c>
      <c r="B315" s="8" t="s">
        <v>766</v>
      </c>
      <c r="C315" s="8" t="s">
        <v>310</v>
      </c>
      <c r="D315" s="8" t="s">
        <v>114</v>
      </c>
      <c r="E315" s="8" t="s">
        <v>131</v>
      </c>
      <c r="F315" s="8" t="s">
        <v>120</v>
      </c>
      <c r="G315" s="8">
        <v>28</v>
      </c>
      <c r="H315" s="9">
        <v>44510</v>
      </c>
      <c r="I315" s="10">
        <v>83965</v>
      </c>
      <c r="J315" s="74" t="b">
        <f t="shared" si="4"/>
        <v>0</v>
      </c>
      <c r="K315" s="8">
        <f>YEAR(H315)</f>
        <v>2021</v>
      </c>
    </row>
    <row r="316" spans="1:11" x14ac:dyDescent="0.3">
      <c r="A316" s="8" t="s">
        <v>767</v>
      </c>
      <c r="B316" s="8" t="s">
        <v>768</v>
      </c>
      <c r="C316" s="8" t="s">
        <v>137</v>
      </c>
      <c r="D316" s="8" t="s">
        <v>144</v>
      </c>
      <c r="E316" s="8" t="s">
        <v>109</v>
      </c>
      <c r="F316" s="8" t="s">
        <v>110</v>
      </c>
      <c r="G316" s="8">
        <v>59</v>
      </c>
      <c r="H316" s="9">
        <v>44744</v>
      </c>
      <c r="I316" s="10">
        <v>175137</v>
      </c>
      <c r="J316" s="74" t="b">
        <f t="shared" si="4"/>
        <v>0</v>
      </c>
      <c r="K316" s="8">
        <f>YEAR(H316)</f>
        <v>2022</v>
      </c>
    </row>
    <row r="317" spans="1:11" x14ac:dyDescent="0.3">
      <c r="A317" s="8" t="s">
        <v>769</v>
      </c>
      <c r="B317" s="8" t="s">
        <v>770</v>
      </c>
      <c r="C317" s="8" t="s">
        <v>178</v>
      </c>
      <c r="D317" s="8" t="s">
        <v>94</v>
      </c>
      <c r="E317" s="8" t="s">
        <v>109</v>
      </c>
      <c r="F317" s="8" t="s">
        <v>110</v>
      </c>
      <c r="G317" s="8">
        <v>31</v>
      </c>
      <c r="H317" s="9">
        <v>43970</v>
      </c>
      <c r="I317" s="10">
        <v>64234</v>
      </c>
      <c r="J317" s="74" t="b">
        <f t="shared" si="4"/>
        <v>0</v>
      </c>
      <c r="K317" s="8">
        <f>YEAR(H317)</f>
        <v>2020</v>
      </c>
    </row>
    <row r="318" spans="1:11" x14ac:dyDescent="0.3">
      <c r="A318" s="8" t="s">
        <v>771</v>
      </c>
      <c r="B318" s="8" t="s">
        <v>772</v>
      </c>
      <c r="C318" s="8" t="s">
        <v>126</v>
      </c>
      <c r="D318" s="8" t="s">
        <v>130</v>
      </c>
      <c r="E318" s="8" t="s">
        <v>115</v>
      </c>
      <c r="F318" s="8" t="s">
        <v>110</v>
      </c>
      <c r="G318" s="8">
        <v>27</v>
      </c>
      <c r="H318" s="9">
        <v>44417</v>
      </c>
      <c r="I318" s="10">
        <v>133267</v>
      </c>
      <c r="J318" s="74" t="b">
        <f t="shared" si="4"/>
        <v>0</v>
      </c>
      <c r="K318" s="8">
        <f>YEAR(H318)</f>
        <v>2021</v>
      </c>
    </row>
    <row r="319" spans="1:11" x14ac:dyDescent="0.3">
      <c r="A319" s="8" t="s">
        <v>773</v>
      </c>
      <c r="B319" s="8" t="s">
        <v>774</v>
      </c>
      <c r="C319" s="8" t="s">
        <v>129</v>
      </c>
      <c r="D319" s="8" t="s">
        <v>153</v>
      </c>
      <c r="E319" s="8" t="s">
        <v>119</v>
      </c>
      <c r="F319" s="8" t="s">
        <v>110</v>
      </c>
      <c r="G319" s="8">
        <v>27</v>
      </c>
      <c r="H319" s="9">
        <v>44567</v>
      </c>
      <c r="I319" s="10">
        <v>52058</v>
      </c>
      <c r="J319" s="74" t="b">
        <f t="shared" si="4"/>
        <v>0</v>
      </c>
      <c r="K319" s="8">
        <f>YEAR(H319)</f>
        <v>2022</v>
      </c>
    </row>
    <row r="320" spans="1:11" x14ac:dyDescent="0.3">
      <c r="A320" s="8" t="s">
        <v>775</v>
      </c>
      <c r="B320" s="8" t="s">
        <v>776</v>
      </c>
      <c r="C320" s="8" t="s">
        <v>123</v>
      </c>
      <c r="D320" s="8" t="s">
        <v>94</v>
      </c>
      <c r="E320" s="8" t="s">
        <v>131</v>
      </c>
      <c r="F320" s="8" t="s">
        <v>110</v>
      </c>
      <c r="G320" s="8">
        <v>25</v>
      </c>
      <c r="H320" s="9">
        <v>44884</v>
      </c>
      <c r="I320" s="10">
        <v>112646</v>
      </c>
      <c r="J320" s="74" t="b">
        <f t="shared" si="4"/>
        <v>0</v>
      </c>
      <c r="K320" s="8">
        <f>YEAR(H320)</f>
        <v>2022</v>
      </c>
    </row>
    <row r="321" spans="1:11" x14ac:dyDescent="0.3">
      <c r="A321" s="8" t="s">
        <v>777</v>
      </c>
      <c r="B321" s="8" t="s">
        <v>778</v>
      </c>
      <c r="C321" s="8" t="s">
        <v>599</v>
      </c>
      <c r="D321" s="8" t="s">
        <v>114</v>
      </c>
      <c r="E321" s="8" t="s">
        <v>115</v>
      </c>
      <c r="F321" s="8" t="s">
        <v>120</v>
      </c>
      <c r="G321" s="8">
        <v>52</v>
      </c>
      <c r="H321" s="9">
        <v>43459</v>
      </c>
      <c r="I321" s="10">
        <v>98060</v>
      </c>
      <c r="J321" s="74" t="b">
        <f t="shared" si="4"/>
        <v>0</v>
      </c>
      <c r="K321" s="8">
        <f>YEAR(H321)</f>
        <v>2018</v>
      </c>
    </row>
    <row r="322" spans="1:11" x14ac:dyDescent="0.3">
      <c r="A322" s="8" t="s">
        <v>779</v>
      </c>
      <c r="B322" s="8" t="s">
        <v>780</v>
      </c>
      <c r="C322" s="8" t="s">
        <v>129</v>
      </c>
      <c r="D322" s="8" t="s">
        <v>153</v>
      </c>
      <c r="E322" s="8" t="s">
        <v>109</v>
      </c>
      <c r="F322" s="8" t="s">
        <v>120</v>
      </c>
      <c r="G322" s="8">
        <v>42</v>
      </c>
      <c r="H322" s="9">
        <v>43552</v>
      </c>
      <c r="I322" s="10">
        <v>59853</v>
      </c>
      <c r="J322" s="74" t="b">
        <f t="shared" si="4"/>
        <v>0</v>
      </c>
      <c r="K322" s="8">
        <f>YEAR(H322)</f>
        <v>2019</v>
      </c>
    </row>
    <row r="323" spans="1:11" x14ac:dyDescent="0.3">
      <c r="A323" s="8" t="s">
        <v>781</v>
      </c>
      <c r="B323" s="8" t="s">
        <v>782</v>
      </c>
      <c r="C323" s="8" t="s">
        <v>140</v>
      </c>
      <c r="D323" s="8" t="s">
        <v>153</v>
      </c>
      <c r="E323" s="8" t="s">
        <v>119</v>
      </c>
      <c r="F323" s="8" t="s">
        <v>120</v>
      </c>
      <c r="G323" s="8">
        <v>33</v>
      </c>
      <c r="H323" s="9">
        <v>43879</v>
      </c>
      <c r="I323" s="10">
        <v>97261</v>
      </c>
      <c r="J323" s="74" t="b">
        <f t="shared" si="4"/>
        <v>0</v>
      </c>
      <c r="K323" s="8">
        <f>YEAR(H323)</f>
        <v>2020</v>
      </c>
    </row>
    <row r="324" spans="1:11" x14ac:dyDescent="0.3">
      <c r="A324" s="8" t="s">
        <v>783</v>
      </c>
      <c r="B324" s="8" t="s">
        <v>784</v>
      </c>
      <c r="C324" s="8" t="s">
        <v>123</v>
      </c>
      <c r="D324" s="8" t="s">
        <v>144</v>
      </c>
      <c r="E324" s="8" t="s">
        <v>109</v>
      </c>
      <c r="F324" s="8" t="s">
        <v>110</v>
      </c>
      <c r="G324" s="8">
        <v>45</v>
      </c>
      <c r="H324" s="9">
        <v>43300</v>
      </c>
      <c r="I324" s="10">
        <v>127363</v>
      </c>
      <c r="J324" s="74" t="b">
        <f t="shared" si="4"/>
        <v>0</v>
      </c>
      <c r="K324" s="8">
        <f>YEAR(H324)</f>
        <v>2018</v>
      </c>
    </row>
    <row r="325" spans="1:11" x14ac:dyDescent="0.3">
      <c r="A325" s="8" t="s">
        <v>785</v>
      </c>
      <c r="B325" s="8" t="s">
        <v>786</v>
      </c>
      <c r="C325" s="8" t="s">
        <v>123</v>
      </c>
      <c r="D325" s="8" t="s">
        <v>94</v>
      </c>
      <c r="E325" s="8" t="s">
        <v>131</v>
      </c>
      <c r="F325" s="8" t="s">
        <v>110</v>
      </c>
      <c r="G325" s="8">
        <v>30</v>
      </c>
      <c r="H325" s="9">
        <v>43751</v>
      </c>
      <c r="I325" s="10">
        <v>111274</v>
      </c>
      <c r="J325" s="74" t="b">
        <f t="shared" si="4"/>
        <v>0</v>
      </c>
      <c r="K325" s="8">
        <f>YEAR(H325)</f>
        <v>2019</v>
      </c>
    </row>
    <row r="326" spans="1:11" x14ac:dyDescent="0.3">
      <c r="A326" s="8" t="s">
        <v>787</v>
      </c>
      <c r="B326" s="8" t="s">
        <v>788</v>
      </c>
      <c r="C326" s="8" t="s">
        <v>294</v>
      </c>
      <c r="D326" s="8" t="s">
        <v>114</v>
      </c>
      <c r="E326" s="8" t="s">
        <v>119</v>
      </c>
      <c r="F326" s="8" t="s">
        <v>110</v>
      </c>
      <c r="G326" s="8">
        <v>53</v>
      </c>
      <c r="H326" s="9">
        <v>43207</v>
      </c>
      <c r="I326" s="10">
        <v>90554</v>
      </c>
      <c r="J326" s="74" t="b">
        <f t="shared" si="4"/>
        <v>0</v>
      </c>
      <c r="K326" s="8">
        <f>YEAR(H326)</f>
        <v>2018</v>
      </c>
    </row>
    <row r="327" spans="1:11" x14ac:dyDescent="0.3">
      <c r="A327" s="8" t="s">
        <v>789</v>
      </c>
      <c r="B327" s="8" t="s">
        <v>790</v>
      </c>
      <c r="C327" s="8" t="s">
        <v>190</v>
      </c>
      <c r="D327" s="8" t="s">
        <v>114</v>
      </c>
      <c r="E327" s="8" t="s">
        <v>119</v>
      </c>
      <c r="F327" s="8" t="s">
        <v>110</v>
      </c>
      <c r="G327" s="8">
        <v>56</v>
      </c>
      <c r="H327" s="9">
        <v>43171</v>
      </c>
      <c r="I327" s="10">
        <v>91835</v>
      </c>
      <c r="J327" s="74" t="b">
        <f t="shared" si="4"/>
        <v>0</v>
      </c>
      <c r="K327" s="8">
        <f>YEAR(H327)</f>
        <v>2018</v>
      </c>
    </row>
    <row r="328" spans="1:11" x14ac:dyDescent="0.3">
      <c r="A328" s="8" t="s">
        <v>791</v>
      </c>
      <c r="B328" s="8" t="s">
        <v>792</v>
      </c>
      <c r="C328" s="8" t="s">
        <v>126</v>
      </c>
      <c r="D328" s="8" t="s">
        <v>149</v>
      </c>
      <c r="E328" s="8" t="s">
        <v>119</v>
      </c>
      <c r="F328" s="8" t="s">
        <v>110</v>
      </c>
      <c r="G328" s="8">
        <v>38</v>
      </c>
      <c r="H328" s="9">
        <v>43463</v>
      </c>
      <c r="I328" s="10">
        <v>147867</v>
      </c>
      <c r="J328" s="74" t="b">
        <f t="shared" ref="J328:J357" si="5">AND($D328=$J$2,$K328=$J$3)</f>
        <v>0</v>
      </c>
      <c r="K328" s="8">
        <f>YEAR(H328)</f>
        <v>2018</v>
      </c>
    </row>
    <row r="329" spans="1:11" x14ac:dyDescent="0.3">
      <c r="A329" s="8" t="s">
        <v>793</v>
      </c>
      <c r="B329" s="8" t="s">
        <v>794</v>
      </c>
      <c r="C329" s="8" t="s">
        <v>152</v>
      </c>
      <c r="D329" s="8" t="s">
        <v>153</v>
      </c>
      <c r="E329" s="8" t="s">
        <v>119</v>
      </c>
      <c r="F329" s="8" t="s">
        <v>120</v>
      </c>
      <c r="G329" s="8">
        <v>56</v>
      </c>
      <c r="H329" s="9">
        <v>43380</v>
      </c>
      <c r="I329" s="10">
        <v>231699</v>
      </c>
      <c r="J329" s="74" t="b">
        <f t="shared" si="5"/>
        <v>0</v>
      </c>
      <c r="K329" s="8">
        <f>YEAR(H329)</f>
        <v>2018</v>
      </c>
    </row>
    <row r="330" spans="1:11" x14ac:dyDescent="0.3">
      <c r="A330" s="8" t="s">
        <v>795</v>
      </c>
      <c r="B330" s="8" t="s">
        <v>796</v>
      </c>
      <c r="C330" s="8" t="s">
        <v>310</v>
      </c>
      <c r="D330" s="8" t="s">
        <v>114</v>
      </c>
      <c r="E330" s="8" t="s">
        <v>119</v>
      </c>
      <c r="F330" s="8" t="s">
        <v>110</v>
      </c>
      <c r="G330" s="8">
        <v>29</v>
      </c>
      <c r="H330" s="9">
        <v>44660</v>
      </c>
      <c r="I330" s="10">
        <v>77557</v>
      </c>
      <c r="J330" s="74" t="b">
        <f t="shared" si="5"/>
        <v>0</v>
      </c>
      <c r="K330" s="8">
        <f>YEAR(H330)</f>
        <v>2022</v>
      </c>
    </row>
    <row r="331" spans="1:11" x14ac:dyDescent="0.3">
      <c r="A331" s="8" t="s">
        <v>797</v>
      </c>
      <c r="B331" s="8" t="s">
        <v>798</v>
      </c>
      <c r="C331" s="8" t="s">
        <v>140</v>
      </c>
      <c r="D331" s="8" t="s">
        <v>130</v>
      </c>
      <c r="E331" s="8" t="s">
        <v>115</v>
      </c>
      <c r="F331" s="8" t="s">
        <v>120</v>
      </c>
      <c r="G331" s="8">
        <v>59</v>
      </c>
      <c r="H331" s="9">
        <v>44245</v>
      </c>
      <c r="I331" s="10">
        <v>99760</v>
      </c>
      <c r="J331" s="74" t="b">
        <f t="shared" si="5"/>
        <v>0</v>
      </c>
      <c r="K331" s="8">
        <f>YEAR(H331)</f>
        <v>2021</v>
      </c>
    </row>
    <row r="332" spans="1:11" x14ac:dyDescent="0.3">
      <c r="A332" s="8" t="s">
        <v>799</v>
      </c>
      <c r="B332" s="8" t="s">
        <v>800</v>
      </c>
      <c r="C332" s="8" t="s">
        <v>137</v>
      </c>
      <c r="D332" s="8" t="s">
        <v>94</v>
      </c>
      <c r="E332" s="8" t="s">
        <v>109</v>
      </c>
      <c r="F332" s="8" t="s">
        <v>120</v>
      </c>
      <c r="G332" s="8">
        <v>44</v>
      </c>
      <c r="H332" s="9">
        <v>43162</v>
      </c>
      <c r="I332" s="10">
        <v>167660</v>
      </c>
      <c r="J332" s="74" t="b">
        <f t="shared" si="5"/>
        <v>0</v>
      </c>
      <c r="K332" s="8">
        <f>YEAR(H332)</f>
        <v>2018</v>
      </c>
    </row>
    <row r="333" spans="1:11" x14ac:dyDescent="0.3">
      <c r="A333" s="8" t="s">
        <v>801</v>
      </c>
      <c r="B333" s="8" t="s">
        <v>802</v>
      </c>
      <c r="C333" s="8" t="s">
        <v>129</v>
      </c>
      <c r="D333" s="8" t="s">
        <v>130</v>
      </c>
      <c r="E333" s="8" t="s">
        <v>131</v>
      </c>
      <c r="F333" s="8" t="s">
        <v>110</v>
      </c>
      <c r="G333" s="8">
        <v>29</v>
      </c>
      <c r="H333" s="9">
        <v>44395</v>
      </c>
      <c r="I333" s="10">
        <v>43084</v>
      </c>
      <c r="J333" s="74" t="b">
        <f t="shared" si="5"/>
        <v>0</v>
      </c>
      <c r="K333" s="8">
        <f>YEAR(H333)</f>
        <v>2021</v>
      </c>
    </row>
    <row r="334" spans="1:11" x14ac:dyDescent="0.3">
      <c r="A334" s="8" t="s">
        <v>803</v>
      </c>
      <c r="B334" s="8" t="s">
        <v>804</v>
      </c>
      <c r="C334" s="8" t="s">
        <v>123</v>
      </c>
      <c r="D334" s="8" t="s">
        <v>153</v>
      </c>
      <c r="E334" s="8" t="s">
        <v>109</v>
      </c>
      <c r="F334" s="8" t="s">
        <v>110</v>
      </c>
      <c r="G334" s="8">
        <v>26</v>
      </c>
      <c r="H334" s="9">
        <v>44914</v>
      </c>
      <c r="I334" s="10">
        <v>102066</v>
      </c>
      <c r="J334" s="74" t="b">
        <f t="shared" si="5"/>
        <v>0</v>
      </c>
      <c r="K334" s="8">
        <f>YEAR(H334)</f>
        <v>2022</v>
      </c>
    </row>
    <row r="335" spans="1:11" x14ac:dyDescent="0.3">
      <c r="A335" s="8" t="s">
        <v>805</v>
      </c>
      <c r="B335" s="8" t="s">
        <v>806</v>
      </c>
      <c r="C335" s="8" t="s">
        <v>152</v>
      </c>
      <c r="D335" s="8" t="s">
        <v>94</v>
      </c>
      <c r="E335" s="8" t="s">
        <v>115</v>
      </c>
      <c r="F335" s="8" t="s">
        <v>110</v>
      </c>
      <c r="G335" s="8">
        <v>31</v>
      </c>
      <c r="H335" s="9">
        <v>44329</v>
      </c>
      <c r="I335" s="10">
        <v>234203</v>
      </c>
      <c r="J335" s="74" t="b">
        <f t="shared" si="5"/>
        <v>1</v>
      </c>
      <c r="K335" s="8">
        <f>YEAR(H335)</f>
        <v>2021</v>
      </c>
    </row>
    <row r="336" spans="1:11" x14ac:dyDescent="0.3">
      <c r="A336" s="8" t="s">
        <v>807</v>
      </c>
      <c r="B336" s="8" t="s">
        <v>808</v>
      </c>
      <c r="C336" s="8" t="s">
        <v>126</v>
      </c>
      <c r="D336" s="8" t="s">
        <v>94</v>
      </c>
      <c r="E336" s="8" t="s">
        <v>119</v>
      </c>
      <c r="F336" s="8" t="s">
        <v>110</v>
      </c>
      <c r="G336" s="8">
        <v>48</v>
      </c>
      <c r="H336" s="9">
        <v>43658</v>
      </c>
      <c r="I336" s="10">
        <v>121884</v>
      </c>
      <c r="J336" s="74" t="b">
        <f t="shared" si="5"/>
        <v>0</v>
      </c>
      <c r="K336" s="8">
        <f>YEAR(H336)</f>
        <v>2019</v>
      </c>
    </row>
    <row r="337" spans="1:11" x14ac:dyDescent="0.3">
      <c r="A337" s="8" t="s">
        <v>809</v>
      </c>
      <c r="B337" s="8" t="s">
        <v>810</v>
      </c>
      <c r="C337" s="8" t="s">
        <v>137</v>
      </c>
      <c r="D337" s="8" t="s">
        <v>108</v>
      </c>
      <c r="E337" s="8" t="s">
        <v>131</v>
      </c>
      <c r="F337" s="8" t="s">
        <v>120</v>
      </c>
      <c r="G337" s="8">
        <v>45</v>
      </c>
      <c r="H337" s="9">
        <v>43538</v>
      </c>
      <c r="I337" s="10">
        <v>183165</v>
      </c>
      <c r="J337" s="74" t="b">
        <f t="shared" si="5"/>
        <v>0</v>
      </c>
      <c r="K337" s="8">
        <f>YEAR(H337)</f>
        <v>2019</v>
      </c>
    </row>
    <row r="338" spans="1:11" x14ac:dyDescent="0.3">
      <c r="A338" s="8" t="s">
        <v>811</v>
      </c>
      <c r="B338" s="8" t="s">
        <v>812</v>
      </c>
      <c r="C338" s="8" t="s">
        <v>253</v>
      </c>
      <c r="D338" s="8" t="s">
        <v>108</v>
      </c>
      <c r="E338" s="8" t="s">
        <v>115</v>
      </c>
      <c r="F338" s="8" t="s">
        <v>120</v>
      </c>
      <c r="G338" s="8">
        <v>31</v>
      </c>
      <c r="H338" s="9">
        <v>43974</v>
      </c>
      <c r="I338" s="10">
        <v>69108</v>
      </c>
      <c r="J338" s="74" t="b">
        <f t="shared" si="5"/>
        <v>0</v>
      </c>
      <c r="K338" s="8">
        <f>YEAR(H338)</f>
        <v>2020</v>
      </c>
    </row>
    <row r="339" spans="1:11" x14ac:dyDescent="0.3">
      <c r="A339" s="8" t="s">
        <v>813</v>
      </c>
      <c r="B339" s="8" t="s">
        <v>814</v>
      </c>
      <c r="C339" s="8" t="s">
        <v>454</v>
      </c>
      <c r="D339" s="8" t="s">
        <v>108</v>
      </c>
      <c r="E339" s="8" t="s">
        <v>131</v>
      </c>
      <c r="F339" s="8" t="s">
        <v>120</v>
      </c>
      <c r="G339" s="8">
        <v>49</v>
      </c>
      <c r="H339" s="9">
        <v>44356</v>
      </c>
      <c r="I339" s="10">
        <v>123738</v>
      </c>
      <c r="J339" s="74" t="b">
        <f t="shared" si="5"/>
        <v>0</v>
      </c>
      <c r="K339" s="8">
        <f>YEAR(H339)</f>
        <v>2021</v>
      </c>
    </row>
    <row r="340" spans="1:11" x14ac:dyDescent="0.3">
      <c r="A340" s="8" t="s">
        <v>815</v>
      </c>
      <c r="B340" s="8" t="s">
        <v>816</v>
      </c>
      <c r="C340" s="8" t="s">
        <v>364</v>
      </c>
      <c r="D340" s="8" t="s">
        <v>144</v>
      </c>
      <c r="E340" s="8" t="s">
        <v>115</v>
      </c>
      <c r="F340" s="8" t="s">
        <v>110</v>
      </c>
      <c r="G340" s="8">
        <v>34</v>
      </c>
      <c r="H340" s="9">
        <v>43478</v>
      </c>
      <c r="I340" s="10">
        <v>58120</v>
      </c>
      <c r="J340" s="74" t="b">
        <f t="shared" si="5"/>
        <v>0</v>
      </c>
      <c r="K340" s="8">
        <f>YEAR(H340)</f>
        <v>2019</v>
      </c>
    </row>
    <row r="341" spans="1:11" x14ac:dyDescent="0.3">
      <c r="A341" s="8" t="s">
        <v>817</v>
      </c>
      <c r="B341" s="8" t="s">
        <v>818</v>
      </c>
      <c r="C341" s="8" t="s">
        <v>258</v>
      </c>
      <c r="D341" s="8" t="s">
        <v>108</v>
      </c>
      <c r="E341" s="8" t="s">
        <v>119</v>
      </c>
      <c r="F341" s="8" t="s">
        <v>120</v>
      </c>
      <c r="G341" s="8">
        <v>56</v>
      </c>
      <c r="H341" s="9">
        <v>44562</v>
      </c>
      <c r="I341" s="10">
        <v>95577</v>
      </c>
      <c r="J341" s="74" t="b">
        <f t="shared" si="5"/>
        <v>0</v>
      </c>
      <c r="K341" s="8">
        <f>YEAR(H341)</f>
        <v>2022</v>
      </c>
    </row>
    <row r="342" spans="1:11" x14ac:dyDescent="0.3">
      <c r="A342" s="8" t="s">
        <v>819</v>
      </c>
      <c r="B342" s="8" t="s">
        <v>820</v>
      </c>
      <c r="C342" s="8" t="s">
        <v>140</v>
      </c>
      <c r="D342" s="8" t="s">
        <v>130</v>
      </c>
      <c r="E342" s="8" t="s">
        <v>115</v>
      </c>
      <c r="F342" s="8" t="s">
        <v>110</v>
      </c>
      <c r="G342" s="8">
        <v>30</v>
      </c>
      <c r="H342" s="9">
        <v>44578</v>
      </c>
      <c r="I342" s="10">
        <v>96010</v>
      </c>
      <c r="J342" s="74" t="b">
        <f t="shared" si="5"/>
        <v>0</v>
      </c>
      <c r="K342" s="8">
        <f>YEAR(H342)</f>
        <v>2022</v>
      </c>
    </row>
    <row r="343" spans="1:11" x14ac:dyDescent="0.3">
      <c r="A343" s="8" t="s">
        <v>821</v>
      </c>
      <c r="B343" s="8" t="s">
        <v>822</v>
      </c>
      <c r="C343" s="8" t="s">
        <v>152</v>
      </c>
      <c r="D343" s="8" t="s">
        <v>108</v>
      </c>
      <c r="E343" s="8" t="s">
        <v>119</v>
      </c>
      <c r="F343" s="8" t="s">
        <v>110</v>
      </c>
      <c r="G343" s="8">
        <v>26</v>
      </c>
      <c r="H343" s="9">
        <v>43892</v>
      </c>
      <c r="I343" s="10">
        <v>211114</v>
      </c>
      <c r="J343" s="74" t="b">
        <f t="shared" si="5"/>
        <v>0</v>
      </c>
      <c r="K343" s="8">
        <f>YEAR(H343)</f>
        <v>2020</v>
      </c>
    </row>
    <row r="344" spans="1:11" x14ac:dyDescent="0.3">
      <c r="A344" s="8" t="s">
        <v>823</v>
      </c>
      <c r="B344" s="8" t="s">
        <v>824</v>
      </c>
      <c r="C344" s="8" t="s">
        <v>126</v>
      </c>
      <c r="D344" s="8" t="s">
        <v>144</v>
      </c>
      <c r="E344" s="8" t="s">
        <v>119</v>
      </c>
      <c r="F344" s="8" t="s">
        <v>120</v>
      </c>
      <c r="G344" s="8">
        <v>44</v>
      </c>
      <c r="H344" s="9">
        <v>44846</v>
      </c>
      <c r="I344" s="10">
        <v>137426</v>
      </c>
      <c r="J344" s="74" t="b">
        <f t="shared" si="5"/>
        <v>0</v>
      </c>
      <c r="K344" s="8">
        <f>YEAR(H344)</f>
        <v>2022</v>
      </c>
    </row>
    <row r="345" spans="1:11" x14ac:dyDescent="0.3">
      <c r="A345" s="8" t="s">
        <v>825</v>
      </c>
      <c r="B345" s="8" t="s">
        <v>826</v>
      </c>
      <c r="C345" s="8" t="s">
        <v>123</v>
      </c>
      <c r="D345" s="8" t="s">
        <v>94</v>
      </c>
      <c r="E345" s="8" t="s">
        <v>131</v>
      </c>
      <c r="F345" s="8" t="s">
        <v>120</v>
      </c>
      <c r="G345" s="8">
        <v>55</v>
      </c>
      <c r="H345" s="9">
        <v>44750</v>
      </c>
      <c r="I345" s="10">
        <v>117912</v>
      </c>
      <c r="J345" s="74" t="b">
        <f t="shared" si="5"/>
        <v>0</v>
      </c>
      <c r="K345" s="8">
        <f>YEAR(H345)</f>
        <v>2022</v>
      </c>
    </row>
    <row r="346" spans="1:11" x14ac:dyDescent="0.3">
      <c r="A346" s="8" t="s">
        <v>827</v>
      </c>
      <c r="B346" s="8" t="s">
        <v>828</v>
      </c>
      <c r="C346" s="8" t="s">
        <v>137</v>
      </c>
      <c r="D346" s="8" t="s">
        <v>114</v>
      </c>
      <c r="E346" s="8" t="s">
        <v>115</v>
      </c>
      <c r="F346" s="8" t="s">
        <v>120</v>
      </c>
      <c r="G346" s="8">
        <v>30</v>
      </c>
      <c r="H346" s="9">
        <v>44472</v>
      </c>
      <c r="I346" s="10">
        <v>154475</v>
      </c>
      <c r="J346" s="74" t="b">
        <f t="shared" si="5"/>
        <v>0</v>
      </c>
      <c r="K346" s="8">
        <f>YEAR(H346)</f>
        <v>2021</v>
      </c>
    </row>
    <row r="347" spans="1:11" x14ac:dyDescent="0.3">
      <c r="A347" s="8" t="s">
        <v>829</v>
      </c>
      <c r="B347" s="8" t="s">
        <v>830</v>
      </c>
      <c r="C347" s="8" t="s">
        <v>134</v>
      </c>
      <c r="D347" s="8" t="s">
        <v>130</v>
      </c>
      <c r="E347" s="8" t="s">
        <v>131</v>
      </c>
      <c r="F347" s="8" t="s">
        <v>110</v>
      </c>
      <c r="G347" s="8">
        <v>44</v>
      </c>
      <c r="H347" s="9">
        <v>44129</v>
      </c>
      <c r="I347" s="10">
        <v>62184</v>
      </c>
      <c r="J347" s="74" t="b">
        <f t="shared" si="5"/>
        <v>0</v>
      </c>
      <c r="K347" s="8">
        <f>YEAR(H347)</f>
        <v>2020</v>
      </c>
    </row>
    <row r="348" spans="1:11" x14ac:dyDescent="0.3">
      <c r="A348" s="8" t="s">
        <v>831</v>
      </c>
      <c r="B348" s="8" t="s">
        <v>832</v>
      </c>
      <c r="C348" s="8" t="s">
        <v>113</v>
      </c>
      <c r="D348" s="8" t="s">
        <v>114</v>
      </c>
      <c r="E348" s="8" t="s">
        <v>115</v>
      </c>
      <c r="F348" s="8" t="s">
        <v>120</v>
      </c>
      <c r="G348" s="8">
        <v>32</v>
      </c>
      <c r="H348" s="9">
        <v>43623</v>
      </c>
      <c r="I348" s="10">
        <v>65666</v>
      </c>
      <c r="J348" s="74" t="b">
        <f t="shared" si="5"/>
        <v>0</v>
      </c>
      <c r="K348" s="8">
        <f>YEAR(H348)</f>
        <v>2019</v>
      </c>
    </row>
    <row r="349" spans="1:11" x14ac:dyDescent="0.3">
      <c r="A349" s="8" t="s">
        <v>833</v>
      </c>
      <c r="B349" s="8" t="s">
        <v>834</v>
      </c>
      <c r="C349" s="8" t="s">
        <v>140</v>
      </c>
      <c r="D349" s="8" t="s">
        <v>94</v>
      </c>
      <c r="E349" s="8" t="s">
        <v>131</v>
      </c>
      <c r="F349" s="8" t="s">
        <v>120</v>
      </c>
      <c r="G349" s="8">
        <v>39</v>
      </c>
      <c r="H349" s="9">
        <v>44056</v>
      </c>
      <c r="I349" s="10">
        <v>76759</v>
      </c>
      <c r="J349" s="74" t="b">
        <f t="shared" si="5"/>
        <v>0</v>
      </c>
      <c r="K349" s="8">
        <f>YEAR(H349)</f>
        <v>2020</v>
      </c>
    </row>
    <row r="350" spans="1:11" x14ac:dyDescent="0.3">
      <c r="A350" s="8" t="s">
        <v>835</v>
      </c>
      <c r="B350" s="8" t="s">
        <v>836</v>
      </c>
      <c r="C350" s="8" t="s">
        <v>126</v>
      </c>
      <c r="D350" s="8" t="s">
        <v>153</v>
      </c>
      <c r="E350" s="8" t="s">
        <v>115</v>
      </c>
      <c r="F350" s="8" t="s">
        <v>110</v>
      </c>
      <c r="G350" s="8">
        <v>46</v>
      </c>
      <c r="H350" s="9">
        <v>43454</v>
      </c>
      <c r="I350" s="10">
        <v>128845</v>
      </c>
      <c r="J350" s="74" t="b">
        <f t="shared" si="5"/>
        <v>0</v>
      </c>
      <c r="K350" s="8">
        <f>YEAR(H350)</f>
        <v>2018</v>
      </c>
    </row>
    <row r="351" spans="1:11" x14ac:dyDescent="0.3">
      <c r="A351" s="8" t="s">
        <v>837</v>
      </c>
      <c r="B351" s="8" t="s">
        <v>838</v>
      </c>
      <c r="C351" s="8" t="s">
        <v>140</v>
      </c>
      <c r="D351" s="8" t="s">
        <v>130</v>
      </c>
      <c r="E351" s="8" t="s">
        <v>109</v>
      </c>
      <c r="F351" s="8" t="s">
        <v>110</v>
      </c>
      <c r="G351" s="8">
        <v>34</v>
      </c>
      <c r="H351" s="9">
        <v>43410</v>
      </c>
      <c r="I351" s="10">
        <v>80772</v>
      </c>
      <c r="J351" s="74" t="b">
        <f t="shared" si="5"/>
        <v>0</v>
      </c>
      <c r="K351" s="8">
        <f>YEAR(H351)</f>
        <v>2018</v>
      </c>
    </row>
    <row r="352" spans="1:11" x14ac:dyDescent="0.3">
      <c r="A352" s="8" t="s">
        <v>839</v>
      </c>
      <c r="B352" s="8" t="s">
        <v>840</v>
      </c>
      <c r="C352" s="8" t="s">
        <v>272</v>
      </c>
      <c r="D352" s="8" t="s">
        <v>130</v>
      </c>
      <c r="E352" s="8" t="s">
        <v>119</v>
      </c>
      <c r="F352" s="8" t="s">
        <v>110</v>
      </c>
      <c r="G352" s="8">
        <v>25</v>
      </c>
      <c r="H352" s="9">
        <v>44321</v>
      </c>
      <c r="I352" s="10">
        <v>72693</v>
      </c>
      <c r="J352" s="74" t="b">
        <f t="shared" si="5"/>
        <v>0</v>
      </c>
      <c r="K352" s="8">
        <f>YEAR(H352)</f>
        <v>2021</v>
      </c>
    </row>
    <row r="353" spans="1:11" x14ac:dyDescent="0.3">
      <c r="A353" s="8" t="s">
        <v>841</v>
      </c>
      <c r="B353" s="8" t="s">
        <v>842</v>
      </c>
      <c r="C353" s="8" t="s">
        <v>454</v>
      </c>
      <c r="D353" s="8" t="s">
        <v>108</v>
      </c>
      <c r="E353" s="8" t="s">
        <v>109</v>
      </c>
      <c r="F353" s="8" t="s">
        <v>110</v>
      </c>
      <c r="G353" s="8">
        <v>34</v>
      </c>
      <c r="H353" s="9">
        <v>44252</v>
      </c>
      <c r="I353" s="10">
        <v>104586</v>
      </c>
      <c r="J353" s="74" t="b">
        <f t="shared" si="5"/>
        <v>0</v>
      </c>
      <c r="K353" s="8">
        <f>YEAR(H353)</f>
        <v>2021</v>
      </c>
    </row>
    <row r="354" spans="1:11" x14ac:dyDescent="0.3">
      <c r="A354" s="8" t="s">
        <v>843</v>
      </c>
      <c r="B354" s="8" t="s">
        <v>844</v>
      </c>
      <c r="C354" s="8" t="s">
        <v>129</v>
      </c>
      <c r="D354" s="8" t="s">
        <v>130</v>
      </c>
      <c r="E354" s="8" t="s">
        <v>115</v>
      </c>
      <c r="F354" s="8" t="s">
        <v>110</v>
      </c>
      <c r="G354" s="8">
        <v>35</v>
      </c>
      <c r="H354" s="9">
        <v>44341</v>
      </c>
      <c r="I354" s="10">
        <v>52232</v>
      </c>
      <c r="J354" s="74" t="b">
        <f t="shared" si="5"/>
        <v>0</v>
      </c>
      <c r="K354" s="8">
        <f>YEAR(H354)</f>
        <v>2021</v>
      </c>
    </row>
    <row r="355" spans="1:11" x14ac:dyDescent="0.3">
      <c r="A355" s="8" t="s">
        <v>845</v>
      </c>
      <c r="B355" s="8" t="s">
        <v>846</v>
      </c>
      <c r="C355" s="8" t="s">
        <v>272</v>
      </c>
      <c r="D355" s="8" t="s">
        <v>130</v>
      </c>
      <c r="E355" s="8" t="s">
        <v>115</v>
      </c>
      <c r="F355" s="8" t="s">
        <v>120</v>
      </c>
      <c r="G355" s="8">
        <v>31</v>
      </c>
      <c r="H355" s="9">
        <v>43339</v>
      </c>
      <c r="I355" s="10">
        <v>89573</v>
      </c>
      <c r="J355" s="74" t="b">
        <f t="shared" si="5"/>
        <v>0</v>
      </c>
      <c r="K355" s="8">
        <f>YEAR(H355)</f>
        <v>2018</v>
      </c>
    </row>
    <row r="356" spans="1:11" x14ac:dyDescent="0.3">
      <c r="A356" s="8" t="s">
        <v>847</v>
      </c>
      <c r="B356" s="8" t="s">
        <v>848</v>
      </c>
      <c r="C356" s="8" t="s">
        <v>107</v>
      </c>
      <c r="D356" s="8" t="s">
        <v>108</v>
      </c>
      <c r="E356" s="8" t="s">
        <v>109</v>
      </c>
      <c r="F356" s="8" t="s">
        <v>110</v>
      </c>
      <c r="G356" s="8">
        <v>52</v>
      </c>
      <c r="H356" s="9">
        <v>44883</v>
      </c>
      <c r="I356" s="10">
        <v>75775</v>
      </c>
      <c r="J356" s="74" t="b">
        <f t="shared" si="5"/>
        <v>0</v>
      </c>
      <c r="K356" s="8">
        <f>YEAR(H356)</f>
        <v>2022</v>
      </c>
    </row>
    <row r="357" spans="1:11" x14ac:dyDescent="0.3">
      <c r="A357" s="8" t="s">
        <v>849</v>
      </c>
      <c r="B357" s="11" t="s">
        <v>850</v>
      </c>
      <c r="C357" s="11" t="s">
        <v>134</v>
      </c>
      <c r="D357" s="11" t="s">
        <v>130</v>
      </c>
      <c r="E357" s="11" t="s">
        <v>119</v>
      </c>
      <c r="F357" s="11" t="s">
        <v>120</v>
      </c>
      <c r="G357" s="11">
        <v>27</v>
      </c>
      <c r="H357" s="12">
        <v>44235</v>
      </c>
      <c r="I357" s="13">
        <v>51321</v>
      </c>
      <c r="J357" s="74" t="b">
        <f t="shared" si="5"/>
        <v>0</v>
      </c>
      <c r="K357" s="8">
        <f>YEAR(H357)</f>
        <v>2021</v>
      </c>
    </row>
  </sheetData>
  <conditionalFormatting sqref="A7:XFD357">
    <cfRule type="expression" dxfId="0" priority="1">
      <formula>AND($D7=$J$2,$K7=$J$3)</formula>
    </cfRule>
  </conditionalFormatting>
  <dataValidations count="1">
    <dataValidation type="list" allowBlank="1" showInputMessage="1" showErrorMessage="1" sqref="J2">
      <formula1>"Engineering,Sales,IT,Accounting,Finance,Marketing,Human Resources"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showGridLines="0" tabSelected="1" zoomScaleNormal="100" workbookViewId="0">
      <selection activeCell="H2" sqref="H2"/>
    </sheetView>
  </sheetViews>
  <sheetFormatPr defaultColWidth="8.33203125" defaultRowHeight="14.4" x14ac:dyDescent="0.3"/>
  <cols>
    <col min="1" max="1" width="10" style="52" bestFit="1" customWidth="1"/>
    <col min="2" max="2" width="9" style="52" bestFit="1" customWidth="1"/>
    <col min="3" max="3" width="26.33203125" style="52" bestFit="1" customWidth="1"/>
    <col min="4" max="4" width="17.21875" style="52" bestFit="1" customWidth="1"/>
    <col min="5" max="5" width="17.109375" style="63" bestFit="1" customWidth="1"/>
    <col min="6" max="6" width="19.5546875" style="52" bestFit="1" customWidth="1"/>
    <col min="7" max="7" width="8.33203125" style="52"/>
    <col min="8" max="8" width="10.6640625" style="52" bestFit="1" customWidth="1"/>
    <col min="9" max="16384" width="8.33203125" style="52"/>
  </cols>
  <sheetData>
    <row r="1" spans="1:7" ht="18" x14ac:dyDescent="0.35">
      <c r="A1" s="50" t="s">
        <v>1011</v>
      </c>
      <c r="B1" s="50" t="s">
        <v>1012</v>
      </c>
      <c r="C1" s="50" t="s">
        <v>1013</v>
      </c>
      <c r="D1" s="50" t="s">
        <v>1014</v>
      </c>
      <c r="E1" s="51" t="s">
        <v>1015</v>
      </c>
      <c r="F1" s="50" t="s">
        <v>1016</v>
      </c>
    </row>
    <row r="2" spans="1:7" ht="18" x14ac:dyDescent="0.35">
      <c r="A2" s="53">
        <f>SUBTOTAL(3,D2)</f>
        <v>1</v>
      </c>
      <c r="B2" s="53"/>
      <c r="C2" s="53" t="s">
        <v>2</v>
      </c>
      <c r="D2" s="53" t="s">
        <v>1017</v>
      </c>
      <c r="E2" s="54">
        <v>1458</v>
      </c>
      <c r="F2" s="55">
        <v>43794</v>
      </c>
      <c r="G2" s="52">
        <f>G1+1</f>
        <v>1</v>
      </c>
    </row>
    <row r="3" spans="1:7" ht="18" x14ac:dyDescent="0.35">
      <c r="A3" s="53">
        <f t="shared" ref="A3:A66" si="0">SUBTOTAL(3,D3)</f>
        <v>1</v>
      </c>
      <c r="B3" s="53"/>
      <c r="C3" s="53" t="s">
        <v>1018</v>
      </c>
      <c r="D3" s="53" t="s">
        <v>1017</v>
      </c>
      <c r="E3" s="54">
        <v>1327</v>
      </c>
      <c r="F3" s="55">
        <v>44280</v>
      </c>
      <c r="G3" s="52">
        <f t="shared" ref="G3:G66" si="1">G2+1</f>
        <v>2</v>
      </c>
    </row>
    <row r="4" spans="1:7" ht="18" x14ac:dyDescent="0.35">
      <c r="A4" s="53">
        <f t="shared" si="0"/>
        <v>1</v>
      </c>
      <c r="B4" s="53"/>
      <c r="C4" s="53" t="s">
        <v>29</v>
      </c>
      <c r="D4" s="53" t="s">
        <v>1017</v>
      </c>
      <c r="E4" s="54">
        <v>1348</v>
      </c>
      <c r="F4" s="55">
        <v>44658</v>
      </c>
      <c r="G4" s="52">
        <f t="shared" si="1"/>
        <v>3</v>
      </c>
    </row>
    <row r="5" spans="1:7" ht="18" x14ac:dyDescent="0.35">
      <c r="A5" s="53">
        <f t="shared" si="0"/>
        <v>1</v>
      </c>
      <c r="B5" s="53"/>
      <c r="C5" s="53" t="s">
        <v>1019</v>
      </c>
      <c r="D5" s="53" t="s">
        <v>1017</v>
      </c>
      <c r="E5" s="54">
        <v>1148</v>
      </c>
      <c r="F5" s="55">
        <v>44450</v>
      </c>
      <c r="G5" s="52">
        <f t="shared" si="1"/>
        <v>4</v>
      </c>
    </row>
    <row r="6" spans="1:7" ht="18" x14ac:dyDescent="0.35">
      <c r="A6" s="53">
        <f t="shared" si="0"/>
        <v>1</v>
      </c>
      <c r="B6" s="53"/>
      <c r="C6" s="53" t="s">
        <v>1020</v>
      </c>
      <c r="D6" s="53" t="s">
        <v>1017</v>
      </c>
      <c r="E6" s="54">
        <v>1044</v>
      </c>
      <c r="F6" s="55">
        <v>44570</v>
      </c>
      <c r="G6" s="52">
        <f t="shared" si="1"/>
        <v>5</v>
      </c>
    </row>
    <row r="7" spans="1:7" ht="18" x14ac:dyDescent="0.35">
      <c r="A7" s="53">
        <f t="shared" si="0"/>
        <v>1</v>
      </c>
      <c r="B7" s="53"/>
      <c r="C7" s="53" t="s">
        <v>13</v>
      </c>
      <c r="D7" s="53" t="s">
        <v>1017</v>
      </c>
      <c r="E7" s="54">
        <v>1481</v>
      </c>
      <c r="F7" s="55">
        <v>44575</v>
      </c>
      <c r="G7" s="52">
        <f t="shared" si="1"/>
        <v>6</v>
      </c>
    </row>
    <row r="8" spans="1:7" ht="18" x14ac:dyDescent="0.35">
      <c r="A8" s="53">
        <f t="shared" si="0"/>
        <v>1</v>
      </c>
      <c r="B8" s="53"/>
      <c r="C8" s="53" t="s">
        <v>1021</v>
      </c>
      <c r="D8" s="53" t="s">
        <v>1017</v>
      </c>
      <c r="E8" s="54">
        <v>1464</v>
      </c>
      <c r="F8" s="55">
        <v>44459</v>
      </c>
      <c r="G8" s="52">
        <f t="shared" si="1"/>
        <v>7</v>
      </c>
    </row>
    <row r="9" spans="1:7" ht="18" x14ac:dyDescent="0.35">
      <c r="A9" s="53">
        <f t="shared" si="0"/>
        <v>1</v>
      </c>
      <c r="B9" s="53"/>
      <c r="C9" s="53" t="s">
        <v>0</v>
      </c>
      <c r="D9" s="53" t="s">
        <v>1017</v>
      </c>
      <c r="E9" s="54">
        <v>1084</v>
      </c>
      <c r="F9" s="55">
        <v>44463</v>
      </c>
      <c r="G9" s="52">
        <f t="shared" si="1"/>
        <v>8</v>
      </c>
    </row>
    <row r="10" spans="1:7" ht="18" x14ac:dyDescent="0.35">
      <c r="A10" s="53">
        <f t="shared" si="0"/>
        <v>1</v>
      </c>
      <c r="B10" s="53"/>
      <c r="C10" s="53" t="s">
        <v>1022</v>
      </c>
      <c r="D10" s="53" t="s">
        <v>1017</v>
      </c>
      <c r="E10" s="54">
        <v>1076</v>
      </c>
      <c r="F10" s="55">
        <v>44186</v>
      </c>
      <c r="G10" s="52">
        <f t="shared" si="1"/>
        <v>9</v>
      </c>
    </row>
    <row r="11" spans="1:7" ht="18" x14ac:dyDescent="0.35">
      <c r="A11" s="53">
        <f t="shared" si="0"/>
        <v>1</v>
      </c>
      <c r="B11" s="53"/>
      <c r="C11" s="53" t="s">
        <v>1023</v>
      </c>
      <c r="D11" s="53" t="s">
        <v>1017</v>
      </c>
      <c r="E11" s="54">
        <v>1033</v>
      </c>
      <c r="F11" s="55">
        <v>44934</v>
      </c>
      <c r="G11" s="52">
        <f t="shared" si="1"/>
        <v>10</v>
      </c>
    </row>
    <row r="12" spans="1:7" ht="18" x14ac:dyDescent="0.35">
      <c r="A12" s="53">
        <f t="shared" si="0"/>
        <v>1</v>
      </c>
      <c r="B12" s="53"/>
      <c r="C12" s="53" t="s">
        <v>1024</v>
      </c>
      <c r="D12" s="53" t="s">
        <v>1017</v>
      </c>
      <c r="E12" s="54">
        <v>880</v>
      </c>
      <c r="F12" s="55">
        <v>44639</v>
      </c>
      <c r="G12" s="52">
        <f t="shared" si="1"/>
        <v>11</v>
      </c>
    </row>
    <row r="13" spans="1:7" ht="18" x14ac:dyDescent="0.35">
      <c r="A13" s="53">
        <f t="shared" si="0"/>
        <v>1</v>
      </c>
      <c r="B13" s="53"/>
      <c r="C13" s="53" t="s">
        <v>7</v>
      </c>
      <c r="D13" s="53" t="s">
        <v>1017</v>
      </c>
      <c r="E13" s="54">
        <v>788</v>
      </c>
      <c r="F13" s="55">
        <v>44916</v>
      </c>
      <c r="G13" s="52">
        <f t="shared" si="1"/>
        <v>12</v>
      </c>
    </row>
    <row r="14" spans="1:7" ht="18" x14ac:dyDescent="0.35">
      <c r="A14" s="53">
        <f t="shared" si="0"/>
        <v>1</v>
      </c>
      <c r="B14" s="53"/>
      <c r="C14" s="53" t="s">
        <v>1025</v>
      </c>
      <c r="D14" s="53" t="s">
        <v>974</v>
      </c>
      <c r="E14" s="54">
        <v>1283</v>
      </c>
      <c r="F14" s="55">
        <v>44122</v>
      </c>
      <c r="G14" s="52">
        <f t="shared" si="1"/>
        <v>13</v>
      </c>
    </row>
    <row r="15" spans="1:7" ht="18" x14ac:dyDescent="0.35">
      <c r="A15" s="53">
        <f t="shared" si="0"/>
        <v>1</v>
      </c>
      <c r="B15" s="53"/>
      <c r="C15" s="53" t="s">
        <v>1026</v>
      </c>
      <c r="D15" s="53" t="s">
        <v>974</v>
      </c>
      <c r="E15" s="54">
        <v>1386</v>
      </c>
      <c r="F15" s="55">
        <v>44878</v>
      </c>
      <c r="G15" s="52">
        <f t="shared" si="1"/>
        <v>14</v>
      </c>
    </row>
    <row r="16" spans="1:7" ht="18" x14ac:dyDescent="0.35">
      <c r="A16" s="53">
        <f t="shared" si="0"/>
        <v>1</v>
      </c>
      <c r="B16" s="53"/>
      <c r="C16" s="53" t="s">
        <v>1027</v>
      </c>
      <c r="D16" s="53" t="s">
        <v>974</v>
      </c>
      <c r="E16" s="54">
        <v>1471</v>
      </c>
      <c r="F16" s="55">
        <v>44749</v>
      </c>
      <c r="G16" s="52">
        <f t="shared" si="1"/>
        <v>15</v>
      </c>
    </row>
    <row r="17" spans="1:7" ht="18" x14ac:dyDescent="0.35">
      <c r="A17" s="53">
        <f t="shared" si="0"/>
        <v>1</v>
      </c>
      <c r="B17" s="53"/>
      <c r="C17" s="53" t="s">
        <v>31</v>
      </c>
      <c r="D17" s="53" t="s">
        <v>974</v>
      </c>
      <c r="E17" s="54">
        <v>1471</v>
      </c>
      <c r="F17" s="55">
        <v>43728</v>
      </c>
      <c r="G17" s="52">
        <f t="shared" si="1"/>
        <v>16</v>
      </c>
    </row>
    <row r="18" spans="1:7" ht="18" x14ac:dyDescent="0.35">
      <c r="A18" s="53">
        <f t="shared" si="0"/>
        <v>1</v>
      </c>
      <c r="B18" s="53"/>
      <c r="C18" s="53" t="s">
        <v>1028</v>
      </c>
      <c r="D18" s="53" t="s">
        <v>974</v>
      </c>
      <c r="E18" s="54">
        <v>1298</v>
      </c>
      <c r="F18" s="55">
        <v>44148</v>
      </c>
      <c r="G18" s="52">
        <f t="shared" si="1"/>
        <v>17</v>
      </c>
    </row>
    <row r="19" spans="1:7" ht="18" x14ac:dyDescent="0.35">
      <c r="A19" s="53">
        <f t="shared" si="0"/>
        <v>1</v>
      </c>
      <c r="B19" s="53"/>
      <c r="C19" s="53" t="s">
        <v>1029</v>
      </c>
      <c r="D19" s="53" t="s">
        <v>974</v>
      </c>
      <c r="E19" s="54">
        <v>1292</v>
      </c>
      <c r="F19" s="55">
        <v>43739</v>
      </c>
      <c r="G19" s="52">
        <f t="shared" si="1"/>
        <v>18</v>
      </c>
    </row>
    <row r="20" spans="1:7" ht="18" x14ac:dyDescent="0.35">
      <c r="A20" s="53">
        <f t="shared" si="0"/>
        <v>1</v>
      </c>
      <c r="B20" s="53"/>
      <c r="C20" s="53" t="s">
        <v>3</v>
      </c>
      <c r="D20" s="53" t="s">
        <v>974</v>
      </c>
      <c r="E20" s="54">
        <v>1230</v>
      </c>
      <c r="F20" s="55">
        <v>44181</v>
      </c>
      <c r="G20" s="52">
        <f t="shared" si="1"/>
        <v>19</v>
      </c>
    </row>
    <row r="21" spans="1:7" ht="18" x14ac:dyDescent="0.35">
      <c r="A21" s="53">
        <f t="shared" si="0"/>
        <v>1</v>
      </c>
      <c r="B21" s="53"/>
      <c r="C21" s="53" t="s">
        <v>1030</v>
      </c>
      <c r="D21" s="53" t="s">
        <v>974</v>
      </c>
      <c r="E21" s="54">
        <v>1152</v>
      </c>
      <c r="F21" s="55">
        <v>44770</v>
      </c>
      <c r="G21" s="52">
        <f t="shared" si="1"/>
        <v>20</v>
      </c>
    </row>
    <row r="22" spans="1:7" ht="18" x14ac:dyDescent="0.35">
      <c r="A22" s="53">
        <f t="shared" si="0"/>
        <v>1</v>
      </c>
      <c r="B22" s="53"/>
      <c r="C22" s="53" t="s">
        <v>1031</v>
      </c>
      <c r="D22" s="53" t="s">
        <v>974</v>
      </c>
      <c r="E22" s="54">
        <v>815</v>
      </c>
      <c r="F22" s="55">
        <v>44202</v>
      </c>
      <c r="G22" s="52">
        <f t="shared" si="1"/>
        <v>21</v>
      </c>
    </row>
    <row r="23" spans="1:7" ht="18" x14ac:dyDescent="0.35">
      <c r="A23" s="53">
        <f t="shared" si="0"/>
        <v>1</v>
      </c>
      <c r="B23" s="53"/>
      <c r="C23" s="53" t="s">
        <v>18</v>
      </c>
      <c r="D23" s="53" t="s">
        <v>974</v>
      </c>
      <c r="E23" s="54">
        <v>763</v>
      </c>
      <c r="F23" s="55">
        <v>44034</v>
      </c>
      <c r="G23" s="52">
        <f t="shared" si="1"/>
        <v>22</v>
      </c>
    </row>
    <row r="24" spans="1:7" ht="18" x14ac:dyDescent="0.35">
      <c r="A24" s="53">
        <f t="shared" si="0"/>
        <v>1</v>
      </c>
      <c r="B24" s="53"/>
      <c r="C24" s="53" t="s">
        <v>22</v>
      </c>
      <c r="D24" s="53" t="s">
        <v>1032</v>
      </c>
      <c r="E24" s="54">
        <v>1441</v>
      </c>
      <c r="F24" s="55">
        <v>44953</v>
      </c>
      <c r="G24" s="52">
        <f t="shared" si="1"/>
        <v>23</v>
      </c>
    </row>
    <row r="25" spans="1:7" ht="18" x14ac:dyDescent="0.35">
      <c r="A25" s="53">
        <f t="shared" si="0"/>
        <v>1</v>
      </c>
      <c r="B25" s="53"/>
      <c r="C25" s="53" t="s">
        <v>1033</v>
      </c>
      <c r="D25" s="53" t="s">
        <v>1032</v>
      </c>
      <c r="E25" s="54">
        <v>1478</v>
      </c>
      <c r="F25" s="55">
        <v>44197</v>
      </c>
      <c r="G25" s="52">
        <f t="shared" si="1"/>
        <v>24</v>
      </c>
    </row>
    <row r="26" spans="1:7" ht="18" x14ac:dyDescent="0.35">
      <c r="A26" s="53">
        <f t="shared" si="0"/>
        <v>1</v>
      </c>
      <c r="B26" s="53"/>
      <c r="C26" s="53" t="s">
        <v>8</v>
      </c>
      <c r="D26" s="53" t="s">
        <v>1032</v>
      </c>
      <c r="E26" s="54">
        <v>1370</v>
      </c>
      <c r="F26" s="55">
        <v>43952</v>
      </c>
      <c r="G26" s="52">
        <f t="shared" si="1"/>
        <v>25</v>
      </c>
    </row>
    <row r="27" spans="1:7" ht="18" x14ac:dyDescent="0.35">
      <c r="A27" s="53">
        <f t="shared" si="0"/>
        <v>1</v>
      </c>
      <c r="B27" s="53"/>
      <c r="C27" s="53" t="s">
        <v>1034</v>
      </c>
      <c r="D27" s="53" t="s">
        <v>1032</v>
      </c>
      <c r="E27" s="54">
        <v>1332</v>
      </c>
      <c r="F27" s="55">
        <v>44146</v>
      </c>
      <c r="G27" s="52">
        <f t="shared" si="1"/>
        <v>26</v>
      </c>
    </row>
    <row r="28" spans="1:7" ht="18" x14ac:dyDescent="0.35">
      <c r="A28" s="53">
        <f t="shared" si="0"/>
        <v>1</v>
      </c>
      <c r="B28" s="53"/>
      <c r="C28" s="53" t="s">
        <v>1035</v>
      </c>
      <c r="D28" s="53" t="s">
        <v>1032</v>
      </c>
      <c r="E28" s="54">
        <v>1272</v>
      </c>
      <c r="F28" s="55">
        <v>44217</v>
      </c>
      <c r="G28" s="52">
        <f t="shared" si="1"/>
        <v>27</v>
      </c>
    </row>
    <row r="29" spans="1:7" ht="18" x14ac:dyDescent="0.35">
      <c r="A29" s="53">
        <f t="shared" si="0"/>
        <v>1</v>
      </c>
      <c r="B29" s="53"/>
      <c r="C29" s="53" t="s">
        <v>1036</v>
      </c>
      <c r="D29" s="53" t="s">
        <v>1032</v>
      </c>
      <c r="E29" s="54">
        <v>1260</v>
      </c>
      <c r="F29" s="55">
        <v>44203</v>
      </c>
      <c r="G29" s="52">
        <f t="shared" si="1"/>
        <v>28</v>
      </c>
    </row>
    <row r="30" spans="1:7" ht="18" x14ac:dyDescent="0.35">
      <c r="A30" s="53">
        <f t="shared" si="0"/>
        <v>1</v>
      </c>
      <c r="B30" s="53"/>
      <c r="C30" s="53" t="s">
        <v>4</v>
      </c>
      <c r="D30" s="53" t="s">
        <v>1032</v>
      </c>
      <c r="E30" s="54">
        <v>1200</v>
      </c>
      <c r="F30" s="55">
        <v>43985</v>
      </c>
      <c r="G30" s="52">
        <f t="shared" si="1"/>
        <v>29</v>
      </c>
    </row>
    <row r="31" spans="1:7" ht="18" x14ac:dyDescent="0.35">
      <c r="A31" s="53">
        <f t="shared" si="0"/>
        <v>1</v>
      </c>
      <c r="B31" s="53"/>
      <c r="C31" s="53" t="s">
        <v>1037</v>
      </c>
      <c r="D31" s="53" t="s">
        <v>1032</v>
      </c>
      <c r="E31" s="54">
        <v>1105</v>
      </c>
      <c r="F31" s="55">
        <v>43854</v>
      </c>
      <c r="G31" s="52">
        <f t="shared" si="1"/>
        <v>30</v>
      </c>
    </row>
    <row r="32" spans="1:7" ht="18" x14ac:dyDescent="0.35">
      <c r="A32" s="53">
        <f t="shared" si="0"/>
        <v>1</v>
      </c>
      <c r="B32" s="53"/>
      <c r="C32" s="53" t="s">
        <v>1038</v>
      </c>
      <c r="D32" s="53" t="s">
        <v>1032</v>
      </c>
      <c r="E32" s="54">
        <v>975</v>
      </c>
      <c r="F32" s="55">
        <v>44670</v>
      </c>
      <c r="G32" s="52">
        <f t="shared" si="1"/>
        <v>31</v>
      </c>
    </row>
    <row r="33" spans="1:7" ht="18" x14ac:dyDescent="0.35">
      <c r="A33" s="53">
        <f t="shared" si="0"/>
        <v>1</v>
      </c>
      <c r="B33" s="53"/>
      <c r="C33" s="53" t="s">
        <v>1039</v>
      </c>
      <c r="D33" s="53" t="s">
        <v>1032</v>
      </c>
      <c r="E33" s="54">
        <v>954</v>
      </c>
      <c r="F33" s="55">
        <v>44878</v>
      </c>
      <c r="G33" s="52">
        <f t="shared" si="1"/>
        <v>32</v>
      </c>
    </row>
    <row r="34" spans="1:7" ht="18" x14ac:dyDescent="0.35">
      <c r="A34" s="53">
        <f t="shared" si="0"/>
        <v>1</v>
      </c>
      <c r="B34" s="53"/>
      <c r="C34" s="53" t="s">
        <v>1040</v>
      </c>
      <c r="D34" s="53" t="s">
        <v>1032</v>
      </c>
      <c r="E34" s="54">
        <v>943</v>
      </c>
      <c r="F34" s="55">
        <v>44048</v>
      </c>
      <c r="G34" s="52">
        <f t="shared" si="1"/>
        <v>33</v>
      </c>
    </row>
    <row r="35" spans="1:7" ht="18" x14ac:dyDescent="0.35">
      <c r="A35" s="53">
        <f t="shared" si="0"/>
        <v>1</v>
      </c>
      <c r="B35" s="53"/>
      <c r="C35" s="53" t="s">
        <v>15</v>
      </c>
      <c r="D35" s="53" t="s">
        <v>1032</v>
      </c>
      <c r="E35" s="54">
        <v>758</v>
      </c>
      <c r="F35" s="55">
        <v>44836</v>
      </c>
      <c r="G35" s="52">
        <f t="shared" si="1"/>
        <v>34</v>
      </c>
    </row>
    <row r="36" spans="1:7" ht="18" x14ac:dyDescent="0.35">
      <c r="A36" s="53">
        <f t="shared" si="0"/>
        <v>1</v>
      </c>
      <c r="B36" s="53"/>
      <c r="C36" s="53" t="s">
        <v>10</v>
      </c>
      <c r="D36" s="53" t="s">
        <v>48</v>
      </c>
      <c r="E36" s="54">
        <v>1399</v>
      </c>
      <c r="F36" s="55">
        <v>44202</v>
      </c>
      <c r="G36" s="52">
        <f t="shared" si="1"/>
        <v>35</v>
      </c>
    </row>
    <row r="37" spans="1:7" ht="18" x14ac:dyDescent="0.35">
      <c r="A37" s="53">
        <f t="shared" si="0"/>
        <v>1</v>
      </c>
      <c r="B37" s="53"/>
      <c r="C37" s="53" t="s">
        <v>1</v>
      </c>
      <c r="D37" s="53" t="s">
        <v>48</v>
      </c>
      <c r="E37" s="54">
        <v>909</v>
      </c>
      <c r="F37" s="55">
        <v>44473</v>
      </c>
      <c r="G37" s="52">
        <f t="shared" si="1"/>
        <v>36</v>
      </c>
    </row>
    <row r="38" spans="1:7" ht="18" x14ac:dyDescent="0.35">
      <c r="A38" s="53">
        <f t="shared" si="0"/>
        <v>1</v>
      </c>
      <c r="B38" s="53"/>
      <c r="C38" s="53" t="s">
        <v>26</v>
      </c>
      <c r="D38" s="53" t="s">
        <v>48</v>
      </c>
      <c r="E38" s="54">
        <v>1364</v>
      </c>
      <c r="F38" s="55">
        <v>44251</v>
      </c>
      <c r="G38" s="52">
        <f t="shared" si="1"/>
        <v>37</v>
      </c>
    </row>
    <row r="39" spans="1:7" ht="18" x14ac:dyDescent="0.35">
      <c r="A39" s="53">
        <f t="shared" si="0"/>
        <v>1</v>
      </c>
      <c r="B39" s="53"/>
      <c r="C39" s="53" t="s">
        <v>1041</v>
      </c>
      <c r="D39" s="53" t="s">
        <v>48</v>
      </c>
      <c r="E39" s="54">
        <v>1312</v>
      </c>
      <c r="F39" s="55">
        <v>44537</v>
      </c>
      <c r="G39" s="52">
        <f t="shared" si="1"/>
        <v>38</v>
      </c>
    </row>
    <row r="40" spans="1:7" ht="18" x14ac:dyDescent="0.35">
      <c r="A40" s="53">
        <f t="shared" si="0"/>
        <v>1</v>
      </c>
      <c r="B40" s="53"/>
      <c r="C40" s="53" t="s">
        <v>1042</v>
      </c>
      <c r="D40" s="53" t="s">
        <v>48</v>
      </c>
      <c r="E40" s="54">
        <v>1247</v>
      </c>
      <c r="F40" s="55">
        <v>43947</v>
      </c>
      <c r="G40" s="52">
        <f t="shared" si="1"/>
        <v>39</v>
      </c>
    </row>
    <row r="41" spans="1:7" ht="18" x14ac:dyDescent="0.35">
      <c r="A41" s="53">
        <f t="shared" si="0"/>
        <v>1</v>
      </c>
      <c r="B41" s="53"/>
      <c r="C41" s="53" t="s">
        <v>1043</v>
      </c>
      <c r="D41" s="53" t="s">
        <v>48</v>
      </c>
      <c r="E41" s="54">
        <v>1239</v>
      </c>
      <c r="F41" s="55">
        <v>44412</v>
      </c>
      <c r="G41" s="52">
        <f t="shared" si="1"/>
        <v>40</v>
      </c>
    </row>
    <row r="42" spans="1:7" ht="18" x14ac:dyDescent="0.35">
      <c r="A42" s="53">
        <f t="shared" si="0"/>
        <v>1</v>
      </c>
      <c r="B42" s="53"/>
      <c r="C42" s="53" t="s">
        <v>1044</v>
      </c>
      <c r="D42" s="53" t="s">
        <v>48</v>
      </c>
      <c r="E42" s="54">
        <v>1234</v>
      </c>
      <c r="F42" s="55">
        <v>44223</v>
      </c>
      <c r="G42" s="52">
        <f t="shared" si="1"/>
        <v>41</v>
      </c>
    </row>
    <row r="43" spans="1:7" ht="18" x14ac:dyDescent="0.35">
      <c r="A43" s="53">
        <f t="shared" si="0"/>
        <v>1</v>
      </c>
      <c r="B43" s="53"/>
      <c r="C43" s="53" t="s">
        <v>1045</v>
      </c>
      <c r="D43" s="53" t="s">
        <v>48</v>
      </c>
      <c r="E43" s="54">
        <v>1164</v>
      </c>
      <c r="F43" s="55">
        <v>44434</v>
      </c>
      <c r="G43" s="52">
        <f t="shared" si="1"/>
        <v>42</v>
      </c>
    </row>
    <row r="44" spans="1:7" ht="18" x14ac:dyDescent="0.35">
      <c r="A44" s="53">
        <f t="shared" si="0"/>
        <v>1</v>
      </c>
      <c r="B44" s="53"/>
      <c r="C44" s="53" t="s">
        <v>24</v>
      </c>
      <c r="D44" s="53" t="s">
        <v>48</v>
      </c>
      <c r="E44" s="54">
        <v>1120</v>
      </c>
      <c r="F44" s="55">
        <v>44301</v>
      </c>
      <c r="G44" s="52">
        <f t="shared" si="1"/>
        <v>43</v>
      </c>
    </row>
    <row r="45" spans="1:7" ht="18" x14ac:dyDescent="0.35">
      <c r="A45" s="53">
        <f t="shared" si="0"/>
        <v>1</v>
      </c>
      <c r="B45" s="53"/>
      <c r="C45" s="53" t="s">
        <v>1046</v>
      </c>
      <c r="D45" s="53" t="s">
        <v>48</v>
      </c>
      <c r="E45" s="54">
        <v>1111</v>
      </c>
      <c r="F45" s="55">
        <v>43829</v>
      </c>
      <c r="G45" s="52">
        <f t="shared" si="1"/>
        <v>44</v>
      </c>
    </row>
    <row r="46" spans="1:7" ht="18" x14ac:dyDescent="0.35">
      <c r="A46" s="53">
        <f t="shared" si="0"/>
        <v>1</v>
      </c>
      <c r="B46" s="53"/>
      <c r="C46" s="53" t="s">
        <v>21</v>
      </c>
      <c r="D46" s="53" t="s">
        <v>48</v>
      </c>
      <c r="E46" s="54">
        <v>850</v>
      </c>
      <c r="F46" s="55">
        <v>44920</v>
      </c>
      <c r="G46" s="52">
        <f t="shared" si="1"/>
        <v>45</v>
      </c>
    </row>
    <row r="47" spans="1:7" ht="18" x14ac:dyDescent="0.35">
      <c r="A47" s="53">
        <f t="shared" si="0"/>
        <v>1</v>
      </c>
      <c r="B47" s="53"/>
      <c r="C47" s="53" t="s">
        <v>28</v>
      </c>
      <c r="D47" s="53" t="s">
        <v>48</v>
      </c>
      <c r="E47" s="54">
        <v>788</v>
      </c>
      <c r="F47" s="55">
        <v>44382</v>
      </c>
      <c r="G47" s="52">
        <f t="shared" si="1"/>
        <v>46</v>
      </c>
    </row>
    <row r="48" spans="1:7" ht="18" x14ac:dyDescent="0.35">
      <c r="A48" s="53">
        <f t="shared" si="0"/>
        <v>1</v>
      </c>
      <c r="B48" s="53"/>
      <c r="C48" s="53" t="s">
        <v>32</v>
      </c>
      <c r="D48" s="53" t="s">
        <v>56</v>
      </c>
      <c r="E48" s="54">
        <v>1452</v>
      </c>
      <c r="F48" s="55">
        <v>44156</v>
      </c>
      <c r="G48" s="52">
        <f t="shared" si="1"/>
        <v>47</v>
      </c>
    </row>
    <row r="49" spans="1:7" ht="18" x14ac:dyDescent="0.35">
      <c r="A49" s="53">
        <f t="shared" si="0"/>
        <v>1</v>
      </c>
      <c r="B49" s="53"/>
      <c r="C49" s="53" t="s">
        <v>1047</v>
      </c>
      <c r="D49" s="53" t="s">
        <v>56</v>
      </c>
      <c r="E49" s="54">
        <v>1438</v>
      </c>
      <c r="F49" s="55">
        <v>44829</v>
      </c>
      <c r="G49" s="52">
        <f t="shared" si="1"/>
        <v>48</v>
      </c>
    </row>
    <row r="50" spans="1:7" ht="18" x14ac:dyDescent="0.35">
      <c r="A50" s="53">
        <f t="shared" si="0"/>
        <v>1</v>
      </c>
      <c r="B50" s="53"/>
      <c r="C50" s="53" t="s">
        <v>1048</v>
      </c>
      <c r="D50" s="53" t="s">
        <v>56</v>
      </c>
      <c r="E50" s="54">
        <v>1410</v>
      </c>
      <c r="F50" s="55">
        <v>44352</v>
      </c>
      <c r="G50" s="52">
        <f t="shared" si="1"/>
        <v>49</v>
      </c>
    </row>
    <row r="51" spans="1:7" ht="18" x14ac:dyDescent="0.35">
      <c r="A51" s="53">
        <f t="shared" si="0"/>
        <v>1</v>
      </c>
      <c r="B51" s="53"/>
      <c r="C51" s="53" t="s">
        <v>30</v>
      </c>
      <c r="D51" s="53" t="s">
        <v>56</v>
      </c>
      <c r="E51" s="54">
        <v>1324</v>
      </c>
      <c r="F51" s="55">
        <v>44395</v>
      </c>
      <c r="G51" s="52">
        <f t="shared" si="1"/>
        <v>50</v>
      </c>
    </row>
    <row r="52" spans="1:7" ht="18" x14ac:dyDescent="0.35">
      <c r="A52" s="53">
        <f t="shared" si="0"/>
        <v>1</v>
      </c>
      <c r="B52" s="53"/>
      <c r="C52" s="53" t="s">
        <v>17</v>
      </c>
      <c r="D52" s="53" t="s">
        <v>56</v>
      </c>
      <c r="E52" s="54">
        <v>1314</v>
      </c>
      <c r="F52" s="55">
        <v>44764</v>
      </c>
      <c r="G52" s="52">
        <f t="shared" si="1"/>
        <v>51</v>
      </c>
    </row>
    <row r="53" spans="1:7" ht="18" x14ac:dyDescent="0.35">
      <c r="A53" s="53">
        <f t="shared" si="0"/>
        <v>1</v>
      </c>
      <c r="B53" s="53"/>
      <c r="C53" s="53" t="s">
        <v>16</v>
      </c>
      <c r="D53" s="53" t="s">
        <v>56</v>
      </c>
      <c r="E53" s="54">
        <v>1260</v>
      </c>
      <c r="F53" s="55">
        <v>44583</v>
      </c>
      <c r="G53" s="52">
        <f t="shared" si="1"/>
        <v>52</v>
      </c>
    </row>
    <row r="54" spans="1:7" ht="18" x14ac:dyDescent="0.35">
      <c r="A54" s="53">
        <f t="shared" si="0"/>
        <v>1</v>
      </c>
      <c r="B54" s="53"/>
      <c r="C54" s="53" t="s">
        <v>25</v>
      </c>
      <c r="D54" s="53" t="s">
        <v>56</v>
      </c>
      <c r="E54" s="54">
        <v>1079</v>
      </c>
      <c r="F54" s="55">
        <v>44764</v>
      </c>
      <c r="G54" s="52">
        <f t="shared" si="1"/>
        <v>53</v>
      </c>
    </row>
    <row r="55" spans="1:7" ht="18" x14ac:dyDescent="0.35">
      <c r="A55" s="53">
        <f t="shared" si="0"/>
        <v>1</v>
      </c>
      <c r="B55" s="53"/>
      <c r="C55" s="53" t="s">
        <v>6</v>
      </c>
      <c r="D55" s="53" t="s">
        <v>56</v>
      </c>
      <c r="E55" s="54">
        <v>1076</v>
      </c>
      <c r="F55" s="55">
        <v>44088</v>
      </c>
      <c r="G55" s="52">
        <f t="shared" si="1"/>
        <v>54</v>
      </c>
    </row>
    <row r="56" spans="1:7" ht="18" x14ac:dyDescent="0.35">
      <c r="A56" s="53">
        <f t="shared" si="0"/>
        <v>1</v>
      </c>
      <c r="B56" s="53"/>
      <c r="C56" s="53" t="s">
        <v>27</v>
      </c>
      <c r="D56" s="53" t="s">
        <v>56</v>
      </c>
      <c r="E56" s="54">
        <v>1052</v>
      </c>
      <c r="F56" s="55">
        <v>43967</v>
      </c>
      <c r="G56" s="52">
        <f t="shared" si="1"/>
        <v>55</v>
      </c>
    </row>
    <row r="57" spans="1:7" ht="18" x14ac:dyDescent="0.35">
      <c r="A57" s="53">
        <f t="shared" si="0"/>
        <v>1</v>
      </c>
      <c r="B57" s="53"/>
      <c r="C57" s="53" t="s">
        <v>1049</v>
      </c>
      <c r="D57" s="53" t="s">
        <v>56</v>
      </c>
      <c r="E57" s="54">
        <v>993</v>
      </c>
      <c r="F57" s="55">
        <v>44444</v>
      </c>
      <c r="G57" s="52">
        <f t="shared" si="1"/>
        <v>56</v>
      </c>
    </row>
    <row r="58" spans="1:7" ht="18" x14ac:dyDescent="0.35">
      <c r="A58" s="53">
        <f t="shared" si="0"/>
        <v>1</v>
      </c>
      <c r="B58" s="53"/>
      <c r="C58" s="53" t="s">
        <v>1050</v>
      </c>
      <c r="D58" s="53" t="s">
        <v>56</v>
      </c>
      <c r="E58" s="54">
        <v>959</v>
      </c>
      <c r="F58" s="55">
        <v>43863</v>
      </c>
      <c r="G58" s="52">
        <f t="shared" si="1"/>
        <v>57</v>
      </c>
    </row>
    <row r="59" spans="1:7" ht="18" x14ac:dyDescent="0.35">
      <c r="A59" s="53">
        <f t="shared" si="0"/>
        <v>1</v>
      </c>
      <c r="B59" s="53"/>
      <c r="C59" s="53" t="s">
        <v>1051</v>
      </c>
      <c r="D59" s="53" t="s">
        <v>56</v>
      </c>
      <c r="E59" s="54">
        <v>891</v>
      </c>
      <c r="F59" s="55">
        <v>44948</v>
      </c>
      <c r="G59" s="52">
        <f t="shared" si="1"/>
        <v>58</v>
      </c>
    </row>
    <row r="60" spans="1:7" ht="18" x14ac:dyDescent="0.35">
      <c r="A60" s="53">
        <f t="shared" si="0"/>
        <v>1</v>
      </c>
      <c r="B60" s="53"/>
      <c r="C60" s="53" t="s">
        <v>1052</v>
      </c>
      <c r="D60" s="53" t="s">
        <v>56</v>
      </c>
      <c r="E60" s="54">
        <v>819</v>
      </c>
      <c r="F60" s="55">
        <v>44865</v>
      </c>
      <c r="G60" s="52">
        <f t="shared" si="1"/>
        <v>59</v>
      </c>
    </row>
    <row r="61" spans="1:7" ht="18" x14ac:dyDescent="0.35">
      <c r="A61" s="53">
        <f t="shared" si="0"/>
        <v>1</v>
      </c>
      <c r="B61" s="53"/>
      <c r="C61" s="53" t="s">
        <v>23</v>
      </c>
      <c r="D61" s="53" t="s">
        <v>56</v>
      </c>
      <c r="E61" s="54">
        <v>809</v>
      </c>
      <c r="F61" s="55">
        <v>44058</v>
      </c>
      <c r="G61" s="52">
        <f t="shared" si="1"/>
        <v>60</v>
      </c>
    </row>
    <row r="62" spans="1:7" ht="18" x14ac:dyDescent="0.35">
      <c r="A62" s="53">
        <f t="shared" si="0"/>
        <v>1</v>
      </c>
      <c r="B62" s="53"/>
      <c r="C62" s="53" t="s">
        <v>1053</v>
      </c>
      <c r="D62" s="53" t="s">
        <v>56</v>
      </c>
      <c r="E62" s="54">
        <v>798</v>
      </c>
      <c r="F62" s="55">
        <v>44712</v>
      </c>
      <c r="G62" s="52">
        <f t="shared" si="1"/>
        <v>61</v>
      </c>
    </row>
    <row r="63" spans="1:7" ht="18" x14ac:dyDescent="0.35">
      <c r="A63" s="53">
        <f t="shared" si="0"/>
        <v>1</v>
      </c>
      <c r="B63" s="53"/>
      <c r="C63" s="53" t="s">
        <v>11</v>
      </c>
      <c r="D63" s="53" t="s">
        <v>56</v>
      </c>
      <c r="E63" s="54">
        <v>757</v>
      </c>
      <c r="F63" s="55">
        <v>44555</v>
      </c>
      <c r="G63" s="52">
        <f t="shared" si="1"/>
        <v>62</v>
      </c>
    </row>
    <row r="64" spans="1:7" ht="18" x14ac:dyDescent="0.35">
      <c r="A64" s="53">
        <f t="shared" si="0"/>
        <v>1</v>
      </c>
      <c r="B64" s="53"/>
      <c r="C64" s="53" t="s">
        <v>1054</v>
      </c>
      <c r="D64" s="53" t="s">
        <v>56</v>
      </c>
      <c r="E64" s="54">
        <v>752</v>
      </c>
      <c r="F64" s="55">
        <v>44825</v>
      </c>
      <c r="G64" s="52">
        <f t="shared" si="1"/>
        <v>63</v>
      </c>
    </row>
    <row r="65" spans="1:7" ht="18" x14ac:dyDescent="0.35">
      <c r="A65" s="53">
        <f t="shared" si="0"/>
        <v>1</v>
      </c>
      <c r="B65" s="53"/>
      <c r="C65" s="53" t="s">
        <v>12</v>
      </c>
      <c r="D65" s="53" t="s">
        <v>984</v>
      </c>
      <c r="E65" s="54">
        <v>1461</v>
      </c>
      <c r="F65" s="55">
        <v>44157</v>
      </c>
      <c r="G65" s="52">
        <f t="shared" si="1"/>
        <v>64</v>
      </c>
    </row>
    <row r="66" spans="1:7" ht="18" x14ac:dyDescent="0.35">
      <c r="A66" s="53">
        <f t="shared" si="0"/>
        <v>1</v>
      </c>
      <c r="B66" s="53"/>
      <c r="C66" s="53" t="s">
        <v>33</v>
      </c>
      <c r="D66" s="53" t="s">
        <v>984</v>
      </c>
      <c r="E66" s="54">
        <v>1479</v>
      </c>
      <c r="F66" s="55">
        <v>43733</v>
      </c>
      <c r="G66" s="52">
        <f t="shared" si="1"/>
        <v>65</v>
      </c>
    </row>
    <row r="67" spans="1:7" ht="18" x14ac:dyDescent="0.35">
      <c r="A67" s="53">
        <f t="shared" ref="A67:A76" si="2">SUBTOTAL(3,D67)</f>
        <v>1</v>
      </c>
      <c r="B67" s="53"/>
      <c r="C67" s="53" t="s">
        <v>14</v>
      </c>
      <c r="D67" s="53" t="s">
        <v>984</v>
      </c>
      <c r="E67" s="54">
        <v>1408</v>
      </c>
      <c r="F67" s="55">
        <v>44437</v>
      </c>
      <c r="G67" s="52">
        <f t="shared" ref="G67:G76" si="3">G66+1</f>
        <v>66</v>
      </c>
    </row>
    <row r="68" spans="1:7" ht="18" x14ac:dyDescent="0.35">
      <c r="A68" s="53">
        <f t="shared" si="2"/>
        <v>1</v>
      </c>
      <c r="B68" s="53"/>
      <c r="C68" s="53" t="s">
        <v>1055</v>
      </c>
      <c r="D68" s="53" t="s">
        <v>984</v>
      </c>
      <c r="E68" s="54">
        <v>1146</v>
      </c>
      <c r="F68" s="55">
        <v>44954</v>
      </c>
      <c r="G68" s="52">
        <f t="shared" si="3"/>
        <v>67</v>
      </c>
    </row>
    <row r="69" spans="1:7" ht="18" x14ac:dyDescent="0.35">
      <c r="A69" s="53">
        <f t="shared" si="2"/>
        <v>1</v>
      </c>
      <c r="B69" s="53"/>
      <c r="C69" s="53" t="s">
        <v>5</v>
      </c>
      <c r="D69" s="53" t="s">
        <v>984</v>
      </c>
      <c r="E69" s="54">
        <v>1142</v>
      </c>
      <c r="F69" s="55">
        <v>44669</v>
      </c>
      <c r="G69" s="52">
        <f t="shared" si="3"/>
        <v>68</v>
      </c>
    </row>
    <row r="70" spans="1:7" ht="18" x14ac:dyDescent="0.35">
      <c r="A70" s="53">
        <f t="shared" si="2"/>
        <v>1</v>
      </c>
      <c r="B70" s="53"/>
      <c r="C70" s="53" t="s">
        <v>1056</v>
      </c>
      <c r="D70" s="53" t="s">
        <v>984</v>
      </c>
      <c r="E70" s="54">
        <v>1123</v>
      </c>
      <c r="F70" s="55">
        <v>44187</v>
      </c>
      <c r="G70" s="52">
        <f t="shared" si="3"/>
        <v>69</v>
      </c>
    </row>
    <row r="71" spans="1:7" ht="18" x14ac:dyDescent="0.35">
      <c r="A71" s="53">
        <f t="shared" si="2"/>
        <v>1</v>
      </c>
      <c r="B71" s="53"/>
      <c r="C71" s="53" t="s">
        <v>1057</v>
      </c>
      <c r="D71" s="53" t="s">
        <v>984</v>
      </c>
      <c r="E71" s="54">
        <v>1118</v>
      </c>
      <c r="F71" s="55">
        <v>43964</v>
      </c>
      <c r="G71" s="52">
        <f t="shared" si="3"/>
        <v>70</v>
      </c>
    </row>
    <row r="72" spans="1:7" ht="18" x14ac:dyDescent="0.35">
      <c r="A72" s="53">
        <f t="shared" si="2"/>
        <v>1</v>
      </c>
      <c r="B72" s="53"/>
      <c r="C72" s="53" t="s">
        <v>9</v>
      </c>
      <c r="D72" s="53" t="s">
        <v>984</v>
      </c>
      <c r="E72" s="54">
        <v>1098</v>
      </c>
      <c r="F72" s="55">
        <v>44945</v>
      </c>
      <c r="G72" s="52">
        <f t="shared" si="3"/>
        <v>71</v>
      </c>
    </row>
    <row r="73" spans="1:7" ht="18" x14ac:dyDescent="0.35">
      <c r="A73" s="53">
        <f t="shared" si="2"/>
        <v>1</v>
      </c>
      <c r="B73" s="53"/>
      <c r="C73" s="53" t="s">
        <v>1058</v>
      </c>
      <c r="D73" s="53" t="s">
        <v>984</v>
      </c>
      <c r="E73" s="54">
        <v>1009</v>
      </c>
      <c r="F73" s="55">
        <v>44718</v>
      </c>
      <c r="G73" s="52">
        <f t="shared" si="3"/>
        <v>72</v>
      </c>
    </row>
    <row r="74" spans="1:7" ht="18" x14ac:dyDescent="0.35">
      <c r="A74" s="53">
        <f t="shared" si="2"/>
        <v>1</v>
      </c>
      <c r="B74" s="53"/>
      <c r="C74" s="53" t="s">
        <v>19</v>
      </c>
      <c r="D74" s="53" t="s">
        <v>984</v>
      </c>
      <c r="E74" s="54">
        <v>881</v>
      </c>
      <c r="F74" s="55">
        <v>44864</v>
      </c>
      <c r="G74" s="52">
        <f t="shared" si="3"/>
        <v>73</v>
      </c>
    </row>
    <row r="75" spans="1:7" ht="18" x14ac:dyDescent="0.35">
      <c r="A75" s="53">
        <f t="shared" si="2"/>
        <v>1</v>
      </c>
      <c r="B75" s="53"/>
      <c r="C75" s="53" t="s">
        <v>20</v>
      </c>
      <c r="D75" s="53" t="s">
        <v>984</v>
      </c>
      <c r="E75" s="54">
        <v>795</v>
      </c>
      <c r="F75" s="55">
        <v>44329</v>
      </c>
      <c r="G75" s="52">
        <f t="shared" si="3"/>
        <v>74</v>
      </c>
    </row>
    <row r="76" spans="1:7" ht="18" x14ac:dyDescent="0.35">
      <c r="A76" s="53">
        <f t="shared" si="2"/>
        <v>1</v>
      </c>
      <c r="B76" s="53"/>
      <c r="C76" s="53" t="s">
        <v>1059</v>
      </c>
      <c r="D76" s="53" t="s">
        <v>984</v>
      </c>
      <c r="E76" s="54">
        <v>778</v>
      </c>
      <c r="F76" s="55">
        <v>44472</v>
      </c>
      <c r="G76" s="52">
        <f t="shared" si="3"/>
        <v>75</v>
      </c>
    </row>
    <row r="77" spans="1:7" ht="18" x14ac:dyDescent="0.35">
      <c r="A77" s="56"/>
      <c r="B77" s="56"/>
      <c r="C77" s="56"/>
      <c r="D77" s="57"/>
      <c r="E77" s="58"/>
      <c r="F77" s="59"/>
    </row>
    <row r="78" spans="1:7" x14ac:dyDescent="0.3">
      <c r="E78" s="52"/>
    </row>
    <row r="79" spans="1:7" x14ac:dyDescent="0.3">
      <c r="E79" s="52"/>
    </row>
    <row r="80" spans="1:7" x14ac:dyDescent="0.3">
      <c r="E80" s="52"/>
    </row>
    <row r="81" spans="5:5" x14ac:dyDescent="0.3">
      <c r="E81" s="52"/>
    </row>
    <row r="82" spans="5:5" x14ac:dyDescent="0.3">
      <c r="E82" s="52"/>
    </row>
    <row r="83" spans="5:5" x14ac:dyDescent="0.3">
      <c r="E83" s="52"/>
    </row>
    <row r="84" spans="5:5" x14ac:dyDescent="0.3">
      <c r="E84" s="52"/>
    </row>
    <row r="85" spans="5:5" x14ac:dyDescent="0.3">
      <c r="E85" s="52"/>
    </row>
    <row r="86" spans="5:5" x14ac:dyDescent="0.3">
      <c r="E86" s="52"/>
    </row>
    <row r="87" spans="5:5" x14ac:dyDescent="0.3">
      <c r="E87" s="52"/>
    </row>
    <row r="88" spans="5:5" x14ac:dyDescent="0.3">
      <c r="E88" s="52"/>
    </row>
    <row r="89" spans="5:5" x14ac:dyDescent="0.3">
      <c r="E89" s="52"/>
    </row>
    <row r="90" spans="5:5" x14ac:dyDescent="0.3">
      <c r="E90" s="52"/>
    </row>
    <row r="91" spans="5:5" x14ac:dyDescent="0.3">
      <c r="E91" s="52"/>
    </row>
    <row r="92" spans="5:5" x14ac:dyDescent="0.3">
      <c r="E92" s="52"/>
    </row>
    <row r="93" spans="5:5" x14ac:dyDescent="0.3">
      <c r="E93" s="52"/>
    </row>
    <row r="94" spans="5:5" x14ac:dyDescent="0.3">
      <c r="E94" s="52"/>
    </row>
    <row r="95" spans="5:5" x14ac:dyDescent="0.3">
      <c r="E95" s="52"/>
    </row>
    <row r="96" spans="5:5" x14ac:dyDescent="0.3">
      <c r="E96" s="52"/>
    </row>
    <row r="97" spans="5:5" x14ac:dyDescent="0.3">
      <c r="E97" s="52"/>
    </row>
    <row r="98" spans="5:5" x14ac:dyDescent="0.3">
      <c r="E98" s="52"/>
    </row>
    <row r="99" spans="5:5" x14ac:dyDescent="0.3">
      <c r="E99" s="52"/>
    </row>
    <row r="100" spans="5:5" x14ac:dyDescent="0.3">
      <c r="E100" s="52"/>
    </row>
    <row r="101" spans="5:5" x14ac:dyDescent="0.3">
      <c r="E101" s="52"/>
    </row>
    <row r="102" spans="5:5" x14ac:dyDescent="0.3">
      <c r="E102" s="52"/>
    </row>
    <row r="103" spans="5:5" x14ac:dyDescent="0.3">
      <c r="E103" s="52"/>
    </row>
    <row r="104" spans="5:5" x14ac:dyDescent="0.3">
      <c r="E104" s="52"/>
    </row>
    <row r="105" spans="5:5" x14ac:dyDescent="0.3">
      <c r="E105" s="52"/>
    </row>
    <row r="106" spans="5:5" x14ac:dyDescent="0.3">
      <c r="E106" s="52"/>
    </row>
    <row r="107" spans="5:5" x14ac:dyDescent="0.3">
      <c r="E107" s="52"/>
    </row>
    <row r="108" spans="5:5" x14ac:dyDescent="0.3">
      <c r="E108" s="52"/>
    </row>
    <row r="109" spans="5:5" x14ac:dyDescent="0.3">
      <c r="E109" s="52"/>
    </row>
    <row r="110" spans="5:5" x14ac:dyDescent="0.3">
      <c r="E110" s="52"/>
    </row>
    <row r="111" spans="5:5" x14ac:dyDescent="0.3">
      <c r="E111" s="52"/>
    </row>
    <row r="112" spans="5:5" x14ac:dyDescent="0.3">
      <c r="E112" s="52"/>
    </row>
    <row r="113" spans="5:5" x14ac:dyDescent="0.3">
      <c r="E113" s="52"/>
    </row>
    <row r="114" spans="5:5" x14ac:dyDescent="0.3">
      <c r="E114" s="52"/>
    </row>
    <row r="115" spans="5:5" x14ac:dyDescent="0.3">
      <c r="E115" s="52"/>
    </row>
    <row r="116" spans="5:5" x14ac:dyDescent="0.3">
      <c r="E116" s="52"/>
    </row>
    <row r="117" spans="5:5" x14ac:dyDescent="0.3">
      <c r="E117" s="52"/>
    </row>
    <row r="118" spans="5:5" x14ac:dyDescent="0.3">
      <c r="E118" s="52"/>
    </row>
    <row r="119" spans="5:5" x14ac:dyDescent="0.3">
      <c r="E119" s="52"/>
    </row>
    <row r="120" spans="5:5" x14ac:dyDescent="0.3">
      <c r="E120" s="52"/>
    </row>
    <row r="121" spans="5:5" x14ac:dyDescent="0.3">
      <c r="E121" s="52"/>
    </row>
    <row r="122" spans="5:5" x14ac:dyDescent="0.3">
      <c r="E122" s="52"/>
    </row>
    <row r="123" spans="5:5" x14ac:dyDescent="0.3">
      <c r="E123" s="52"/>
    </row>
    <row r="124" spans="5:5" x14ac:dyDescent="0.3">
      <c r="E124" s="52"/>
    </row>
    <row r="125" spans="5:5" x14ac:dyDescent="0.3">
      <c r="E125" s="52"/>
    </row>
    <row r="126" spans="5:5" x14ac:dyDescent="0.3">
      <c r="E126" s="52"/>
    </row>
    <row r="127" spans="5:5" x14ac:dyDescent="0.3">
      <c r="E127" s="52"/>
    </row>
    <row r="128" spans="5:5" x14ac:dyDescent="0.3">
      <c r="E128" s="52"/>
    </row>
    <row r="129" spans="5:5" x14ac:dyDescent="0.3">
      <c r="E129" s="52"/>
    </row>
    <row r="130" spans="5:5" x14ac:dyDescent="0.3">
      <c r="E130" s="52"/>
    </row>
    <row r="131" spans="5:5" x14ac:dyDescent="0.3">
      <c r="E131" s="52"/>
    </row>
    <row r="132" spans="5:5" x14ac:dyDescent="0.3">
      <c r="E132" s="52"/>
    </row>
    <row r="133" spans="5:5" x14ac:dyDescent="0.3">
      <c r="E133" s="52"/>
    </row>
    <row r="134" spans="5:5" x14ac:dyDescent="0.3">
      <c r="E134" s="52"/>
    </row>
    <row r="135" spans="5:5" x14ac:dyDescent="0.3">
      <c r="E135" s="52"/>
    </row>
    <row r="136" spans="5:5" x14ac:dyDescent="0.3">
      <c r="E136" s="52"/>
    </row>
    <row r="137" spans="5:5" x14ac:dyDescent="0.3">
      <c r="E137" s="52"/>
    </row>
    <row r="138" spans="5:5" x14ac:dyDescent="0.3">
      <c r="E138" s="52"/>
    </row>
    <row r="139" spans="5:5" x14ac:dyDescent="0.3">
      <c r="E139" s="52"/>
    </row>
    <row r="140" spans="5:5" x14ac:dyDescent="0.3">
      <c r="E140" s="52"/>
    </row>
    <row r="141" spans="5:5" x14ac:dyDescent="0.3">
      <c r="E141" s="52"/>
    </row>
    <row r="142" spans="5:5" x14ac:dyDescent="0.3">
      <c r="E142" s="52"/>
    </row>
    <row r="143" spans="5:5" x14ac:dyDescent="0.3">
      <c r="E143" s="52"/>
    </row>
    <row r="144" spans="5:5" x14ac:dyDescent="0.3">
      <c r="E144" s="52"/>
    </row>
    <row r="145" spans="5:5" x14ac:dyDescent="0.3">
      <c r="E145" s="52"/>
    </row>
    <row r="146" spans="5:5" x14ac:dyDescent="0.3">
      <c r="E146" s="52"/>
    </row>
    <row r="147" spans="5:5" x14ac:dyDescent="0.3">
      <c r="E147" s="52"/>
    </row>
    <row r="148" spans="5:5" x14ac:dyDescent="0.3">
      <c r="E148" s="52"/>
    </row>
    <row r="149" spans="5:5" x14ac:dyDescent="0.3">
      <c r="E149" s="52"/>
    </row>
    <row r="150" spans="5:5" x14ac:dyDescent="0.3">
      <c r="E150" s="52"/>
    </row>
    <row r="151" spans="5:5" x14ac:dyDescent="0.3">
      <c r="E151" s="52"/>
    </row>
    <row r="152" spans="5:5" x14ac:dyDescent="0.3">
      <c r="E152" s="52"/>
    </row>
    <row r="153" spans="5:5" x14ac:dyDescent="0.3">
      <c r="E153" s="52"/>
    </row>
    <row r="154" spans="5:5" x14ac:dyDescent="0.3">
      <c r="E154" s="52"/>
    </row>
    <row r="155" spans="5:5" x14ac:dyDescent="0.3">
      <c r="E155" s="52"/>
    </row>
    <row r="156" spans="5:5" x14ac:dyDescent="0.3">
      <c r="E156" s="52"/>
    </row>
    <row r="157" spans="5:5" x14ac:dyDescent="0.3">
      <c r="E157" s="52"/>
    </row>
    <row r="158" spans="5:5" x14ac:dyDescent="0.3">
      <c r="E158" s="52"/>
    </row>
    <row r="159" spans="5:5" x14ac:dyDescent="0.3">
      <c r="E159" s="52"/>
    </row>
    <row r="160" spans="5:5" x14ac:dyDescent="0.3">
      <c r="E160" s="52"/>
    </row>
    <row r="161" spans="5:5" x14ac:dyDescent="0.3">
      <c r="E161" s="52"/>
    </row>
    <row r="162" spans="5:5" x14ac:dyDescent="0.3">
      <c r="E162" s="52"/>
    </row>
    <row r="163" spans="5:5" x14ac:dyDescent="0.3">
      <c r="E163" s="52"/>
    </row>
    <row r="164" spans="5:5" x14ac:dyDescent="0.3">
      <c r="E164" s="52"/>
    </row>
    <row r="165" spans="5:5" x14ac:dyDescent="0.3">
      <c r="E165" s="52"/>
    </row>
    <row r="166" spans="5:5" x14ac:dyDescent="0.3">
      <c r="E166" s="52"/>
    </row>
    <row r="167" spans="5:5" x14ac:dyDescent="0.3">
      <c r="E167" s="52"/>
    </row>
    <row r="168" spans="5:5" x14ac:dyDescent="0.3">
      <c r="E168" s="52"/>
    </row>
    <row r="169" spans="5:5" x14ac:dyDescent="0.3">
      <c r="E169" s="52"/>
    </row>
    <row r="170" spans="5:5" x14ac:dyDescent="0.3">
      <c r="E170" s="52"/>
    </row>
    <row r="171" spans="5:5" x14ac:dyDescent="0.3">
      <c r="E171" s="52"/>
    </row>
    <row r="172" spans="5:5" x14ac:dyDescent="0.3">
      <c r="E172" s="52"/>
    </row>
    <row r="173" spans="5:5" x14ac:dyDescent="0.3">
      <c r="E173" s="52"/>
    </row>
    <row r="174" spans="5:5" x14ac:dyDescent="0.3">
      <c r="E174" s="52"/>
    </row>
    <row r="175" spans="5:5" x14ac:dyDescent="0.3">
      <c r="E175" s="52"/>
    </row>
    <row r="176" spans="5:5" x14ac:dyDescent="0.3">
      <c r="E176" s="52"/>
    </row>
    <row r="177" spans="5:5" x14ac:dyDescent="0.3">
      <c r="E177" s="52"/>
    </row>
    <row r="178" spans="5:5" x14ac:dyDescent="0.3">
      <c r="E178" s="52"/>
    </row>
    <row r="179" spans="5:5" x14ac:dyDescent="0.3">
      <c r="E179" s="52"/>
    </row>
    <row r="180" spans="5:5" x14ac:dyDescent="0.3">
      <c r="E180" s="52"/>
    </row>
    <row r="181" spans="5:5" x14ac:dyDescent="0.3">
      <c r="E181" s="52"/>
    </row>
    <row r="182" spans="5:5" x14ac:dyDescent="0.3">
      <c r="E182" s="52"/>
    </row>
    <row r="183" spans="5:5" x14ac:dyDescent="0.3">
      <c r="E183" s="52"/>
    </row>
    <row r="184" spans="5:5" x14ac:dyDescent="0.3">
      <c r="E184" s="52"/>
    </row>
    <row r="185" spans="5:5" x14ac:dyDescent="0.3">
      <c r="E185" s="52"/>
    </row>
    <row r="186" spans="5:5" x14ac:dyDescent="0.3">
      <c r="E186" s="52"/>
    </row>
    <row r="187" spans="5:5" x14ac:dyDescent="0.3">
      <c r="E187" s="52"/>
    </row>
    <row r="188" spans="5:5" x14ac:dyDescent="0.3">
      <c r="E188" s="52"/>
    </row>
    <row r="189" spans="5:5" x14ac:dyDescent="0.3">
      <c r="E189" s="52"/>
    </row>
    <row r="190" spans="5:5" x14ac:dyDescent="0.3">
      <c r="E190" s="52"/>
    </row>
    <row r="191" spans="5:5" x14ac:dyDescent="0.3">
      <c r="E191" s="52"/>
    </row>
    <row r="192" spans="5:5" x14ac:dyDescent="0.3">
      <c r="E192" s="52"/>
    </row>
    <row r="193" spans="5:5" x14ac:dyDescent="0.3">
      <c r="E193" s="52"/>
    </row>
    <row r="194" spans="5:5" x14ac:dyDescent="0.3">
      <c r="E194" s="52"/>
    </row>
    <row r="195" spans="5:5" x14ac:dyDescent="0.3">
      <c r="E195" s="52"/>
    </row>
    <row r="196" spans="5:5" x14ac:dyDescent="0.3">
      <c r="E196" s="52"/>
    </row>
    <row r="197" spans="5:5" x14ac:dyDescent="0.3">
      <c r="E197" s="52"/>
    </row>
    <row r="198" spans="5:5" x14ac:dyDescent="0.3">
      <c r="E198" s="52"/>
    </row>
    <row r="199" spans="5:5" x14ac:dyDescent="0.3">
      <c r="E199" s="52"/>
    </row>
    <row r="200" spans="5:5" x14ac:dyDescent="0.3">
      <c r="E200" s="52"/>
    </row>
    <row r="201" spans="5:5" x14ac:dyDescent="0.3">
      <c r="E201" s="52"/>
    </row>
    <row r="202" spans="5:5" x14ac:dyDescent="0.3">
      <c r="E202" s="52"/>
    </row>
    <row r="203" spans="5:5" x14ac:dyDescent="0.3">
      <c r="E203" s="52"/>
    </row>
    <row r="204" spans="5:5" x14ac:dyDescent="0.3">
      <c r="E204" s="52"/>
    </row>
    <row r="205" spans="5:5" x14ac:dyDescent="0.3">
      <c r="E205" s="52"/>
    </row>
    <row r="206" spans="5:5" x14ac:dyDescent="0.3">
      <c r="E206" s="52"/>
    </row>
    <row r="207" spans="5:5" x14ac:dyDescent="0.3">
      <c r="E207" s="52"/>
    </row>
    <row r="208" spans="5:5" x14ac:dyDescent="0.3">
      <c r="E208" s="52"/>
    </row>
    <row r="209" spans="5:5" x14ac:dyDescent="0.3">
      <c r="E209" s="52"/>
    </row>
    <row r="210" spans="5:5" x14ac:dyDescent="0.3">
      <c r="E210" s="52"/>
    </row>
    <row r="211" spans="5:5" x14ac:dyDescent="0.3">
      <c r="E211" s="52"/>
    </row>
    <row r="212" spans="5:5" x14ac:dyDescent="0.3">
      <c r="E212" s="52"/>
    </row>
    <row r="213" spans="5:5" x14ac:dyDescent="0.3">
      <c r="E213" s="52"/>
    </row>
    <row r="214" spans="5:5" x14ac:dyDescent="0.3">
      <c r="E214" s="52"/>
    </row>
    <row r="215" spans="5:5" x14ac:dyDescent="0.3">
      <c r="E215" s="52"/>
    </row>
    <row r="216" spans="5:5" x14ac:dyDescent="0.3">
      <c r="E216" s="52"/>
    </row>
    <row r="217" spans="5:5" x14ac:dyDescent="0.3">
      <c r="E217" s="52"/>
    </row>
    <row r="218" spans="5:5" x14ac:dyDescent="0.3">
      <c r="E218" s="52"/>
    </row>
    <row r="219" spans="5:5" x14ac:dyDescent="0.3">
      <c r="E219" s="52"/>
    </row>
    <row r="220" spans="5:5" x14ac:dyDescent="0.3">
      <c r="E220" s="52"/>
    </row>
    <row r="221" spans="5:5" x14ac:dyDescent="0.3">
      <c r="E221" s="52"/>
    </row>
    <row r="222" spans="5:5" x14ac:dyDescent="0.3">
      <c r="E222" s="52"/>
    </row>
    <row r="223" spans="5:5" x14ac:dyDescent="0.3">
      <c r="E223" s="52"/>
    </row>
    <row r="224" spans="5:5" x14ac:dyDescent="0.3">
      <c r="E224" s="52"/>
    </row>
    <row r="225" spans="5:5" x14ac:dyDescent="0.3">
      <c r="E225" s="52"/>
    </row>
    <row r="226" spans="5:5" x14ac:dyDescent="0.3">
      <c r="E226" s="52"/>
    </row>
    <row r="227" spans="5:5" x14ac:dyDescent="0.3">
      <c r="E227" s="52"/>
    </row>
    <row r="228" spans="5:5" x14ac:dyDescent="0.3">
      <c r="E228" s="52"/>
    </row>
    <row r="229" spans="5:5" x14ac:dyDescent="0.3">
      <c r="E229" s="52"/>
    </row>
    <row r="230" spans="5:5" x14ac:dyDescent="0.3">
      <c r="E230" s="52"/>
    </row>
    <row r="231" spans="5:5" x14ac:dyDescent="0.3">
      <c r="E231" s="52"/>
    </row>
    <row r="232" spans="5:5" x14ac:dyDescent="0.3">
      <c r="E232" s="52"/>
    </row>
    <row r="233" spans="5:5" x14ac:dyDescent="0.3">
      <c r="E233" s="52"/>
    </row>
    <row r="234" spans="5:5" x14ac:dyDescent="0.3">
      <c r="E234" s="52"/>
    </row>
    <row r="235" spans="5:5" x14ac:dyDescent="0.3">
      <c r="E235" s="52"/>
    </row>
    <row r="236" spans="5:5" x14ac:dyDescent="0.3">
      <c r="E236" s="52"/>
    </row>
    <row r="237" spans="5:5" x14ac:dyDescent="0.3">
      <c r="E237" s="52"/>
    </row>
    <row r="238" spans="5:5" x14ac:dyDescent="0.3">
      <c r="E238" s="52"/>
    </row>
    <row r="239" spans="5:5" x14ac:dyDescent="0.3">
      <c r="E239" s="52"/>
    </row>
    <row r="240" spans="5:5" x14ac:dyDescent="0.3">
      <c r="E240" s="52"/>
    </row>
    <row r="241" spans="5:5" x14ac:dyDescent="0.3">
      <c r="E241" s="52"/>
    </row>
    <row r="242" spans="5:5" x14ac:dyDescent="0.3">
      <c r="E242" s="52"/>
    </row>
    <row r="243" spans="5:5" x14ac:dyDescent="0.3">
      <c r="E243" s="52"/>
    </row>
    <row r="244" spans="5:5" x14ac:dyDescent="0.3">
      <c r="E244" s="52"/>
    </row>
    <row r="245" spans="5:5" x14ac:dyDescent="0.3">
      <c r="E245" s="52"/>
    </row>
    <row r="246" spans="5:5" x14ac:dyDescent="0.3">
      <c r="E246" s="52"/>
    </row>
    <row r="247" spans="5:5" x14ac:dyDescent="0.3">
      <c r="E247" s="52"/>
    </row>
    <row r="248" spans="5:5" x14ac:dyDescent="0.3">
      <c r="E248" s="52"/>
    </row>
    <row r="249" spans="5:5" x14ac:dyDescent="0.3">
      <c r="E249" s="52"/>
    </row>
    <row r="250" spans="5:5" x14ac:dyDescent="0.3">
      <c r="E250" s="52"/>
    </row>
    <row r="251" spans="5:5" x14ac:dyDescent="0.3">
      <c r="E251" s="52"/>
    </row>
    <row r="252" spans="5:5" x14ac:dyDescent="0.3">
      <c r="E252" s="52"/>
    </row>
    <row r="253" spans="5:5" x14ac:dyDescent="0.3">
      <c r="E253" s="52"/>
    </row>
    <row r="254" spans="5:5" x14ac:dyDescent="0.3">
      <c r="E254" s="52"/>
    </row>
    <row r="255" spans="5:5" x14ac:dyDescent="0.3">
      <c r="E255" s="52"/>
    </row>
    <row r="256" spans="5:5" x14ac:dyDescent="0.3">
      <c r="E256" s="52"/>
    </row>
    <row r="257" spans="5:5" x14ac:dyDescent="0.3">
      <c r="E257" s="52"/>
    </row>
    <row r="258" spans="5:5" x14ac:dyDescent="0.3">
      <c r="E258" s="52"/>
    </row>
    <row r="259" spans="5:5" x14ac:dyDescent="0.3">
      <c r="E259" s="52"/>
    </row>
    <row r="260" spans="5:5" x14ac:dyDescent="0.3">
      <c r="E260" s="52"/>
    </row>
    <row r="261" spans="5:5" x14ac:dyDescent="0.3">
      <c r="E261" s="52"/>
    </row>
    <row r="262" spans="5:5" x14ac:dyDescent="0.3">
      <c r="E262" s="52"/>
    </row>
    <row r="263" spans="5:5" x14ac:dyDescent="0.3">
      <c r="E263" s="52"/>
    </row>
    <row r="264" spans="5:5" x14ac:dyDescent="0.3">
      <c r="E264" s="52"/>
    </row>
    <row r="265" spans="5:5" x14ac:dyDescent="0.3">
      <c r="E265" s="52"/>
    </row>
    <row r="266" spans="5:5" x14ac:dyDescent="0.3">
      <c r="E266" s="52"/>
    </row>
    <row r="267" spans="5:5" x14ac:dyDescent="0.3">
      <c r="E267" s="52"/>
    </row>
    <row r="268" spans="5:5" x14ac:dyDescent="0.3">
      <c r="E268" s="52"/>
    </row>
    <row r="269" spans="5:5" x14ac:dyDescent="0.3">
      <c r="E269" s="52"/>
    </row>
    <row r="270" spans="5:5" x14ac:dyDescent="0.3">
      <c r="E270" s="52"/>
    </row>
    <row r="271" spans="5:5" x14ac:dyDescent="0.3">
      <c r="E271" s="52"/>
    </row>
    <row r="272" spans="5:5" x14ac:dyDescent="0.3">
      <c r="E272" s="52"/>
    </row>
    <row r="273" spans="5:5" x14ac:dyDescent="0.3">
      <c r="E273" s="52"/>
    </row>
    <row r="274" spans="5:5" x14ac:dyDescent="0.3">
      <c r="E274" s="52"/>
    </row>
    <row r="275" spans="5:5" x14ac:dyDescent="0.3">
      <c r="E275" s="52"/>
    </row>
    <row r="276" spans="5:5" x14ac:dyDescent="0.3">
      <c r="E276" s="52"/>
    </row>
    <row r="277" spans="5:5" x14ac:dyDescent="0.3">
      <c r="E277" s="52"/>
    </row>
    <row r="278" spans="5:5" x14ac:dyDescent="0.3">
      <c r="E278" s="52"/>
    </row>
    <row r="279" spans="5:5" x14ac:dyDescent="0.3">
      <c r="E279" s="52"/>
    </row>
    <row r="280" spans="5:5" x14ac:dyDescent="0.3">
      <c r="E280" s="52"/>
    </row>
    <row r="281" spans="5:5" x14ac:dyDescent="0.3">
      <c r="E281" s="52"/>
    </row>
    <row r="282" spans="5:5" x14ac:dyDescent="0.3">
      <c r="E282" s="52"/>
    </row>
    <row r="283" spans="5:5" x14ac:dyDescent="0.3">
      <c r="E283" s="52"/>
    </row>
    <row r="284" spans="5:5" x14ac:dyDescent="0.3">
      <c r="E284" s="52"/>
    </row>
    <row r="285" spans="5:5" x14ac:dyDescent="0.3">
      <c r="E285" s="52"/>
    </row>
    <row r="286" spans="5:5" x14ac:dyDescent="0.3">
      <c r="E286" s="52"/>
    </row>
    <row r="287" spans="5:5" x14ac:dyDescent="0.3">
      <c r="E287" s="52"/>
    </row>
    <row r="288" spans="5:5" x14ac:dyDescent="0.3">
      <c r="E288" s="52"/>
    </row>
    <row r="289" spans="5:5" x14ac:dyDescent="0.3">
      <c r="E289" s="52"/>
    </row>
    <row r="290" spans="5:5" x14ac:dyDescent="0.3">
      <c r="E290" s="52"/>
    </row>
    <row r="291" spans="5:5" x14ac:dyDescent="0.3">
      <c r="E291" s="52"/>
    </row>
    <row r="292" spans="5:5" x14ac:dyDescent="0.3">
      <c r="E292" s="52"/>
    </row>
    <row r="293" spans="5:5" x14ac:dyDescent="0.3">
      <c r="E293" s="52"/>
    </row>
    <row r="294" spans="5:5" x14ac:dyDescent="0.3">
      <c r="E294" s="52"/>
    </row>
    <row r="295" spans="5:5" x14ac:dyDescent="0.3">
      <c r="E295" s="52"/>
    </row>
    <row r="296" spans="5:5" x14ac:dyDescent="0.3">
      <c r="E296" s="52"/>
    </row>
    <row r="297" spans="5:5" x14ac:dyDescent="0.3">
      <c r="E297" s="52"/>
    </row>
    <row r="298" spans="5:5" x14ac:dyDescent="0.3">
      <c r="E298" s="52"/>
    </row>
    <row r="299" spans="5:5" x14ac:dyDescent="0.3">
      <c r="E299" s="52"/>
    </row>
    <row r="300" spans="5:5" x14ac:dyDescent="0.3">
      <c r="E300" s="52"/>
    </row>
    <row r="301" spans="5:5" x14ac:dyDescent="0.3">
      <c r="E301" s="52"/>
    </row>
    <row r="302" spans="5:5" x14ac:dyDescent="0.3">
      <c r="E302" s="52"/>
    </row>
    <row r="303" spans="5:5" x14ac:dyDescent="0.3">
      <c r="E303" s="52"/>
    </row>
    <row r="304" spans="5:5" x14ac:dyDescent="0.3">
      <c r="E304" s="52"/>
    </row>
    <row r="305" spans="5:5" x14ac:dyDescent="0.3">
      <c r="E305" s="52"/>
    </row>
    <row r="306" spans="5:5" x14ac:dyDescent="0.3">
      <c r="E306" s="52"/>
    </row>
    <row r="307" spans="5:5" x14ac:dyDescent="0.3">
      <c r="E307" s="52"/>
    </row>
    <row r="308" spans="5:5" x14ac:dyDescent="0.3">
      <c r="E308" s="52"/>
    </row>
    <row r="309" spans="5:5" x14ac:dyDescent="0.3">
      <c r="E309" s="52"/>
    </row>
    <row r="310" spans="5:5" x14ac:dyDescent="0.3">
      <c r="E310" s="52"/>
    </row>
    <row r="311" spans="5:5" x14ac:dyDescent="0.3">
      <c r="E311" s="52"/>
    </row>
    <row r="312" spans="5:5" x14ac:dyDescent="0.3">
      <c r="E312" s="52"/>
    </row>
    <row r="313" spans="5:5" x14ac:dyDescent="0.3">
      <c r="E313" s="52"/>
    </row>
    <row r="314" spans="5:5" x14ac:dyDescent="0.3">
      <c r="E314" s="52"/>
    </row>
    <row r="315" spans="5:5" x14ac:dyDescent="0.3">
      <c r="E315" s="52"/>
    </row>
    <row r="316" spans="5:5" x14ac:dyDescent="0.3">
      <c r="E316" s="52"/>
    </row>
    <row r="317" spans="5:5" x14ac:dyDescent="0.3">
      <c r="E317" s="52"/>
    </row>
    <row r="318" spans="5:5" x14ac:dyDescent="0.3">
      <c r="E318" s="52"/>
    </row>
    <row r="319" spans="5:5" x14ac:dyDescent="0.3">
      <c r="E319" s="52"/>
    </row>
    <row r="320" spans="5:5" x14ac:dyDescent="0.3">
      <c r="E320" s="52"/>
    </row>
    <row r="321" spans="5:5" x14ac:dyDescent="0.3">
      <c r="E321" s="52"/>
    </row>
    <row r="322" spans="5:5" x14ac:dyDescent="0.3">
      <c r="E322" s="52"/>
    </row>
    <row r="323" spans="5:5" x14ac:dyDescent="0.3">
      <c r="E323" s="52"/>
    </row>
    <row r="324" spans="5:5" x14ac:dyDescent="0.3">
      <c r="E324" s="52"/>
    </row>
    <row r="325" spans="5:5" x14ac:dyDescent="0.3">
      <c r="E325" s="52"/>
    </row>
    <row r="326" spans="5:5" x14ac:dyDescent="0.3">
      <c r="E326" s="52"/>
    </row>
    <row r="327" spans="5:5" x14ac:dyDescent="0.3">
      <c r="E327" s="52"/>
    </row>
    <row r="328" spans="5:5" x14ac:dyDescent="0.3">
      <c r="E328" s="52"/>
    </row>
    <row r="329" spans="5:5" x14ac:dyDescent="0.3">
      <c r="E329" s="52"/>
    </row>
    <row r="330" spans="5:5" x14ac:dyDescent="0.3">
      <c r="E330" s="52"/>
    </row>
    <row r="331" spans="5:5" x14ac:dyDescent="0.3">
      <c r="E331" s="52"/>
    </row>
    <row r="332" spans="5:5" x14ac:dyDescent="0.3">
      <c r="E332" s="52"/>
    </row>
    <row r="333" spans="5:5" x14ac:dyDescent="0.3">
      <c r="E333" s="52"/>
    </row>
    <row r="334" spans="5:5" x14ac:dyDescent="0.3">
      <c r="E334" s="52"/>
    </row>
    <row r="335" spans="5:5" x14ac:dyDescent="0.3">
      <c r="E335" s="52"/>
    </row>
    <row r="336" spans="5:5" x14ac:dyDescent="0.3">
      <c r="E336" s="52"/>
    </row>
    <row r="337" spans="5:5" x14ac:dyDescent="0.3">
      <c r="E337" s="52"/>
    </row>
    <row r="338" spans="5:5" x14ac:dyDescent="0.3">
      <c r="E338" s="52"/>
    </row>
    <row r="339" spans="5:5" x14ac:dyDescent="0.3">
      <c r="E339" s="52"/>
    </row>
    <row r="340" spans="5:5" x14ac:dyDescent="0.3">
      <c r="E340" s="52"/>
    </row>
    <row r="341" spans="5:5" x14ac:dyDescent="0.3">
      <c r="E341" s="52"/>
    </row>
    <row r="342" spans="5:5" x14ac:dyDescent="0.3">
      <c r="E342" s="52"/>
    </row>
    <row r="343" spans="5:5" x14ac:dyDescent="0.3">
      <c r="E343" s="52"/>
    </row>
    <row r="344" spans="5:5" x14ac:dyDescent="0.3">
      <c r="E344" s="52"/>
    </row>
    <row r="345" spans="5:5" x14ac:dyDescent="0.3">
      <c r="E345" s="52"/>
    </row>
    <row r="346" spans="5:5" x14ac:dyDescent="0.3">
      <c r="E346" s="52"/>
    </row>
    <row r="347" spans="5:5" x14ac:dyDescent="0.3">
      <c r="E347" s="52"/>
    </row>
    <row r="348" spans="5:5" x14ac:dyDescent="0.3">
      <c r="E348" s="52"/>
    </row>
    <row r="349" spans="5:5" x14ac:dyDescent="0.3">
      <c r="E349" s="52"/>
    </row>
    <row r="350" spans="5:5" x14ac:dyDescent="0.3">
      <c r="E350" s="52"/>
    </row>
    <row r="351" spans="5:5" x14ac:dyDescent="0.3">
      <c r="E351" s="52"/>
    </row>
    <row r="352" spans="5:5" x14ac:dyDescent="0.3">
      <c r="E352" s="52"/>
    </row>
    <row r="353" spans="5:5" x14ac:dyDescent="0.3">
      <c r="E353" s="52"/>
    </row>
    <row r="354" spans="5:5" x14ac:dyDescent="0.3">
      <c r="E354" s="52"/>
    </row>
    <row r="355" spans="5:5" x14ac:dyDescent="0.3">
      <c r="E355" s="52"/>
    </row>
    <row r="356" spans="5:5" x14ac:dyDescent="0.3">
      <c r="E356" s="52"/>
    </row>
    <row r="357" spans="5:5" x14ac:dyDescent="0.3">
      <c r="E357" s="52"/>
    </row>
    <row r="358" spans="5:5" x14ac:dyDescent="0.3">
      <c r="E358" s="52"/>
    </row>
    <row r="359" spans="5:5" x14ac:dyDescent="0.3">
      <c r="E359" s="52"/>
    </row>
    <row r="360" spans="5:5" x14ac:dyDescent="0.3">
      <c r="E360" s="52"/>
    </row>
    <row r="361" spans="5:5" x14ac:dyDescent="0.3">
      <c r="E361" s="52"/>
    </row>
    <row r="362" spans="5:5" x14ac:dyDescent="0.3">
      <c r="E362" s="52"/>
    </row>
    <row r="363" spans="5:5" x14ac:dyDescent="0.3">
      <c r="E363" s="52"/>
    </row>
    <row r="364" spans="5:5" x14ac:dyDescent="0.3">
      <c r="E364" s="52"/>
    </row>
    <row r="365" spans="5:5" x14ac:dyDescent="0.3">
      <c r="E365" s="52"/>
    </row>
    <row r="366" spans="5:5" x14ac:dyDescent="0.3">
      <c r="E366" s="52"/>
    </row>
    <row r="367" spans="5:5" x14ac:dyDescent="0.3">
      <c r="E367" s="52"/>
    </row>
    <row r="368" spans="5:5" x14ac:dyDescent="0.3">
      <c r="E368" s="52"/>
    </row>
    <row r="369" spans="5:5" x14ac:dyDescent="0.3">
      <c r="E369" s="52"/>
    </row>
    <row r="370" spans="5:5" x14ac:dyDescent="0.3">
      <c r="E370" s="52"/>
    </row>
    <row r="371" spans="5:5" x14ac:dyDescent="0.3">
      <c r="E371" s="52"/>
    </row>
    <row r="372" spans="5:5" x14ac:dyDescent="0.3">
      <c r="E372" s="52"/>
    </row>
    <row r="373" spans="5:5" x14ac:dyDescent="0.3">
      <c r="E373" s="52"/>
    </row>
    <row r="374" spans="5:5" x14ac:dyDescent="0.3">
      <c r="E374" s="52"/>
    </row>
    <row r="375" spans="5:5" x14ac:dyDescent="0.3">
      <c r="E375" s="52"/>
    </row>
    <row r="376" spans="5:5" x14ac:dyDescent="0.3">
      <c r="E376" s="52"/>
    </row>
    <row r="377" spans="5:5" x14ac:dyDescent="0.3">
      <c r="E377" s="52"/>
    </row>
    <row r="378" spans="5:5" x14ac:dyDescent="0.3">
      <c r="E378" s="52"/>
    </row>
    <row r="379" spans="5:5" x14ac:dyDescent="0.3">
      <c r="E379" s="52"/>
    </row>
    <row r="380" spans="5:5" x14ac:dyDescent="0.3">
      <c r="E380" s="52"/>
    </row>
    <row r="381" spans="5:5" x14ac:dyDescent="0.3">
      <c r="E381" s="52"/>
    </row>
    <row r="382" spans="5:5" x14ac:dyDescent="0.3">
      <c r="E382" s="52"/>
    </row>
    <row r="383" spans="5:5" x14ac:dyDescent="0.3">
      <c r="E383" s="52"/>
    </row>
    <row r="384" spans="5:5" x14ac:dyDescent="0.3">
      <c r="E384" s="52"/>
    </row>
    <row r="385" spans="5:5" x14ac:dyDescent="0.3">
      <c r="E385" s="52"/>
    </row>
    <row r="386" spans="5:5" x14ac:dyDescent="0.3">
      <c r="E386" s="52"/>
    </row>
    <row r="387" spans="5:5" x14ac:dyDescent="0.3">
      <c r="E387" s="52"/>
    </row>
    <row r="388" spans="5:5" x14ac:dyDescent="0.3">
      <c r="E388" s="52"/>
    </row>
    <row r="389" spans="5:5" x14ac:dyDescent="0.3">
      <c r="E389" s="52"/>
    </row>
    <row r="390" spans="5:5" x14ac:dyDescent="0.3">
      <c r="E390" s="52"/>
    </row>
    <row r="391" spans="5:5" x14ac:dyDescent="0.3">
      <c r="E391" s="52"/>
    </row>
    <row r="392" spans="5:5" x14ac:dyDescent="0.3">
      <c r="E392" s="52"/>
    </row>
    <row r="393" spans="5:5" x14ac:dyDescent="0.3">
      <c r="E393" s="52"/>
    </row>
    <row r="394" spans="5:5" x14ac:dyDescent="0.3">
      <c r="E394" s="52"/>
    </row>
    <row r="395" spans="5:5" x14ac:dyDescent="0.3">
      <c r="E395" s="52"/>
    </row>
    <row r="396" spans="5:5" x14ac:dyDescent="0.3">
      <c r="E396" s="52"/>
    </row>
    <row r="397" spans="5:5" x14ac:dyDescent="0.3">
      <c r="E397" s="52"/>
    </row>
    <row r="398" spans="5:5" x14ac:dyDescent="0.3">
      <c r="E398" s="52"/>
    </row>
    <row r="399" spans="5:5" x14ac:dyDescent="0.3">
      <c r="E399" s="52"/>
    </row>
    <row r="400" spans="5:5" x14ac:dyDescent="0.3">
      <c r="E400" s="52"/>
    </row>
    <row r="401" spans="5:5" x14ac:dyDescent="0.3">
      <c r="E401" s="52"/>
    </row>
    <row r="402" spans="5:5" x14ac:dyDescent="0.3">
      <c r="E402" s="52"/>
    </row>
    <row r="403" spans="5:5" x14ac:dyDescent="0.3">
      <c r="E403" s="52"/>
    </row>
    <row r="404" spans="5:5" x14ac:dyDescent="0.3">
      <c r="E404" s="52"/>
    </row>
    <row r="405" spans="5:5" x14ac:dyDescent="0.3">
      <c r="E405" s="52"/>
    </row>
    <row r="406" spans="5:5" x14ac:dyDescent="0.3">
      <c r="E406" s="52"/>
    </row>
    <row r="407" spans="5:5" x14ac:dyDescent="0.3">
      <c r="E407" s="52"/>
    </row>
    <row r="408" spans="5:5" x14ac:dyDescent="0.3">
      <c r="E408" s="52"/>
    </row>
    <row r="409" spans="5:5" x14ac:dyDescent="0.3">
      <c r="E409" s="52"/>
    </row>
    <row r="410" spans="5:5" x14ac:dyDescent="0.3">
      <c r="E410" s="52"/>
    </row>
    <row r="411" spans="5:5" x14ac:dyDescent="0.3">
      <c r="E411" s="52"/>
    </row>
    <row r="412" spans="5:5" x14ac:dyDescent="0.3">
      <c r="E412" s="52"/>
    </row>
    <row r="413" spans="5:5" x14ac:dyDescent="0.3">
      <c r="E413" s="52"/>
    </row>
    <row r="414" spans="5:5" x14ac:dyDescent="0.3">
      <c r="E414" s="52"/>
    </row>
    <row r="415" spans="5:5" x14ac:dyDescent="0.3">
      <c r="E415" s="52"/>
    </row>
    <row r="416" spans="5:5" x14ac:dyDescent="0.3">
      <c r="E416" s="52"/>
    </row>
    <row r="417" spans="5:5" x14ac:dyDescent="0.3">
      <c r="E417" s="52"/>
    </row>
    <row r="418" spans="5:5" x14ac:dyDescent="0.3">
      <c r="E418" s="52"/>
    </row>
    <row r="419" spans="5:5" x14ac:dyDescent="0.3">
      <c r="E419" s="52"/>
    </row>
    <row r="420" spans="5:5" x14ac:dyDescent="0.3">
      <c r="E420" s="52"/>
    </row>
    <row r="421" spans="5:5" x14ac:dyDescent="0.3">
      <c r="E421" s="52"/>
    </row>
    <row r="422" spans="5:5" x14ac:dyDescent="0.3">
      <c r="E422" s="52"/>
    </row>
    <row r="423" spans="5:5" x14ac:dyDescent="0.3">
      <c r="E423" s="52"/>
    </row>
    <row r="424" spans="5:5" x14ac:dyDescent="0.3">
      <c r="E424" s="52"/>
    </row>
    <row r="425" spans="5:5" x14ac:dyDescent="0.3">
      <c r="E425" s="52"/>
    </row>
    <row r="426" spans="5:5" x14ac:dyDescent="0.3">
      <c r="E426" s="52"/>
    </row>
    <row r="427" spans="5:5" x14ac:dyDescent="0.3">
      <c r="E427" s="52"/>
    </row>
    <row r="428" spans="5:5" x14ac:dyDescent="0.3">
      <c r="E428" s="52"/>
    </row>
    <row r="429" spans="5:5" x14ac:dyDescent="0.3">
      <c r="E429" s="52"/>
    </row>
    <row r="430" spans="5:5" x14ac:dyDescent="0.3">
      <c r="E430" s="52"/>
    </row>
    <row r="431" spans="5:5" x14ac:dyDescent="0.3">
      <c r="E431" s="52"/>
    </row>
    <row r="432" spans="5:5" x14ac:dyDescent="0.3">
      <c r="E432" s="52"/>
    </row>
    <row r="433" spans="5:5" x14ac:dyDescent="0.3">
      <c r="E433" s="52"/>
    </row>
    <row r="434" spans="5:5" x14ac:dyDescent="0.3">
      <c r="E434" s="52"/>
    </row>
    <row r="435" spans="5:5" x14ac:dyDescent="0.3">
      <c r="E435" s="52"/>
    </row>
    <row r="436" spans="5:5" x14ac:dyDescent="0.3">
      <c r="E436" s="52"/>
    </row>
    <row r="437" spans="5:5" x14ac:dyDescent="0.3">
      <c r="E437" s="52"/>
    </row>
    <row r="438" spans="5:5" x14ac:dyDescent="0.3">
      <c r="E438" s="52"/>
    </row>
    <row r="439" spans="5:5" x14ac:dyDescent="0.3">
      <c r="E439" s="52"/>
    </row>
    <row r="440" spans="5:5" x14ac:dyDescent="0.3">
      <c r="E440" s="52"/>
    </row>
    <row r="441" spans="5:5" x14ac:dyDescent="0.3">
      <c r="E441" s="52"/>
    </row>
    <row r="442" spans="5:5" x14ac:dyDescent="0.3">
      <c r="E442" s="52"/>
    </row>
    <row r="443" spans="5:5" x14ac:dyDescent="0.3">
      <c r="E443" s="52"/>
    </row>
    <row r="444" spans="5:5" x14ac:dyDescent="0.3">
      <c r="E444" s="52"/>
    </row>
    <row r="445" spans="5:5" x14ac:dyDescent="0.3">
      <c r="E445" s="52"/>
    </row>
    <row r="446" spans="5:5" x14ac:dyDescent="0.3">
      <c r="E446" s="52"/>
    </row>
    <row r="447" spans="5:5" x14ac:dyDescent="0.3">
      <c r="E447" s="52"/>
    </row>
    <row r="448" spans="5:5" x14ac:dyDescent="0.3">
      <c r="E448" s="52"/>
    </row>
    <row r="449" spans="1:6" x14ac:dyDescent="0.3">
      <c r="E449" s="52"/>
    </row>
    <row r="450" spans="1:6" x14ac:dyDescent="0.3">
      <c r="E450" s="52"/>
    </row>
    <row r="451" spans="1:6" x14ac:dyDescent="0.3">
      <c r="E451" s="52"/>
    </row>
    <row r="452" spans="1:6" x14ac:dyDescent="0.3">
      <c r="E452" s="52"/>
    </row>
    <row r="453" spans="1:6" x14ac:dyDescent="0.3">
      <c r="E453" s="52"/>
    </row>
    <row r="454" spans="1:6" x14ac:dyDescent="0.3">
      <c r="E454" s="52"/>
    </row>
    <row r="455" spans="1:6" x14ac:dyDescent="0.3">
      <c r="E455" s="52"/>
    </row>
    <row r="456" spans="1:6" x14ac:dyDescent="0.3">
      <c r="E456" s="52"/>
    </row>
    <row r="457" spans="1:6" x14ac:dyDescent="0.3">
      <c r="E457" s="52"/>
    </row>
    <row r="458" spans="1:6" x14ac:dyDescent="0.3">
      <c r="E458" s="52"/>
    </row>
    <row r="459" spans="1:6" x14ac:dyDescent="0.3">
      <c r="E459" s="52"/>
    </row>
    <row r="460" spans="1:6" ht="15.6" x14ac:dyDescent="0.3">
      <c r="A460" s="60"/>
      <c r="B460" s="60"/>
      <c r="C460" s="60"/>
      <c r="D460" s="60"/>
      <c r="E460" s="60"/>
      <c r="F460" s="60"/>
    </row>
    <row r="461" spans="1:6" ht="15.6" x14ac:dyDescent="0.3">
      <c r="A461" s="60"/>
      <c r="B461" s="60"/>
      <c r="C461" s="60"/>
      <c r="D461" s="60"/>
      <c r="E461" s="60"/>
      <c r="F461" s="60"/>
    </row>
    <row r="462" spans="1:6" ht="15.6" x14ac:dyDescent="0.3">
      <c r="A462" s="60"/>
      <c r="B462" s="60"/>
      <c r="C462" s="60"/>
      <c r="D462" s="60"/>
      <c r="E462" s="60"/>
      <c r="F462" s="60"/>
    </row>
    <row r="463" spans="1:6" ht="15.6" x14ac:dyDescent="0.3">
      <c r="A463" s="60"/>
      <c r="B463" s="60"/>
      <c r="C463" s="60"/>
      <c r="D463" s="60"/>
      <c r="E463" s="60"/>
      <c r="F463" s="60"/>
    </row>
    <row r="464" spans="1:6" ht="15.6" x14ac:dyDescent="0.3">
      <c r="A464" s="60"/>
      <c r="B464" s="60"/>
      <c r="C464" s="60"/>
      <c r="D464" s="60"/>
      <c r="E464" s="60"/>
      <c r="F464" s="60"/>
    </row>
    <row r="465" spans="1:6" ht="15.6" x14ac:dyDescent="0.3">
      <c r="A465" s="60"/>
      <c r="B465" s="60"/>
      <c r="C465" s="60"/>
      <c r="D465" s="60"/>
      <c r="E465" s="60"/>
      <c r="F465" s="60"/>
    </row>
    <row r="466" spans="1:6" ht="15.6" x14ac:dyDescent="0.3">
      <c r="A466" s="60"/>
      <c r="B466" s="60"/>
      <c r="C466" s="60"/>
      <c r="D466" s="60"/>
      <c r="E466" s="60"/>
      <c r="F466" s="60"/>
    </row>
    <row r="467" spans="1:6" ht="15.6" x14ac:dyDescent="0.3">
      <c r="A467" s="60"/>
      <c r="B467" s="60"/>
      <c r="C467" s="60"/>
      <c r="D467" s="60"/>
      <c r="E467" s="60"/>
      <c r="F467" s="60"/>
    </row>
    <row r="468" spans="1:6" ht="15.6" x14ac:dyDescent="0.3">
      <c r="A468" s="60"/>
      <c r="B468" s="60"/>
      <c r="C468" s="60"/>
      <c r="D468" s="60"/>
      <c r="E468" s="60"/>
      <c r="F468" s="60"/>
    </row>
    <row r="469" spans="1:6" ht="15.6" x14ac:dyDescent="0.3">
      <c r="A469" s="60"/>
      <c r="B469" s="60"/>
      <c r="C469" s="60"/>
      <c r="D469" s="60"/>
      <c r="E469" s="60"/>
      <c r="F469" s="60"/>
    </row>
    <row r="470" spans="1:6" x14ac:dyDescent="0.3">
      <c r="A470" s="61"/>
      <c r="B470" s="61"/>
      <c r="C470" s="61"/>
      <c r="D470" s="61"/>
      <c r="E470" s="61"/>
      <c r="F470" s="61"/>
    </row>
    <row r="471" spans="1:6" ht="15" customHeight="1" x14ac:dyDescent="0.3">
      <c r="A471" s="61"/>
      <c r="B471" s="61"/>
      <c r="C471" s="61"/>
      <c r="D471" s="61"/>
      <c r="E471" s="62"/>
      <c r="F471" s="61"/>
    </row>
  </sheetData>
  <protectedRanges>
    <protectedRange algorithmName="SHA-512" hashValue="hglxN9H9FvUU7xgD9WQXkCzXasAvhSS0ple5X5AVPgEyPs3OwmXfAbIA8vYKD1jvGtfXaCQdHebOL+5C8Aj5Cg==" saltValue="n88YKK6MSyqbeR4z9EF5bA==" spinCount="100000" sqref="F2:F471" name="ll"/>
  </protectedRanges>
  <autoFilter ref="A1:F75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6" sqref="C6"/>
    </sheetView>
  </sheetViews>
  <sheetFormatPr defaultColWidth="8.77734375" defaultRowHeight="18.45" customHeight="1" x14ac:dyDescent="0.3"/>
  <cols>
    <col min="1" max="2" width="4.44140625" style="32" bestFit="1" customWidth="1"/>
    <col min="3" max="3" width="26.33203125" style="32" bestFit="1" customWidth="1"/>
    <col min="4" max="4" width="17.21875" style="32" bestFit="1" customWidth="1"/>
    <col min="5" max="5" width="17.109375" style="32" bestFit="1" customWidth="1"/>
    <col min="6" max="6" width="19.5546875" style="32" bestFit="1" customWidth="1"/>
    <col min="7" max="16384" width="8.77734375" style="32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8"/>
  <sheetViews>
    <sheetView showGridLines="0" zoomScaleNormal="100" workbookViewId="0">
      <selection activeCell="F1" sqref="F1:F1048576"/>
    </sheetView>
  </sheetViews>
  <sheetFormatPr defaultRowHeight="14.4" x14ac:dyDescent="0.3"/>
  <cols>
    <col min="1" max="1" width="24.5546875" customWidth="1"/>
    <col min="2" max="2" width="7.88671875" bestFit="1" customWidth="1"/>
    <col min="3" max="3" width="12.33203125" bestFit="1" customWidth="1"/>
    <col min="4" max="4" width="12.33203125" customWidth="1"/>
    <col min="5" max="5" width="13.33203125" customWidth="1"/>
  </cols>
  <sheetData>
    <row r="1" spans="1:6" x14ac:dyDescent="0.3">
      <c r="A1" s="24" t="s">
        <v>1061</v>
      </c>
    </row>
    <row r="2" spans="1:6" x14ac:dyDescent="0.3">
      <c r="A2" s="2" t="s">
        <v>1063</v>
      </c>
    </row>
    <row r="3" spans="1:6" x14ac:dyDescent="0.3">
      <c r="A3" s="2" t="s">
        <v>884</v>
      </c>
    </row>
    <row r="4" spans="1:6" x14ac:dyDescent="0.3">
      <c r="A4" s="6" t="s">
        <v>959</v>
      </c>
    </row>
    <row r="6" spans="1:6" x14ac:dyDescent="0.3">
      <c r="A6" s="23" t="s">
        <v>34</v>
      </c>
      <c r="B6" s="23" t="s">
        <v>37</v>
      </c>
      <c r="C6" s="25" t="s">
        <v>39</v>
      </c>
      <c r="D6" s="25" t="s">
        <v>35</v>
      </c>
      <c r="E6" s="23" t="s">
        <v>885</v>
      </c>
    </row>
    <row r="7" spans="1:6" x14ac:dyDescent="0.3">
      <c r="A7" s="18" t="s">
        <v>65</v>
      </c>
      <c r="B7" s="18">
        <v>28800</v>
      </c>
      <c r="C7" s="19">
        <v>44197</v>
      </c>
      <c r="D7" s="19" t="s">
        <v>58</v>
      </c>
      <c r="E7" s="18">
        <f>IF(AND(MONTH(C7)&lt;7,OR(D7&lt;&gt;"Mebel",B7&lt;10000)=TRUE),B7*1.1%,IF(OR(D7&lt;&gt;"Mebel",B7&lt;10000)=TRUE,B7*1%,"dushmur"))</f>
        <v>316.8</v>
      </c>
      <c r="F7" s="1"/>
    </row>
    <row r="8" spans="1:6" x14ac:dyDescent="0.3">
      <c r="A8" s="18" t="s">
        <v>74</v>
      </c>
      <c r="B8" s="18">
        <v>14700</v>
      </c>
      <c r="C8" s="19">
        <v>44198</v>
      </c>
      <c r="D8" s="19" t="s">
        <v>886</v>
      </c>
      <c r="E8" s="18">
        <f t="shared" ref="E8:E71" si="0">IF(AND(MONTH(C8)&lt;7,OR(D8&lt;&gt;"Mebel",B8&lt;10000)=TRUE),B8*1.1%,IF(OR(D8&lt;&gt;"Mebel",B8&lt;10000)=TRUE,B8*1%,"dushmur"))</f>
        <v>161.70000000000002</v>
      </c>
    </row>
    <row r="9" spans="1:6" x14ac:dyDescent="0.3">
      <c r="A9" s="18" t="s">
        <v>44</v>
      </c>
      <c r="B9" s="18">
        <v>12250</v>
      </c>
      <c r="C9" s="19">
        <v>44199</v>
      </c>
      <c r="D9" s="19" t="s">
        <v>887</v>
      </c>
      <c r="E9" s="18">
        <f t="shared" si="0"/>
        <v>134.75</v>
      </c>
    </row>
    <row r="10" spans="1:6" x14ac:dyDescent="0.3">
      <c r="A10" s="18" t="s">
        <v>49</v>
      </c>
      <c r="B10" s="18">
        <v>11550</v>
      </c>
      <c r="C10" s="19">
        <v>44199</v>
      </c>
      <c r="D10" s="19" t="s">
        <v>41</v>
      </c>
      <c r="E10" s="18" t="str">
        <f t="shared" si="0"/>
        <v>dushmur</v>
      </c>
    </row>
    <row r="11" spans="1:6" x14ac:dyDescent="0.3">
      <c r="A11" s="18" t="s">
        <v>72</v>
      </c>
      <c r="B11" s="18">
        <v>10850</v>
      </c>
      <c r="C11" s="19">
        <v>44200</v>
      </c>
      <c r="D11" s="19" t="s">
        <v>887</v>
      </c>
      <c r="E11" s="18">
        <f t="shared" si="0"/>
        <v>119.35000000000001</v>
      </c>
    </row>
    <row r="12" spans="1:6" x14ac:dyDescent="0.3">
      <c r="A12" s="18" t="s">
        <v>57</v>
      </c>
      <c r="B12" s="18">
        <v>1920</v>
      </c>
      <c r="C12" s="19">
        <v>44201</v>
      </c>
      <c r="D12" s="19" t="s">
        <v>886</v>
      </c>
      <c r="E12" s="18">
        <f t="shared" si="0"/>
        <v>21.12</v>
      </c>
    </row>
    <row r="13" spans="1:6" x14ac:dyDescent="0.3">
      <c r="A13" s="18" t="s">
        <v>40</v>
      </c>
      <c r="B13" s="18">
        <v>8400</v>
      </c>
      <c r="C13" s="19">
        <v>44202</v>
      </c>
      <c r="D13" s="19" t="s">
        <v>886</v>
      </c>
      <c r="E13" s="18">
        <f t="shared" si="0"/>
        <v>92.4</v>
      </c>
    </row>
    <row r="14" spans="1:6" x14ac:dyDescent="0.3">
      <c r="A14" s="18" t="s">
        <v>74</v>
      </c>
      <c r="B14" s="18">
        <v>39600</v>
      </c>
      <c r="C14" s="19">
        <v>44202</v>
      </c>
      <c r="D14" s="19" t="s">
        <v>58</v>
      </c>
      <c r="E14" s="18">
        <f t="shared" si="0"/>
        <v>435.6</v>
      </c>
    </row>
    <row r="15" spans="1:6" x14ac:dyDescent="0.3">
      <c r="A15" s="18" t="s">
        <v>53</v>
      </c>
      <c r="B15" s="18">
        <v>81000</v>
      </c>
      <c r="C15" s="19">
        <v>44202</v>
      </c>
      <c r="D15" s="19" t="s">
        <v>41</v>
      </c>
      <c r="E15" s="18" t="str">
        <f t="shared" si="0"/>
        <v>dushmur</v>
      </c>
    </row>
    <row r="16" spans="1:6" x14ac:dyDescent="0.3">
      <c r="A16" s="18" t="s">
        <v>72</v>
      </c>
      <c r="B16" s="18">
        <v>35000</v>
      </c>
      <c r="C16" s="19">
        <v>44202</v>
      </c>
      <c r="D16" s="19" t="s">
        <v>886</v>
      </c>
      <c r="E16" s="18">
        <f t="shared" si="0"/>
        <v>385.00000000000006</v>
      </c>
    </row>
    <row r="17" spans="1:5" x14ac:dyDescent="0.3">
      <c r="A17" s="18" t="s">
        <v>44</v>
      </c>
      <c r="B17" s="18">
        <v>1280</v>
      </c>
      <c r="C17" s="19">
        <v>44202</v>
      </c>
      <c r="D17" s="19" t="s">
        <v>58</v>
      </c>
      <c r="E17" s="18">
        <f t="shared" si="0"/>
        <v>14.080000000000002</v>
      </c>
    </row>
    <row r="18" spans="1:5" x14ac:dyDescent="0.3">
      <c r="A18" s="18" t="s">
        <v>74</v>
      </c>
      <c r="B18" s="18">
        <v>20700</v>
      </c>
      <c r="C18" s="19">
        <v>44202</v>
      </c>
      <c r="D18" s="19" t="s">
        <v>887</v>
      </c>
      <c r="E18" s="18">
        <f t="shared" si="0"/>
        <v>227.70000000000002</v>
      </c>
    </row>
    <row r="19" spans="1:5" x14ac:dyDescent="0.3">
      <c r="A19" s="18" t="s">
        <v>53</v>
      </c>
      <c r="B19" s="18">
        <v>69000</v>
      </c>
      <c r="C19" s="19">
        <v>44203</v>
      </c>
      <c r="D19" s="19" t="s">
        <v>41</v>
      </c>
      <c r="E19" s="18" t="str">
        <f t="shared" si="0"/>
        <v>dushmur</v>
      </c>
    </row>
    <row r="20" spans="1:5" x14ac:dyDescent="0.3">
      <c r="A20" s="18" t="s">
        <v>40</v>
      </c>
      <c r="B20" s="18">
        <v>31900</v>
      </c>
      <c r="C20" s="19">
        <v>44204</v>
      </c>
      <c r="D20" s="19" t="s">
        <v>58</v>
      </c>
      <c r="E20" s="18">
        <f t="shared" si="0"/>
        <v>350.90000000000003</v>
      </c>
    </row>
    <row r="21" spans="1:5" x14ac:dyDescent="0.3">
      <c r="A21" s="18" t="s">
        <v>40</v>
      </c>
      <c r="B21" s="18">
        <v>33600</v>
      </c>
      <c r="C21" s="19">
        <v>44205</v>
      </c>
      <c r="D21" s="19" t="s">
        <v>887</v>
      </c>
      <c r="E21" s="18">
        <f t="shared" si="0"/>
        <v>369.6</v>
      </c>
    </row>
    <row r="22" spans="1:5" x14ac:dyDescent="0.3">
      <c r="A22" s="18" t="s">
        <v>40</v>
      </c>
      <c r="B22" s="18">
        <v>9450</v>
      </c>
      <c r="C22" s="19">
        <v>44206</v>
      </c>
      <c r="D22" s="19" t="s">
        <v>41</v>
      </c>
      <c r="E22" s="18">
        <f t="shared" si="0"/>
        <v>103.95000000000002</v>
      </c>
    </row>
    <row r="23" spans="1:5" x14ac:dyDescent="0.3">
      <c r="A23" s="18" t="s">
        <v>65</v>
      </c>
      <c r="B23" s="18">
        <v>19800</v>
      </c>
      <c r="C23" s="19">
        <v>44206</v>
      </c>
      <c r="D23" s="19" t="s">
        <v>41</v>
      </c>
      <c r="E23" s="18" t="str">
        <f t="shared" si="0"/>
        <v>dushmur</v>
      </c>
    </row>
    <row r="24" spans="1:5" x14ac:dyDescent="0.3">
      <c r="A24" s="18" t="s">
        <v>74</v>
      </c>
      <c r="B24" s="18">
        <v>16800</v>
      </c>
      <c r="C24" s="19">
        <v>44206</v>
      </c>
      <c r="D24" s="19" t="s">
        <v>886</v>
      </c>
      <c r="E24" s="18">
        <f t="shared" si="0"/>
        <v>184.8</v>
      </c>
    </row>
    <row r="25" spans="1:5" x14ac:dyDescent="0.3">
      <c r="A25" s="18" t="s">
        <v>40</v>
      </c>
      <c r="B25" s="18">
        <v>12500</v>
      </c>
      <c r="C25" s="19">
        <v>44206</v>
      </c>
      <c r="D25" s="19" t="s">
        <v>41</v>
      </c>
      <c r="E25" s="18" t="str">
        <f t="shared" si="0"/>
        <v>dushmur</v>
      </c>
    </row>
    <row r="26" spans="1:5" x14ac:dyDescent="0.3">
      <c r="A26" s="18" t="s">
        <v>40</v>
      </c>
      <c r="B26" s="18">
        <v>66000</v>
      </c>
      <c r="C26" s="19">
        <v>44206</v>
      </c>
      <c r="D26" s="19" t="s">
        <v>886</v>
      </c>
      <c r="E26" s="18">
        <f t="shared" si="0"/>
        <v>726.00000000000011</v>
      </c>
    </row>
    <row r="27" spans="1:5" x14ac:dyDescent="0.3">
      <c r="A27" s="18" t="s">
        <v>40</v>
      </c>
      <c r="B27" s="18">
        <v>30000</v>
      </c>
      <c r="C27" s="19">
        <v>44207</v>
      </c>
      <c r="D27" s="19" t="s">
        <v>887</v>
      </c>
      <c r="E27" s="18">
        <f t="shared" si="0"/>
        <v>330.00000000000006</v>
      </c>
    </row>
    <row r="28" spans="1:5" x14ac:dyDescent="0.3">
      <c r="A28" s="18" t="s">
        <v>44</v>
      </c>
      <c r="B28" s="18">
        <v>7000</v>
      </c>
      <c r="C28" s="19">
        <v>44207</v>
      </c>
      <c r="D28" s="19" t="s">
        <v>41</v>
      </c>
      <c r="E28" s="18">
        <f t="shared" si="0"/>
        <v>77.000000000000014</v>
      </c>
    </row>
    <row r="29" spans="1:5" x14ac:dyDescent="0.3">
      <c r="A29" s="18" t="s">
        <v>44</v>
      </c>
      <c r="B29" s="18">
        <v>2640</v>
      </c>
      <c r="C29" s="19">
        <v>44207</v>
      </c>
      <c r="D29" s="19" t="s">
        <v>41</v>
      </c>
      <c r="E29" s="18">
        <f t="shared" si="0"/>
        <v>29.040000000000003</v>
      </c>
    </row>
    <row r="30" spans="1:5" x14ac:dyDescent="0.3">
      <c r="A30" s="18" t="s">
        <v>53</v>
      </c>
      <c r="B30" s="18">
        <v>35000</v>
      </c>
      <c r="C30" s="19">
        <v>44208</v>
      </c>
      <c r="D30" s="19" t="s">
        <v>58</v>
      </c>
      <c r="E30" s="18">
        <f t="shared" si="0"/>
        <v>385.00000000000006</v>
      </c>
    </row>
    <row r="31" spans="1:5" x14ac:dyDescent="0.3">
      <c r="A31" s="18" t="s">
        <v>44</v>
      </c>
      <c r="B31" s="18">
        <v>16500</v>
      </c>
      <c r="C31" s="19">
        <v>44208</v>
      </c>
      <c r="D31" s="19" t="s">
        <v>886</v>
      </c>
      <c r="E31" s="18">
        <f t="shared" si="0"/>
        <v>181.50000000000003</v>
      </c>
    </row>
    <row r="32" spans="1:5" x14ac:dyDescent="0.3">
      <c r="A32" s="18" t="s">
        <v>49</v>
      </c>
      <c r="B32" s="18">
        <v>8400</v>
      </c>
      <c r="C32" s="19">
        <v>44209</v>
      </c>
      <c r="D32" s="19" t="s">
        <v>41</v>
      </c>
      <c r="E32" s="18">
        <f t="shared" si="0"/>
        <v>92.4</v>
      </c>
    </row>
    <row r="33" spans="1:5" x14ac:dyDescent="0.3">
      <c r="A33" s="18" t="s">
        <v>74</v>
      </c>
      <c r="B33" s="18">
        <v>7000</v>
      </c>
      <c r="C33" s="19">
        <v>44209</v>
      </c>
      <c r="D33" s="19" t="s">
        <v>41</v>
      </c>
      <c r="E33" s="18">
        <f t="shared" si="0"/>
        <v>77.000000000000014</v>
      </c>
    </row>
    <row r="34" spans="1:5" x14ac:dyDescent="0.3">
      <c r="A34" s="18" t="s">
        <v>53</v>
      </c>
      <c r="B34" s="18">
        <v>10500</v>
      </c>
      <c r="C34" s="19">
        <v>44209</v>
      </c>
      <c r="D34" s="19" t="s">
        <v>41</v>
      </c>
      <c r="E34" s="18" t="str">
        <f t="shared" si="0"/>
        <v>dushmur</v>
      </c>
    </row>
    <row r="35" spans="1:5" x14ac:dyDescent="0.3">
      <c r="A35" s="18" t="s">
        <v>40</v>
      </c>
      <c r="B35" s="18">
        <v>18600</v>
      </c>
      <c r="C35" s="19">
        <v>44209</v>
      </c>
      <c r="D35" s="19" t="s">
        <v>887</v>
      </c>
      <c r="E35" s="18">
        <f t="shared" si="0"/>
        <v>204.60000000000002</v>
      </c>
    </row>
    <row r="36" spans="1:5" x14ac:dyDescent="0.3">
      <c r="A36" s="18" t="s">
        <v>53</v>
      </c>
      <c r="B36" s="18">
        <v>18000</v>
      </c>
      <c r="C36" s="19">
        <v>44209</v>
      </c>
      <c r="D36" s="19" t="s">
        <v>886</v>
      </c>
      <c r="E36" s="18">
        <f t="shared" si="0"/>
        <v>198.00000000000003</v>
      </c>
    </row>
    <row r="37" spans="1:5" x14ac:dyDescent="0.3">
      <c r="A37" s="18" t="s">
        <v>74</v>
      </c>
      <c r="B37" s="18">
        <v>27600</v>
      </c>
      <c r="C37" s="19">
        <v>44210</v>
      </c>
      <c r="D37" s="19" t="s">
        <v>41</v>
      </c>
      <c r="E37" s="18" t="str">
        <f t="shared" si="0"/>
        <v>dushmur</v>
      </c>
    </row>
    <row r="38" spans="1:5" x14ac:dyDescent="0.3">
      <c r="A38" s="18" t="s">
        <v>49</v>
      </c>
      <c r="B38" s="18">
        <v>18200</v>
      </c>
      <c r="C38" s="19">
        <v>44211</v>
      </c>
      <c r="D38" s="19" t="s">
        <v>886</v>
      </c>
      <c r="E38" s="18">
        <f t="shared" si="0"/>
        <v>200.20000000000002</v>
      </c>
    </row>
    <row r="39" spans="1:5" x14ac:dyDescent="0.3">
      <c r="A39" s="18" t="s">
        <v>57</v>
      </c>
      <c r="B39" s="18">
        <v>10850</v>
      </c>
      <c r="C39" s="19">
        <v>44211</v>
      </c>
      <c r="D39" s="19" t="s">
        <v>41</v>
      </c>
      <c r="E39" s="18" t="str">
        <f t="shared" si="0"/>
        <v>dushmur</v>
      </c>
    </row>
    <row r="40" spans="1:5" x14ac:dyDescent="0.3">
      <c r="A40" s="18" t="s">
        <v>53</v>
      </c>
      <c r="B40" s="18">
        <v>11500</v>
      </c>
      <c r="C40" s="19">
        <v>44212</v>
      </c>
      <c r="D40" s="19" t="s">
        <v>887</v>
      </c>
      <c r="E40" s="18">
        <f t="shared" si="0"/>
        <v>126.50000000000001</v>
      </c>
    </row>
    <row r="41" spans="1:5" x14ac:dyDescent="0.3">
      <c r="A41" s="18" t="s">
        <v>57</v>
      </c>
      <c r="B41" s="18">
        <v>34000</v>
      </c>
      <c r="C41" s="19">
        <v>44212</v>
      </c>
      <c r="D41" s="19" t="s">
        <v>58</v>
      </c>
      <c r="E41" s="18">
        <f t="shared" si="0"/>
        <v>374.00000000000006</v>
      </c>
    </row>
    <row r="42" spans="1:5" x14ac:dyDescent="0.3">
      <c r="A42" s="18" t="s">
        <v>74</v>
      </c>
      <c r="B42" s="18">
        <v>17000</v>
      </c>
      <c r="C42" s="19">
        <v>44213</v>
      </c>
      <c r="D42" s="19" t="s">
        <v>886</v>
      </c>
      <c r="E42" s="18">
        <f t="shared" si="0"/>
        <v>187.00000000000003</v>
      </c>
    </row>
    <row r="43" spans="1:5" x14ac:dyDescent="0.3">
      <c r="A43" s="18" t="s">
        <v>57</v>
      </c>
      <c r="B43" s="18">
        <v>13500</v>
      </c>
      <c r="C43" s="19">
        <v>44214</v>
      </c>
      <c r="D43" s="19" t="s">
        <v>58</v>
      </c>
      <c r="E43" s="18">
        <f t="shared" si="0"/>
        <v>148.50000000000003</v>
      </c>
    </row>
    <row r="44" spans="1:5" x14ac:dyDescent="0.3">
      <c r="A44" s="18" t="s">
        <v>53</v>
      </c>
      <c r="B44" s="18">
        <v>1600</v>
      </c>
      <c r="C44" s="19">
        <v>44215</v>
      </c>
      <c r="D44" s="19" t="s">
        <v>887</v>
      </c>
      <c r="E44" s="18">
        <f t="shared" si="0"/>
        <v>17.600000000000001</v>
      </c>
    </row>
    <row r="45" spans="1:5" x14ac:dyDescent="0.3">
      <c r="A45" s="18" t="s">
        <v>40</v>
      </c>
      <c r="B45" s="18">
        <v>34800</v>
      </c>
      <c r="C45" s="19">
        <v>44216</v>
      </c>
      <c r="D45" s="19" t="s">
        <v>886</v>
      </c>
      <c r="E45" s="18">
        <f t="shared" si="0"/>
        <v>382.8</v>
      </c>
    </row>
    <row r="46" spans="1:5" x14ac:dyDescent="0.3">
      <c r="A46" s="18" t="s">
        <v>40</v>
      </c>
      <c r="B46" s="18">
        <v>46500</v>
      </c>
      <c r="C46" s="19">
        <v>44217</v>
      </c>
      <c r="D46" s="19" t="s">
        <v>58</v>
      </c>
      <c r="E46" s="18">
        <f t="shared" si="0"/>
        <v>511.50000000000006</v>
      </c>
    </row>
    <row r="47" spans="1:5" x14ac:dyDescent="0.3">
      <c r="A47" s="18" t="s">
        <v>49</v>
      </c>
      <c r="B47" s="18">
        <v>5950</v>
      </c>
      <c r="C47" s="19">
        <v>44217</v>
      </c>
      <c r="D47" s="19" t="s">
        <v>886</v>
      </c>
      <c r="E47" s="18">
        <f t="shared" si="0"/>
        <v>65.45</v>
      </c>
    </row>
    <row r="48" spans="1:5" x14ac:dyDescent="0.3">
      <c r="A48" s="18" t="s">
        <v>72</v>
      </c>
      <c r="B48" s="18">
        <v>22000</v>
      </c>
      <c r="C48" s="19">
        <v>44217</v>
      </c>
      <c r="D48" s="19" t="s">
        <v>887</v>
      </c>
      <c r="E48" s="18">
        <f t="shared" si="0"/>
        <v>242.00000000000003</v>
      </c>
    </row>
    <row r="49" spans="1:5" x14ac:dyDescent="0.3">
      <c r="A49" s="18" t="s">
        <v>65</v>
      </c>
      <c r="B49" s="18">
        <v>102000</v>
      </c>
      <c r="C49" s="19">
        <v>44217</v>
      </c>
      <c r="D49" s="19" t="s">
        <v>58</v>
      </c>
      <c r="E49" s="18">
        <f t="shared" si="0"/>
        <v>1122</v>
      </c>
    </row>
    <row r="50" spans="1:5" x14ac:dyDescent="0.3">
      <c r="A50" s="18" t="s">
        <v>57</v>
      </c>
      <c r="B50" s="18">
        <v>9000</v>
      </c>
      <c r="C50" s="19">
        <v>44217</v>
      </c>
      <c r="D50" s="19" t="s">
        <v>887</v>
      </c>
      <c r="E50" s="18">
        <f t="shared" si="0"/>
        <v>99.000000000000014</v>
      </c>
    </row>
    <row r="51" spans="1:5" x14ac:dyDescent="0.3">
      <c r="A51" s="18" t="s">
        <v>53</v>
      </c>
      <c r="B51" s="18">
        <v>13200</v>
      </c>
      <c r="C51" s="19">
        <v>44218</v>
      </c>
      <c r="D51" s="19" t="s">
        <v>886</v>
      </c>
      <c r="E51" s="18">
        <f t="shared" si="0"/>
        <v>145.20000000000002</v>
      </c>
    </row>
    <row r="52" spans="1:5" x14ac:dyDescent="0.3">
      <c r="A52" s="18" t="s">
        <v>40</v>
      </c>
      <c r="B52" s="18">
        <v>30000</v>
      </c>
      <c r="C52" s="19">
        <v>44218</v>
      </c>
      <c r="D52" s="19" t="s">
        <v>41</v>
      </c>
      <c r="E52" s="18" t="str">
        <f t="shared" si="0"/>
        <v>dushmur</v>
      </c>
    </row>
    <row r="53" spans="1:5" x14ac:dyDescent="0.3">
      <c r="A53" s="18" t="s">
        <v>44</v>
      </c>
      <c r="B53" s="18">
        <v>52500</v>
      </c>
      <c r="C53" s="19">
        <v>44218</v>
      </c>
      <c r="D53" s="19" t="s">
        <v>887</v>
      </c>
      <c r="E53" s="18">
        <f t="shared" si="0"/>
        <v>577.50000000000011</v>
      </c>
    </row>
    <row r="54" spans="1:5" x14ac:dyDescent="0.3">
      <c r="A54" s="18" t="s">
        <v>53</v>
      </c>
      <c r="B54" s="18">
        <v>14000</v>
      </c>
      <c r="C54" s="19">
        <v>44219</v>
      </c>
      <c r="D54" s="19" t="s">
        <v>887</v>
      </c>
      <c r="E54" s="18">
        <f t="shared" si="0"/>
        <v>154.00000000000003</v>
      </c>
    </row>
    <row r="55" spans="1:5" x14ac:dyDescent="0.3">
      <c r="A55" s="18" t="s">
        <v>49</v>
      </c>
      <c r="B55" s="18">
        <v>29000</v>
      </c>
      <c r="C55" s="19">
        <v>44220</v>
      </c>
      <c r="D55" s="19" t="s">
        <v>887</v>
      </c>
      <c r="E55" s="18">
        <f t="shared" si="0"/>
        <v>319.00000000000006</v>
      </c>
    </row>
    <row r="56" spans="1:5" x14ac:dyDescent="0.3">
      <c r="A56" s="18" t="s">
        <v>74</v>
      </c>
      <c r="B56" s="18">
        <v>36000</v>
      </c>
      <c r="C56" s="19">
        <v>44220</v>
      </c>
      <c r="D56" s="19" t="s">
        <v>58</v>
      </c>
      <c r="E56" s="18">
        <f t="shared" si="0"/>
        <v>396.00000000000006</v>
      </c>
    </row>
    <row r="57" spans="1:5" x14ac:dyDescent="0.3">
      <c r="A57" s="18" t="s">
        <v>53</v>
      </c>
      <c r="B57" s="18">
        <v>16500</v>
      </c>
      <c r="C57" s="19">
        <v>44221</v>
      </c>
      <c r="D57" s="19" t="s">
        <v>41</v>
      </c>
      <c r="E57" s="18" t="str">
        <f t="shared" si="0"/>
        <v>dushmur</v>
      </c>
    </row>
    <row r="58" spans="1:5" x14ac:dyDescent="0.3">
      <c r="A58" s="18" t="s">
        <v>74</v>
      </c>
      <c r="B58" s="18">
        <v>42000</v>
      </c>
      <c r="C58" s="19">
        <v>44221</v>
      </c>
      <c r="D58" s="19" t="s">
        <v>887</v>
      </c>
      <c r="E58" s="18">
        <f t="shared" si="0"/>
        <v>462.00000000000006</v>
      </c>
    </row>
    <row r="59" spans="1:5" x14ac:dyDescent="0.3">
      <c r="A59" s="18" t="s">
        <v>40</v>
      </c>
      <c r="B59" s="18">
        <v>1360</v>
      </c>
      <c r="C59" s="19">
        <v>44222</v>
      </c>
      <c r="D59" s="19" t="s">
        <v>887</v>
      </c>
      <c r="E59" s="18">
        <f t="shared" si="0"/>
        <v>14.96</v>
      </c>
    </row>
    <row r="60" spans="1:5" x14ac:dyDescent="0.3">
      <c r="A60" s="18" t="s">
        <v>44</v>
      </c>
      <c r="B60" s="18">
        <v>11200</v>
      </c>
      <c r="C60" s="19">
        <v>44222</v>
      </c>
      <c r="D60" s="19" t="s">
        <v>887</v>
      </c>
      <c r="E60" s="18">
        <f t="shared" si="0"/>
        <v>123.20000000000002</v>
      </c>
    </row>
    <row r="61" spans="1:5" x14ac:dyDescent="0.3">
      <c r="A61" s="18" t="s">
        <v>44</v>
      </c>
      <c r="B61" s="18">
        <v>23400</v>
      </c>
      <c r="C61" s="19">
        <v>44222</v>
      </c>
      <c r="D61" s="19" t="s">
        <v>58</v>
      </c>
      <c r="E61" s="18">
        <f t="shared" si="0"/>
        <v>257.40000000000003</v>
      </c>
    </row>
    <row r="62" spans="1:5" x14ac:dyDescent="0.3">
      <c r="A62" s="18" t="s">
        <v>74</v>
      </c>
      <c r="B62" s="18">
        <v>23400</v>
      </c>
      <c r="C62" s="19">
        <v>44222</v>
      </c>
      <c r="D62" s="19" t="s">
        <v>887</v>
      </c>
      <c r="E62" s="18">
        <f t="shared" si="0"/>
        <v>257.40000000000003</v>
      </c>
    </row>
    <row r="63" spans="1:5" x14ac:dyDescent="0.3">
      <c r="A63" s="18" t="s">
        <v>40</v>
      </c>
      <c r="B63" s="18">
        <v>21700</v>
      </c>
      <c r="C63" s="19">
        <v>44223</v>
      </c>
      <c r="D63" s="19" t="s">
        <v>58</v>
      </c>
      <c r="E63" s="18">
        <f t="shared" si="0"/>
        <v>238.70000000000002</v>
      </c>
    </row>
    <row r="64" spans="1:5" x14ac:dyDescent="0.3">
      <c r="A64" s="18" t="s">
        <v>74</v>
      </c>
      <c r="B64" s="18">
        <v>2560</v>
      </c>
      <c r="C64" s="19">
        <v>44223</v>
      </c>
      <c r="D64" s="19" t="s">
        <v>58</v>
      </c>
      <c r="E64" s="18">
        <f t="shared" si="0"/>
        <v>28.160000000000004</v>
      </c>
    </row>
    <row r="65" spans="1:5" x14ac:dyDescent="0.3">
      <c r="A65" s="18" t="s">
        <v>74</v>
      </c>
      <c r="B65" s="18">
        <v>23100</v>
      </c>
      <c r="C65" s="19">
        <v>44224</v>
      </c>
      <c r="D65" s="19" t="s">
        <v>887</v>
      </c>
      <c r="E65" s="18">
        <f t="shared" si="0"/>
        <v>254.10000000000002</v>
      </c>
    </row>
    <row r="66" spans="1:5" x14ac:dyDescent="0.3">
      <c r="A66" s="18" t="s">
        <v>72</v>
      </c>
      <c r="B66" s="18">
        <v>16000</v>
      </c>
      <c r="C66" s="19">
        <v>44225</v>
      </c>
      <c r="D66" s="19" t="s">
        <v>886</v>
      </c>
      <c r="E66" s="18">
        <f t="shared" si="0"/>
        <v>176.00000000000003</v>
      </c>
    </row>
    <row r="67" spans="1:5" x14ac:dyDescent="0.3">
      <c r="A67" s="18" t="s">
        <v>72</v>
      </c>
      <c r="B67" s="18">
        <v>26400</v>
      </c>
      <c r="C67" s="19">
        <v>44226</v>
      </c>
      <c r="D67" s="19" t="s">
        <v>887</v>
      </c>
      <c r="E67" s="18">
        <f t="shared" si="0"/>
        <v>290.40000000000003</v>
      </c>
    </row>
    <row r="68" spans="1:5" x14ac:dyDescent="0.3">
      <c r="A68" s="18" t="s">
        <v>65</v>
      </c>
      <c r="B68" s="18">
        <v>14000</v>
      </c>
      <c r="C68" s="19">
        <v>44227</v>
      </c>
      <c r="D68" s="19" t="s">
        <v>887</v>
      </c>
      <c r="E68" s="18">
        <f t="shared" si="0"/>
        <v>154.00000000000003</v>
      </c>
    </row>
    <row r="69" spans="1:5" x14ac:dyDescent="0.3">
      <c r="A69" s="18" t="s">
        <v>40</v>
      </c>
      <c r="B69" s="18">
        <v>16500</v>
      </c>
      <c r="C69" s="19">
        <v>44228</v>
      </c>
      <c r="D69" s="19" t="s">
        <v>886</v>
      </c>
      <c r="E69" s="18">
        <f t="shared" si="0"/>
        <v>181.50000000000003</v>
      </c>
    </row>
    <row r="70" spans="1:5" x14ac:dyDescent="0.3">
      <c r="A70" s="18" t="s">
        <v>49</v>
      </c>
      <c r="B70" s="18">
        <v>45000</v>
      </c>
      <c r="C70" s="19">
        <v>44229</v>
      </c>
      <c r="D70" s="19" t="s">
        <v>41</v>
      </c>
      <c r="E70" s="18" t="str">
        <f t="shared" si="0"/>
        <v>dushmur</v>
      </c>
    </row>
    <row r="71" spans="1:5" x14ac:dyDescent="0.3">
      <c r="A71" s="18" t="s">
        <v>72</v>
      </c>
      <c r="B71" s="18">
        <v>49500</v>
      </c>
      <c r="C71" s="19">
        <v>44230</v>
      </c>
      <c r="D71" s="19" t="s">
        <v>886</v>
      </c>
      <c r="E71" s="18">
        <f t="shared" si="0"/>
        <v>544.5</v>
      </c>
    </row>
    <row r="72" spans="1:5" x14ac:dyDescent="0.3">
      <c r="A72" s="18" t="s">
        <v>53</v>
      </c>
      <c r="B72" s="18">
        <v>18900</v>
      </c>
      <c r="C72" s="19">
        <v>44230</v>
      </c>
      <c r="D72" s="19" t="s">
        <v>41</v>
      </c>
      <c r="E72" s="18" t="str">
        <f t="shared" ref="E72:E135" si="1">IF(AND(MONTH(C72)&lt;7,OR(D72&lt;&gt;"Mebel",B72&lt;10000)=TRUE),B72*1.1%,IF(OR(D72&lt;&gt;"Mebel",B72&lt;10000)=TRUE,B72*1%,"dushmur"))</f>
        <v>dushmur</v>
      </c>
    </row>
    <row r="73" spans="1:5" x14ac:dyDescent="0.3">
      <c r="A73" s="18" t="s">
        <v>72</v>
      </c>
      <c r="B73" s="18">
        <v>31900</v>
      </c>
      <c r="C73" s="19">
        <v>44231</v>
      </c>
      <c r="D73" s="19" t="s">
        <v>41</v>
      </c>
      <c r="E73" s="18" t="str">
        <f t="shared" si="1"/>
        <v>dushmur</v>
      </c>
    </row>
    <row r="74" spans="1:5" x14ac:dyDescent="0.3">
      <c r="A74" s="18" t="s">
        <v>44</v>
      </c>
      <c r="B74" s="18">
        <v>32400</v>
      </c>
      <c r="C74" s="19">
        <v>44232</v>
      </c>
      <c r="D74" s="19" t="s">
        <v>58</v>
      </c>
      <c r="E74" s="18">
        <f t="shared" si="1"/>
        <v>356.40000000000003</v>
      </c>
    </row>
    <row r="75" spans="1:5" x14ac:dyDescent="0.3">
      <c r="A75" s="18" t="s">
        <v>49</v>
      </c>
      <c r="B75" s="18">
        <v>17600</v>
      </c>
      <c r="C75" s="19">
        <v>44232</v>
      </c>
      <c r="D75" s="19" t="s">
        <v>41</v>
      </c>
      <c r="E75" s="18" t="str">
        <f t="shared" si="1"/>
        <v>dushmur</v>
      </c>
    </row>
    <row r="76" spans="1:5" x14ac:dyDescent="0.3">
      <c r="A76" s="18" t="s">
        <v>44</v>
      </c>
      <c r="B76" s="18">
        <v>21000</v>
      </c>
      <c r="C76" s="19">
        <v>44232</v>
      </c>
      <c r="D76" s="19" t="s">
        <v>58</v>
      </c>
      <c r="E76" s="18">
        <f t="shared" si="1"/>
        <v>231.00000000000003</v>
      </c>
    </row>
    <row r="77" spans="1:5" x14ac:dyDescent="0.3">
      <c r="A77" s="18" t="s">
        <v>74</v>
      </c>
      <c r="B77" s="18">
        <v>49500</v>
      </c>
      <c r="C77" s="19">
        <v>44232</v>
      </c>
      <c r="D77" s="19" t="s">
        <v>41</v>
      </c>
      <c r="E77" s="18" t="str">
        <f t="shared" si="1"/>
        <v>dushmur</v>
      </c>
    </row>
    <row r="78" spans="1:5" x14ac:dyDescent="0.3">
      <c r="A78" s="18" t="s">
        <v>40</v>
      </c>
      <c r="B78" s="18">
        <v>10500</v>
      </c>
      <c r="C78" s="19">
        <v>44232</v>
      </c>
      <c r="D78" s="19" t="s">
        <v>41</v>
      </c>
      <c r="E78" s="18" t="str">
        <f t="shared" si="1"/>
        <v>dushmur</v>
      </c>
    </row>
    <row r="79" spans="1:5" x14ac:dyDescent="0.3">
      <c r="A79" s="18" t="s">
        <v>74</v>
      </c>
      <c r="B79" s="18">
        <v>9450</v>
      </c>
      <c r="C79" s="19">
        <v>44233</v>
      </c>
      <c r="D79" s="19" t="s">
        <v>887</v>
      </c>
      <c r="E79" s="18">
        <f t="shared" si="1"/>
        <v>103.95000000000002</v>
      </c>
    </row>
    <row r="80" spans="1:5" x14ac:dyDescent="0.3">
      <c r="A80" s="18" t="s">
        <v>74</v>
      </c>
      <c r="B80" s="18">
        <v>15500</v>
      </c>
      <c r="C80" s="19">
        <v>44234</v>
      </c>
      <c r="D80" s="19" t="s">
        <v>58</v>
      </c>
      <c r="E80" s="18">
        <f t="shared" si="1"/>
        <v>170.50000000000003</v>
      </c>
    </row>
    <row r="81" spans="1:5" x14ac:dyDescent="0.3">
      <c r="A81" s="18" t="s">
        <v>74</v>
      </c>
      <c r="B81" s="18">
        <v>12000</v>
      </c>
      <c r="C81" s="19">
        <v>44235</v>
      </c>
      <c r="D81" s="19" t="s">
        <v>41</v>
      </c>
      <c r="E81" s="18" t="str">
        <f t="shared" si="1"/>
        <v>dushmur</v>
      </c>
    </row>
    <row r="82" spans="1:5" x14ac:dyDescent="0.3">
      <c r="A82" s="18" t="s">
        <v>40</v>
      </c>
      <c r="B82" s="18">
        <v>51000</v>
      </c>
      <c r="C82" s="19">
        <v>44235</v>
      </c>
      <c r="D82" s="19" t="s">
        <v>41</v>
      </c>
      <c r="E82" s="18" t="str">
        <f t="shared" si="1"/>
        <v>dushmur</v>
      </c>
    </row>
    <row r="83" spans="1:5" x14ac:dyDescent="0.3">
      <c r="A83" s="18" t="s">
        <v>40</v>
      </c>
      <c r="B83" s="18">
        <v>18200</v>
      </c>
      <c r="C83" s="19">
        <v>44235</v>
      </c>
      <c r="D83" s="19" t="s">
        <v>58</v>
      </c>
      <c r="E83" s="18">
        <f t="shared" si="1"/>
        <v>200.20000000000002</v>
      </c>
    </row>
    <row r="84" spans="1:5" x14ac:dyDescent="0.3">
      <c r="A84" s="18" t="s">
        <v>44</v>
      </c>
      <c r="B84" s="18">
        <v>21000</v>
      </c>
      <c r="C84" s="19">
        <v>44235</v>
      </c>
      <c r="D84" s="19" t="s">
        <v>41</v>
      </c>
      <c r="E84" s="18" t="str">
        <f t="shared" si="1"/>
        <v>dushmur</v>
      </c>
    </row>
    <row r="85" spans="1:5" x14ac:dyDescent="0.3">
      <c r="A85" s="18" t="s">
        <v>72</v>
      </c>
      <c r="B85" s="18">
        <v>32400</v>
      </c>
      <c r="C85" s="19">
        <v>44235</v>
      </c>
      <c r="D85" s="19" t="s">
        <v>41</v>
      </c>
      <c r="E85" s="18" t="str">
        <f t="shared" si="1"/>
        <v>dushmur</v>
      </c>
    </row>
    <row r="86" spans="1:5" x14ac:dyDescent="0.3">
      <c r="A86" s="18" t="s">
        <v>53</v>
      </c>
      <c r="B86" s="18">
        <v>20900</v>
      </c>
      <c r="C86" s="19">
        <v>44236</v>
      </c>
      <c r="D86" s="19" t="s">
        <v>58</v>
      </c>
      <c r="E86" s="18">
        <f t="shared" si="1"/>
        <v>229.90000000000003</v>
      </c>
    </row>
    <row r="87" spans="1:5" x14ac:dyDescent="0.3">
      <c r="A87" s="18" t="s">
        <v>44</v>
      </c>
      <c r="B87" s="18">
        <v>6000</v>
      </c>
      <c r="C87" s="19">
        <v>44236</v>
      </c>
      <c r="D87" s="19" t="s">
        <v>41</v>
      </c>
      <c r="E87" s="18">
        <f t="shared" si="1"/>
        <v>66</v>
      </c>
    </row>
    <row r="88" spans="1:5" x14ac:dyDescent="0.3">
      <c r="A88" s="18" t="s">
        <v>57</v>
      </c>
      <c r="B88" s="18">
        <v>7350</v>
      </c>
      <c r="C88" s="19">
        <v>44236</v>
      </c>
      <c r="D88" s="19" t="s">
        <v>58</v>
      </c>
      <c r="E88" s="18">
        <f t="shared" si="1"/>
        <v>80.850000000000009</v>
      </c>
    </row>
    <row r="89" spans="1:5" x14ac:dyDescent="0.3">
      <c r="A89" s="18" t="s">
        <v>65</v>
      </c>
      <c r="B89" s="18">
        <v>29700</v>
      </c>
      <c r="C89" s="19">
        <v>44236</v>
      </c>
      <c r="D89" s="19" t="s">
        <v>887</v>
      </c>
      <c r="E89" s="18">
        <f t="shared" si="1"/>
        <v>326.70000000000005</v>
      </c>
    </row>
    <row r="90" spans="1:5" x14ac:dyDescent="0.3">
      <c r="A90" s="18" t="s">
        <v>40</v>
      </c>
      <c r="B90" s="18">
        <v>45000</v>
      </c>
      <c r="C90" s="19">
        <v>44236</v>
      </c>
      <c r="D90" s="19" t="s">
        <v>41</v>
      </c>
      <c r="E90" s="18" t="str">
        <f t="shared" si="1"/>
        <v>dushmur</v>
      </c>
    </row>
    <row r="91" spans="1:5" x14ac:dyDescent="0.3">
      <c r="A91" s="18" t="s">
        <v>40</v>
      </c>
      <c r="B91" s="18">
        <v>10150</v>
      </c>
      <c r="C91" s="19">
        <v>44236</v>
      </c>
      <c r="D91" s="19" t="s">
        <v>886</v>
      </c>
      <c r="E91" s="18">
        <f t="shared" si="1"/>
        <v>111.65</v>
      </c>
    </row>
    <row r="92" spans="1:5" x14ac:dyDescent="0.3">
      <c r="A92" s="18" t="s">
        <v>72</v>
      </c>
      <c r="B92" s="18">
        <v>34800</v>
      </c>
      <c r="C92" s="19">
        <v>44236</v>
      </c>
      <c r="D92" s="19" t="s">
        <v>41</v>
      </c>
      <c r="E92" s="18" t="str">
        <f t="shared" si="1"/>
        <v>dushmur</v>
      </c>
    </row>
    <row r="93" spans="1:5" x14ac:dyDescent="0.3">
      <c r="A93" s="18" t="s">
        <v>53</v>
      </c>
      <c r="B93" s="18">
        <v>12800</v>
      </c>
      <c r="C93" s="19">
        <v>44236</v>
      </c>
      <c r="D93" s="19" t="s">
        <v>41</v>
      </c>
      <c r="E93" s="18" t="str">
        <f t="shared" si="1"/>
        <v>dushmur</v>
      </c>
    </row>
    <row r="94" spans="1:5" x14ac:dyDescent="0.3">
      <c r="A94" s="18" t="s">
        <v>53</v>
      </c>
      <c r="B94" s="18">
        <v>22500</v>
      </c>
      <c r="C94" s="19">
        <v>44236</v>
      </c>
      <c r="D94" s="19" t="s">
        <v>41</v>
      </c>
      <c r="E94" s="18" t="str">
        <f t="shared" si="1"/>
        <v>dushmur</v>
      </c>
    </row>
    <row r="95" spans="1:5" x14ac:dyDescent="0.3">
      <c r="A95" s="18" t="s">
        <v>49</v>
      </c>
      <c r="B95" s="18">
        <v>37500</v>
      </c>
      <c r="C95" s="19">
        <v>44236</v>
      </c>
      <c r="D95" s="19" t="s">
        <v>58</v>
      </c>
      <c r="E95" s="18">
        <f t="shared" si="1"/>
        <v>412.50000000000006</v>
      </c>
    </row>
    <row r="96" spans="1:5" x14ac:dyDescent="0.3">
      <c r="A96" s="18" t="s">
        <v>57</v>
      </c>
      <c r="B96" s="18">
        <v>12600</v>
      </c>
      <c r="C96" s="19">
        <v>44237</v>
      </c>
      <c r="D96" s="19" t="s">
        <v>58</v>
      </c>
      <c r="E96" s="18">
        <f t="shared" si="1"/>
        <v>138.60000000000002</v>
      </c>
    </row>
    <row r="97" spans="1:5" x14ac:dyDescent="0.3">
      <c r="A97" s="18" t="s">
        <v>72</v>
      </c>
      <c r="B97" s="18">
        <v>18000</v>
      </c>
      <c r="C97" s="19">
        <v>44238</v>
      </c>
      <c r="D97" s="19" t="s">
        <v>41</v>
      </c>
      <c r="E97" s="18" t="str">
        <f t="shared" si="1"/>
        <v>dushmur</v>
      </c>
    </row>
    <row r="98" spans="1:5" x14ac:dyDescent="0.3">
      <c r="A98" s="18" t="s">
        <v>44</v>
      </c>
      <c r="B98" s="18">
        <v>42000</v>
      </c>
      <c r="C98" s="19">
        <v>44238</v>
      </c>
      <c r="D98" s="19" t="s">
        <v>887</v>
      </c>
      <c r="E98" s="18">
        <f t="shared" si="1"/>
        <v>462.00000000000006</v>
      </c>
    </row>
    <row r="99" spans="1:5" x14ac:dyDescent="0.3">
      <c r="A99" s="18" t="s">
        <v>65</v>
      </c>
      <c r="B99" s="18">
        <v>2240</v>
      </c>
      <c r="C99" s="19">
        <v>44239</v>
      </c>
      <c r="D99" s="19" t="s">
        <v>41</v>
      </c>
      <c r="E99" s="18">
        <f t="shared" si="1"/>
        <v>24.640000000000004</v>
      </c>
    </row>
    <row r="100" spans="1:5" x14ac:dyDescent="0.3">
      <c r="A100" s="18" t="s">
        <v>65</v>
      </c>
      <c r="B100" s="18">
        <v>30000</v>
      </c>
      <c r="C100" s="19">
        <v>44240</v>
      </c>
      <c r="D100" s="19" t="s">
        <v>886</v>
      </c>
      <c r="E100" s="18">
        <f t="shared" si="1"/>
        <v>330.00000000000006</v>
      </c>
    </row>
    <row r="101" spans="1:5" x14ac:dyDescent="0.3">
      <c r="A101" s="18" t="s">
        <v>74</v>
      </c>
      <c r="B101" s="18">
        <v>11200</v>
      </c>
      <c r="C101" s="19">
        <v>44240</v>
      </c>
      <c r="D101" s="19" t="s">
        <v>58</v>
      </c>
      <c r="E101" s="18">
        <f t="shared" si="1"/>
        <v>123.20000000000002</v>
      </c>
    </row>
    <row r="102" spans="1:5" x14ac:dyDescent="0.3">
      <c r="A102" s="18" t="s">
        <v>53</v>
      </c>
      <c r="B102" s="18">
        <v>12250</v>
      </c>
      <c r="C102" s="19">
        <v>44241</v>
      </c>
      <c r="D102" s="19" t="s">
        <v>41</v>
      </c>
      <c r="E102" s="18" t="str">
        <f t="shared" si="1"/>
        <v>dushmur</v>
      </c>
    </row>
    <row r="103" spans="1:5" x14ac:dyDescent="0.3">
      <c r="A103" s="18" t="s">
        <v>53</v>
      </c>
      <c r="B103" s="18">
        <v>16000</v>
      </c>
      <c r="C103" s="19">
        <v>44241</v>
      </c>
      <c r="D103" s="19" t="s">
        <v>41</v>
      </c>
      <c r="E103" s="18" t="str">
        <f t="shared" si="1"/>
        <v>dushmur</v>
      </c>
    </row>
    <row r="104" spans="1:5" x14ac:dyDescent="0.3">
      <c r="A104" s="18" t="s">
        <v>40</v>
      </c>
      <c r="B104" s="18">
        <v>39600</v>
      </c>
      <c r="C104" s="19">
        <v>44242</v>
      </c>
      <c r="D104" s="19" t="s">
        <v>886</v>
      </c>
      <c r="E104" s="18">
        <f t="shared" si="1"/>
        <v>435.6</v>
      </c>
    </row>
    <row r="105" spans="1:5" x14ac:dyDescent="0.3">
      <c r="A105" s="18" t="s">
        <v>65</v>
      </c>
      <c r="B105" s="18">
        <v>13300</v>
      </c>
      <c r="C105" s="19">
        <v>44243</v>
      </c>
      <c r="D105" s="19" t="s">
        <v>887</v>
      </c>
      <c r="E105" s="18">
        <f t="shared" si="1"/>
        <v>146.30000000000001</v>
      </c>
    </row>
    <row r="106" spans="1:5" x14ac:dyDescent="0.3">
      <c r="A106" s="18" t="s">
        <v>74</v>
      </c>
      <c r="B106" s="18">
        <v>45000</v>
      </c>
      <c r="C106" s="19">
        <v>44243</v>
      </c>
      <c r="D106" s="19" t="s">
        <v>886</v>
      </c>
      <c r="E106" s="18">
        <f t="shared" si="1"/>
        <v>495.00000000000006</v>
      </c>
    </row>
    <row r="107" spans="1:5" x14ac:dyDescent="0.3">
      <c r="A107" s="18" t="s">
        <v>49</v>
      </c>
      <c r="B107" s="18">
        <v>30000</v>
      </c>
      <c r="C107" s="19">
        <v>44244</v>
      </c>
      <c r="D107" s="19" t="s">
        <v>41</v>
      </c>
      <c r="E107" s="18" t="str">
        <f t="shared" si="1"/>
        <v>dushmur</v>
      </c>
    </row>
    <row r="108" spans="1:5" x14ac:dyDescent="0.3">
      <c r="A108" s="18" t="s">
        <v>74</v>
      </c>
      <c r="B108" s="18">
        <v>21000</v>
      </c>
      <c r="C108" s="19">
        <v>44245</v>
      </c>
      <c r="D108" s="19" t="s">
        <v>58</v>
      </c>
      <c r="E108" s="18">
        <f t="shared" si="1"/>
        <v>231.00000000000003</v>
      </c>
    </row>
    <row r="109" spans="1:5" x14ac:dyDescent="0.3">
      <c r="A109" s="18" t="s">
        <v>49</v>
      </c>
      <c r="B109" s="18">
        <v>6650</v>
      </c>
      <c r="C109" s="19">
        <v>44246</v>
      </c>
      <c r="D109" s="19" t="s">
        <v>887</v>
      </c>
      <c r="E109" s="18">
        <f t="shared" si="1"/>
        <v>73.150000000000006</v>
      </c>
    </row>
    <row r="110" spans="1:5" x14ac:dyDescent="0.3">
      <c r="A110" s="18" t="s">
        <v>40</v>
      </c>
      <c r="B110" s="18">
        <v>26400</v>
      </c>
      <c r="C110" s="19">
        <v>44246</v>
      </c>
      <c r="D110" s="19" t="s">
        <v>886</v>
      </c>
      <c r="E110" s="18">
        <f t="shared" si="1"/>
        <v>290.40000000000003</v>
      </c>
    </row>
    <row r="111" spans="1:5" x14ac:dyDescent="0.3">
      <c r="A111" s="18" t="s">
        <v>40</v>
      </c>
      <c r="B111" s="18">
        <v>84000</v>
      </c>
      <c r="C111" s="19">
        <v>44246</v>
      </c>
      <c r="D111" s="19" t="s">
        <v>887</v>
      </c>
      <c r="E111" s="18">
        <f t="shared" si="1"/>
        <v>924.00000000000011</v>
      </c>
    </row>
    <row r="112" spans="1:5" x14ac:dyDescent="0.3">
      <c r="A112" s="18" t="s">
        <v>65</v>
      </c>
      <c r="B112" s="18">
        <v>19600</v>
      </c>
      <c r="C112" s="19">
        <v>44247</v>
      </c>
      <c r="D112" s="19" t="s">
        <v>886</v>
      </c>
      <c r="E112" s="18">
        <f t="shared" si="1"/>
        <v>215.60000000000002</v>
      </c>
    </row>
    <row r="113" spans="1:5" x14ac:dyDescent="0.3">
      <c r="A113" s="18" t="s">
        <v>49</v>
      </c>
      <c r="B113" s="18">
        <v>57000</v>
      </c>
      <c r="C113" s="19">
        <v>44248</v>
      </c>
      <c r="D113" s="19" t="s">
        <v>58</v>
      </c>
      <c r="E113" s="18">
        <f t="shared" si="1"/>
        <v>627.00000000000011</v>
      </c>
    </row>
    <row r="114" spans="1:5" x14ac:dyDescent="0.3">
      <c r="A114" s="18" t="s">
        <v>40</v>
      </c>
      <c r="B114" s="18">
        <v>11400</v>
      </c>
      <c r="C114" s="19">
        <v>44248</v>
      </c>
      <c r="D114" s="19" t="s">
        <v>886</v>
      </c>
      <c r="E114" s="18">
        <f t="shared" si="1"/>
        <v>125.4</v>
      </c>
    </row>
    <row r="115" spans="1:5" x14ac:dyDescent="0.3">
      <c r="A115" s="18" t="s">
        <v>40</v>
      </c>
      <c r="B115" s="18">
        <v>21000</v>
      </c>
      <c r="C115" s="19">
        <v>44248</v>
      </c>
      <c r="D115" s="19" t="s">
        <v>886</v>
      </c>
      <c r="E115" s="18">
        <f t="shared" si="1"/>
        <v>231.00000000000003</v>
      </c>
    </row>
    <row r="116" spans="1:5" x14ac:dyDescent="0.3">
      <c r="A116" s="18" t="s">
        <v>65</v>
      </c>
      <c r="B116" s="18">
        <v>10400</v>
      </c>
      <c r="C116" s="19">
        <v>44248</v>
      </c>
      <c r="D116" s="19" t="s">
        <v>41</v>
      </c>
      <c r="E116" s="18" t="str">
        <f t="shared" si="1"/>
        <v>dushmur</v>
      </c>
    </row>
    <row r="117" spans="1:5" x14ac:dyDescent="0.3">
      <c r="A117" s="18" t="s">
        <v>57</v>
      </c>
      <c r="B117" s="18">
        <v>30000</v>
      </c>
      <c r="C117" s="19">
        <v>44249</v>
      </c>
      <c r="D117" s="19" t="s">
        <v>41</v>
      </c>
      <c r="E117" s="18" t="str">
        <f t="shared" si="1"/>
        <v>dushmur</v>
      </c>
    </row>
    <row r="118" spans="1:5" x14ac:dyDescent="0.3">
      <c r="A118" s="18" t="s">
        <v>74</v>
      </c>
      <c r="B118" s="18">
        <v>11550</v>
      </c>
      <c r="C118" s="19">
        <v>44249</v>
      </c>
      <c r="D118" s="19" t="s">
        <v>41</v>
      </c>
      <c r="E118" s="18" t="str">
        <f t="shared" si="1"/>
        <v>dushmur</v>
      </c>
    </row>
    <row r="119" spans="1:5" x14ac:dyDescent="0.3">
      <c r="A119" s="18" t="s">
        <v>57</v>
      </c>
      <c r="B119" s="18">
        <v>40800</v>
      </c>
      <c r="C119" s="19">
        <v>44249</v>
      </c>
      <c r="D119" s="19" t="s">
        <v>886</v>
      </c>
      <c r="E119" s="18">
        <f t="shared" si="1"/>
        <v>448.80000000000007</v>
      </c>
    </row>
    <row r="120" spans="1:5" x14ac:dyDescent="0.3">
      <c r="A120" s="18" t="s">
        <v>49</v>
      </c>
      <c r="B120" s="18">
        <v>15000</v>
      </c>
      <c r="C120" s="19">
        <v>44250</v>
      </c>
      <c r="D120" s="19" t="s">
        <v>58</v>
      </c>
      <c r="E120" s="18">
        <f t="shared" si="1"/>
        <v>165.00000000000003</v>
      </c>
    </row>
    <row r="121" spans="1:5" x14ac:dyDescent="0.3">
      <c r="A121" s="18" t="s">
        <v>72</v>
      </c>
      <c r="B121" s="18">
        <v>10500</v>
      </c>
      <c r="C121" s="19">
        <v>44251</v>
      </c>
      <c r="D121" s="19" t="s">
        <v>58</v>
      </c>
      <c r="E121" s="18">
        <f t="shared" si="1"/>
        <v>115.50000000000001</v>
      </c>
    </row>
    <row r="122" spans="1:5" x14ac:dyDescent="0.3">
      <c r="A122" s="18" t="s">
        <v>44</v>
      </c>
      <c r="B122" s="18">
        <v>8050</v>
      </c>
      <c r="C122" s="19">
        <v>44251</v>
      </c>
      <c r="D122" s="19" t="s">
        <v>41</v>
      </c>
      <c r="E122" s="18">
        <f t="shared" si="1"/>
        <v>88.550000000000011</v>
      </c>
    </row>
    <row r="123" spans="1:5" x14ac:dyDescent="0.3">
      <c r="A123" s="18" t="s">
        <v>40</v>
      </c>
      <c r="B123" s="18">
        <v>27000</v>
      </c>
      <c r="C123" s="19">
        <v>44252</v>
      </c>
      <c r="D123" s="19" t="s">
        <v>886</v>
      </c>
      <c r="E123" s="18">
        <f t="shared" si="1"/>
        <v>297.00000000000006</v>
      </c>
    </row>
    <row r="124" spans="1:5" x14ac:dyDescent="0.3">
      <c r="A124" s="18" t="s">
        <v>72</v>
      </c>
      <c r="B124" s="18">
        <v>13600</v>
      </c>
      <c r="C124" s="19">
        <v>44253</v>
      </c>
      <c r="D124" s="19" t="s">
        <v>887</v>
      </c>
      <c r="E124" s="18">
        <f t="shared" si="1"/>
        <v>149.60000000000002</v>
      </c>
    </row>
    <row r="125" spans="1:5" x14ac:dyDescent="0.3">
      <c r="A125" s="18" t="s">
        <v>40</v>
      </c>
      <c r="B125" s="18">
        <v>24500</v>
      </c>
      <c r="C125" s="19">
        <v>44254</v>
      </c>
      <c r="D125" s="19" t="s">
        <v>41</v>
      </c>
      <c r="E125" s="18" t="str">
        <f t="shared" si="1"/>
        <v>dushmur</v>
      </c>
    </row>
    <row r="126" spans="1:5" x14ac:dyDescent="0.3">
      <c r="A126" s="18" t="s">
        <v>72</v>
      </c>
      <c r="B126" s="18">
        <v>8400</v>
      </c>
      <c r="C126" s="19">
        <v>44254</v>
      </c>
      <c r="D126" s="19" t="s">
        <v>887</v>
      </c>
      <c r="E126" s="18">
        <f t="shared" si="1"/>
        <v>92.4</v>
      </c>
    </row>
    <row r="127" spans="1:5" x14ac:dyDescent="0.3">
      <c r="A127" s="18" t="s">
        <v>44</v>
      </c>
      <c r="B127" s="18">
        <v>93000</v>
      </c>
      <c r="C127" s="19">
        <v>44255</v>
      </c>
      <c r="D127" s="19" t="s">
        <v>886</v>
      </c>
      <c r="E127" s="18">
        <f t="shared" si="1"/>
        <v>1023.0000000000001</v>
      </c>
    </row>
    <row r="128" spans="1:5" x14ac:dyDescent="0.3">
      <c r="A128" s="18" t="s">
        <v>74</v>
      </c>
      <c r="B128" s="18">
        <v>33000</v>
      </c>
      <c r="C128" s="19">
        <v>44256</v>
      </c>
      <c r="D128" s="19" t="s">
        <v>887</v>
      </c>
      <c r="E128" s="18">
        <f t="shared" si="1"/>
        <v>363.00000000000006</v>
      </c>
    </row>
    <row r="129" spans="1:5" x14ac:dyDescent="0.3">
      <c r="A129" s="18" t="s">
        <v>72</v>
      </c>
      <c r="B129" s="18">
        <v>30800</v>
      </c>
      <c r="C129" s="19">
        <v>44256</v>
      </c>
      <c r="D129" s="19" t="s">
        <v>887</v>
      </c>
      <c r="E129" s="18">
        <f t="shared" si="1"/>
        <v>338.8</v>
      </c>
    </row>
    <row r="130" spans="1:5" x14ac:dyDescent="0.3">
      <c r="A130" s="18" t="s">
        <v>57</v>
      </c>
      <c r="B130" s="18">
        <v>13300</v>
      </c>
      <c r="C130" s="19">
        <v>44256</v>
      </c>
      <c r="D130" s="19" t="s">
        <v>41</v>
      </c>
      <c r="E130" s="18" t="str">
        <f t="shared" si="1"/>
        <v>dushmur</v>
      </c>
    </row>
    <row r="131" spans="1:5" x14ac:dyDescent="0.3">
      <c r="A131" s="18" t="s">
        <v>44</v>
      </c>
      <c r="B131" s="18">
        <v>23800</v>
      </c>
      <c r="C131" s="19">
        <v>44257</v>
      </c>
      <c r="D131" s="19" t="s">
        <v>887</v>
      </c>
      <c r="E131" s="18">
        <f t="shared" si="1"/>
        <v>261.8</v>
      </c>
    </row>
    <row r="132" spans="1:5" x14ac:dyDescent="0.3">
      <c r="A132" s="18" t="s">
        <v>74</v>
      </c>
      <c r="B132" s="18">
        <v>32400</v>
      </c>
      <c r="C132" s="19">
        <v>44258</v>
      </c>
      <c r="D132" s="19" t="s">
        <v>886</v>
      </c>
      <c r="E132" s="18">
        <f t="shared" si="1"/>
        <v>356.40000000000003</v>
      </c>
    </row>
    <row r="133" spans="1:5" x14ac:dyDescent="0.3">
      <c r="A133" s="18" t="s">
        <v>44</v>
      </c>
      <c r="B133" s="18">
        <v>8400</v>
      </c>
      <c r="C133" s="19">
        <v>44259</v>
      </c>
      <c r="D133" s="19" t="s">
        <v>41</v>
      </c>
      <c r="E133" s="18">
        <f t="shared" si="1"/>
        <v>92.4</v>
      </c>
    </row>
    <row r="134" spans="1:5" x14ac:dyDescent="0.3">
      <c r="A134" s="18" t="s">
        <v>40</v>
      </c>
      <c r="B134" s="18">
        <v>12600</v>
      </c>
      <c r="C134" s="19">
        <v>44260</v>
      </c>
      <c r="D134" s="19" t="s">
        <v>886</v>
      </c>
      <c r="E134" s="18">
        <f t="shared" si="1"/>
        <v>138.60000000000002</v>
      </c>
    </row>
    <row r="135" spans="1:5" x14ac:dyDescent="0.3">
      <c r="A135" s="18" t="s">
        <v>65</v>
      </c>
      <c r="B135" s="18">
        <v>15500</v>
      </c>
      <c r="C135" s="19">
        <v>44261</v>
      </c>
      <c r="D135" s="19" t="s">
        <v>887</v>
      </c>
      <c r="E135" s="18">
        <f t="shared" si="1"/>
        <v>170.50000000000003</v>
      </c>
    </row>
    <row r="136" spans="1:5" x14ac:dyDescent="0.3">
      <c r="A136" s="18" t="s">
        <v>49</v>
      </c>
      <c r="B136" s="18">
        <v>51000</v>
      </c>
      <c r="C136" s="19">
        <v>44262</v>
      </c>
      <c r="D136" s="19" t="s">
        <v>41</v>
      </c>
      <c r="E136" s="18" t="str">
        <f t="shared" ref="E136:E199" si="2">IF(AND(MONTH(C136)&lt;7,OR(D136&lt;&gt;"Mebel",B136&lt;10000)=TRUE),B136*1.1%,IF(OR(D136&lt;&gt;"Mebel",B136&lt;10000)=TRUE,B136*1%,"dushmur"))</f>
        <v>dushmur</v>
      </c>
    </row>
    <row r="137" spans="1:5" x14ac:dyDescent="0.3">
      <c r="A137" s="18" t="s">
        <v>57</v>
      </c>
      <c r="B137" s="18">
        <v>22500</v>
      </c>
      <c r="C137" s="19">
        <v>44262</v>
      </c>
      <c r="D137" s="19" t="s">
        <v>58</v>
      </c>
      <c r="E137" s="18">
        <f t="shared" si="2"/>
        <v>247.50000000000003</v>
      </c>
    </row>
    <row r="138" spans="1:5" x14ac:dyDescent="0.3">
      <c r="A138" s="18" t="s">
        <v>40</v>
      </c>
      <c r="B138" s="18">
        <v>11900</v>
      </c>
      <c r="C138" s="19">
        <v>44262</v>
      </c>
      <c r="D138" s="19" t="s">
        <v>887</v>
      </c>
      <c r="E138" s="18">
        <f t="shared" si="2"/>
        <v>130.9</v>
      </c>
    </row>
    <row r="139" spans="1:5" x14ac:dyDescent="0.3">
      <c r="A139" s="18" t="s">
        <v>49</v>
      </c>
      <c r="B139" s="18">
        <v>7700</v>
      </c>
      <c r="C139" s="19">
        <v>44263</v>
      </c>
      <c r="D139" s="19" t="s">
        <v>886</v>
      </c>
      <c r="E139" s="18">
        <f t="shared" si="2"/>
        <v>84.7</v>
      </c>
    </row>
    <row r="140" spans="1:5" x14ac:dyDescent="0.3">
      <c r="A140" s="18" t="s">
        <v>57</v>
      </c>
      <c r="B140" s="18">
        <v>11400</v>
      </c>
      <c r="C140" s="19">
        <v>44263</v>
      </c>
      <c r="D140" s="19" t="s">
        <v>887</v>
      </c>
      <c r="E140" s="18">
        <f t="shared" si="2"/>
        <v>125.4</v>
      </c>
    </row>
    <row r="141" spans="1:5" x14ac:dyDescent="0.3">
      <c r="A141" s="18" t="s">
        <v>65</v>
      </c>
      <c r="B141" s="18">
        <v>17500</v>
      </c>
      <c r="C141" s="19">
        <v>44264</v>
      </c>
      <c r="D141" s="19" t="s">
        <v>886</v>
      </c>
      <c r="E141" s="18">
        <f t="shared" si="2"/>
        <v>192.50000000000003</v>
      </c>
    </row>
    <row r="142" spans="1:5" x14ac:dyDescent="0.3">
      <c r="A142" s="18" t="s">
        <v>49</v>
      </c>
      <c r="B142" s="18">
        <v>9200</v>
      </c>
      <c r="C142" s="19">
        <v>44264</v>
      </c>
      <c r="D142" s="19" t="s">
        <v>886</v>
      </c>
      <c r="E142" s="18">
        <f t="shared" si="2"/>
        <v>101.20000000000002</v>
      </c>
    </row>
    <row r="143" spans="1:5" x14ac:dyDescent="0.3">
      <c r="A143" s="18" t="s">
        <v>74</v>
      </c>
      <c r="B143" s="18">
        <v>66000</v>
      </c>
      <c r="C143" s="19">
        <v>44264</v>
      </c>
      <c r="D143" s="19" t="s">
        <v>886</v>
      </c>
      <c r="E143" s="18">
        <f t="shared" si="2"/>
        <v>726.00000000000011</v>
      </c>
    </row>
    <row r="144" spans="1:5" x14ac:dyDescent="0.3">
      <c r="A144" s="18" t="s">
        <v>72</v>
      </c>
      <c r="B144" s="18">
        <v>15500</v>
      </c>
      <c r="C144" s="19">
        <v>44264</v>
      </c>
      <c r="D144" s="19" t="s">
        <v>41</v>
      </c>
      <c r="E144" s="18" t="str">
        <f t="shared" si="2"/>
        <v>dushmur</v>
      </c>
    </row>
    <row r="145" spans="1:5" x14ac:dyDescent="0.3">
      <c r="A145" s="18" t="s">
        <v>65</v>
      </c>
      <c r="B145" s="18">
        <v>15600</v>
      </c>
      <c r="C145" s="19">
        <v>44264</v>
      </c>
      <c r="D145" s="19" t="s">
        <v>887</v>
      </c>
      <c r="E145" s="18">
        <f t="shared" si="2"/>
        <v>171.60000000000002</v>
      </c>
    </row>
    <row r="146" spans="1:5" x14ac:dyDescent="0.3">
      <c r="A146" s="18" t="s">
        <v>53</v>
      </c>
      <c r="B146" s="18">
        <v>25000</v>
      </c>
      <c r="C146" s="19">
        <v>44264</v>
      </c>
      <c r="D146" s="19" t="s">
        <v>41</v>
      </c>
      <c r="E146" s="18" t="str">
        <f t="shared" si="2"/>
        <v>dushmur</v>
      </c>
    </row>
    <row r="147" spans="1:5" x14ac:dyDescent="0.3">
      <c r="A147" s="18" t="s">
        <v>74</v>
      </c>
      <c r="B147" s="18">
        <v>11000</v>
      </c>
      <c r="C147" s="19">
        <v>44265</v>
      </c>
      <c r="D147" s="19" t="s">
        <v>886</v>
      </c>
      <c r="E147" s="18">
        <f t="shared" si="2"/>
        <v>121.00000000000001</v>
      </c>
    </row>
    <row r="148" spans="1:5" x14ac:dyDescent="0.3">
      <c r="A148" s="18" t="s">
        <v>74</v>
      </c>
      <c r="B148" s="18">
        <v>33000</v>
      </c>
      <c r="C148" s="19">
        <v>44265</v>
      </c>
      <c r="D148" s="19" t="s">
        <v>58</v>
      </c>
      <c r="E148" s="18">
        <f t="shared" si="2"/>
        <v>363.00000000000006</v>
      </c>
    </row>
    <row r="149" spans="1:5" x14ac:dyDescent="0.3">
      <c r="A149" s="18" t="s">
        <v>74</v>
      </c>
      <c r="B149" s="18">
        <v>13800</v>
      </c>
      <c r="C149" s="19">
        <v>44265</v>
      </c>
      <c r="D149" s="19" t="s">
        <v>41</v>
      </c>
      <c r="E149" s="18" t="str">
        <f t="shared" si="2"/>
        <v>dushmur</v>
      </c>
    </row>
    <row r="150" spans="1:5" x14ac:dyDescent="0.3">
      <c r="A150" s="18" t="s">
        <v>72</v>
      </c>
      <c r="B150" s="18">
        <v>10150</v>
      </c>
      <c r="C150" s="19">
        <v>44266</v>
      </c>
      <c r="D150" s="19" t="s">
        <v>886</v>
      </c>
      <c r="E150" s="18">
        <f t="shared" si="2"/>
        <v>111.65</v>
      </c>
    </row>
    <row r="151" spans="1:5" x14ac:dyDescent="0.3">
      <c r="A151" s="18" t="s">
        <v>49</v>
      </c>
      <c r="B151" s="18">
        <v>2640</v>
      </c>
      <c r="C151" s="19">
        <v>44266</v>
      </c>
      <c r="D151" s="19" t="s">
        <v>886</v>
      </c>
      <c r="E151" s="18">
        <f t="shared" si="2"/>
        <v>29.040000000000003</v>
      </c>
    </row>
    <row r="152" spans="1:5" x14ac:dyDescent="0.3">
      <c r="A152" s="18" t="s">
        <v>65</v>
      </c>
      <c r="B152" s="18">
        <v>66000</v>
      </c>
      <c r="C152" s="19">
        <v>44266</v>
      </c>
      <c r="D152" s="19" t="s">
        <v>887</v>
      </c>
      <c r="E152" s="18">
        <f t="shared" si="2"/>
        <v>726.00000000000011</v>
      </c>
    </row>
    <row r="153" spans="1:5" x14ac:dyDescent="0.3">
      <c r="A153" s="18" t="s">
        <v>49</v>
      </c>
      <c r="B153" s="18">
        <v>16100</v>
      </c>
      <c r="C153" s="19">
        <v>44266</v>
      </c>
      <c r="D153" s="19" t="s">
        <v>41</v>
      </c>
      <c r="E153" s="18" t="str">
        <f t="shared" si="2"/>
        <v>dushmur</v>
      </c>
    </row>
    <row r="154" spans="1:5" x14ac:dyDescent="0.3">
      <c r="A154" s="18" t="s">
        <v>53</v>
      </c>
      <c r="B154" s="18">
        <v>24500</v>
      </c>
      <c r="C154" s="19">
        <v>44266</v>
      </c>
      <c r="D154" s="19" t="s">
        <v>41</v>
      </c>
      <c r="E154" s="18" t="str">
        <f t="shared" si="2"/>
        <v>dushmur</v>
      </c>
    </row>
    <row r="155" spans="1:5" x14ac:dyDescent="0.3">
      <c r="A155" s="18" t="s">
        <v>57</v>
      </c>
      <c r="B155" s="18">
        <v>10000</v>
      </c>
      <c r="C155" s="19">
        <v>44267</v>
      </c>
      <c r="D155" s="19" t="s">
        <v>887</v>
      </c>
      <c r="E155" s="18">
        <f t="shared" si="2"/>
        <v>110.00000000000001</v>
      </c>
    </row>
    <row r="156" spans="1:5" x14ac:dyDescent="0.3">
      <c r="A156" s="18" t="s">
        <v>44</v>
      </c>
      <c r="B156" s="18">
        <v>12250</v>
      </c>
      <c r="C156" s="19">
        <v>44267</v>
      </c>
      <c r="D156" s="19" t="s">
        <v>886</v>
      </c>
      <c r="E156" s="18">
        <f t="shared" si="2"/>
        <v>134.75</v>
      </c>
    </row>
    <row r="157" spans="1:5" x14ac:dyDescent="0.3">
      <c r="A157" s="18" t="s">
        <v>72</v>
      </c>
      <c r="B157" s="18">
        <v>18000</v>
      </c>
      <c r="C157" s="19">
        <v>44267</v>
      </c>
      <c r="D157" s="19" t="s">
        <v>887</v>
      </c>
      <c r="E157" s="18">
        <f t="shared" si="2"/>
        <v>198.00000000000003</v>
      </c>
    </row>
    <row r="158" spans="1:5" x14ac:dyDescent="0.3">
      <c r="A158" s="18" t="s">
        <v>72</v>
      </c>
      <c r="B158" s="18">
        <v>7350</v>
      </c>
      <c r="C158" s="19">
        <v>44267</v>
      </c>
      <c r="D158" s="19" t="s">
        <v>886</v>
      </c>
      <c r="E158" s="18">
        <f t="shared" si="2"/>
        <v>80.850000000000009</v>
      </c>
    </row>
    <row r="159" spans="1:5" x14ac:dyDescent="0.3">
      <c r="A159" s="18" t="s">
        <v>72</v>
      </c>
      <c r="B159" s="18">
        <v>14400</v>
      </c>
      <c r="C159" s="19">
        <v>44267</v>
      </c>
      <c r="D159" s="19" t="s">
        <v>886</v>
      </c>
      <c r="E159" s="18">
        <f t="shared" si="2"/>
        <v>158.4</v>
      </c>
    </row>
    <row r="160" spans="1:5" x14ac:dyDescent="0.3">
      <c r="A160" s="18" t="s">
        <v>74</v>
      </c>
      <c r="B160" s="18">
        <v>2640</v>
      </c>
      <c r="C160" s="19">
        <v>44268</v>
      </c>
      <c r="D160" s="19" t="s">
        <v>58</v>
      </c>
      <c r="E160" s="18">
        <f t="shared" si="2"/>
        <v>29.040000000000003</v>
      </c>
    </row>
    <row r="161" spans="1:5" x14ac:dyDescent="0.3">
      <c r="A161" s="18" t="s">
        <v>65</v>
      </c>
      <c r="B161" s="18">
        <v>11900</v>
      </c>
      <c r="C161" s="19">
        <v>44269</v>
      </c>
      <c r="D161" s="19" t="s">
        <v>887</v>
      </c>
      <c r="E161" s="18">
        <f t="shared" si="2"/>
        <v>130.9</v>
      </c>
    </row>
    <row r="162" spans="1:5" x14ac:dyDescent="0.3">
      <c r="A162" s="18" t="s">
        <v>44</v>
      </c>
      <c r="B162" s="18">
        <v>21700</v>
      </c>
      <c r="C162" s="19">
        <v>44270</v>
      </c>
      <c r="D162" s="19" t="s">
        <v>41</v>
      </c>
      <c r="E162" s="18" t="str">
        <f t="shared" si="2"/>
        <v>dushmur</v>
      </c>
    </row>
    <row r="163" spans="1:5" x14ac:dyDescent="0.3">
      <c r="A163" s="18" t="s">
        <v>57</v>
      </c>
      <c r="B163" s="18">
        <v>21000</v>
      </c>
      <c r="C163" s="19">
        <v>44270</v>
      </c>
      <c r="D163" s="19" t="s">
        <v>886</v>
      </c>
      <c r="E163" s="18">
        <f t="shared" si="2"/>
        <v>231.00000000000003</v>
      </c>
    </row>
    <row r="164" spans="1:5" x14ac:dyDescent="0.3">
      <c r="A164" s="18" t="s">
        <v>53</v>
      </c>
      <c r="B164" s="18">
        <v>16800</v>
      </c>
      <c r="C164" s="19">
        <v>44271</v>
      </c>
      <c r="D164" s="19" t="s">
        <v>58</v>
      </c>
      <c r="E164" s="18">
        <f t="shared" si="2"/>
        <v>184.8</v>
      </c>
    </row>
    <row r="165" spans="1:5" x14ac:dyDescent="0.3">
      <c r="A165" s="18" t="s">
        <v>49</v>
      </c>
      <c r="B165" s="18">
        <v>21600</v>
      </c>
      <c r="C165" s="19">
        <v>44272</v>
      </c>
      <c r="D165" s="19" t="s">
        <v>886</v>
      </c>
      <c r="E165" s="18">
        <f t="shared" si="2"/>
        <v>237.60000000000002</v>
      </c>
    </row>
    <row r="166" spans="1:5" x14ac:dyDescent="0.3">
      <c r="A166" s="18" t="s">
        <v>53</v>
      </c>
      <c r="B166" s="18">
        <v>1280</v>
      </c>
      <c r="C166" s="19">
        <v>44273</v>
      </c>
      <c r="D166" s="19" t="s">
        <v>58</v>
      </c>
      <c r="E166" s="18">
        <f t="shared" si="2"/>
        <v>14.080000000000002</v>
      </c>
    </row>
    <row r="167" spans="1:5" x14ac:dyDescent="0.3">
      <c r="A167" s="18" t="s">
        <v>49</v>
      </c>
      <c r="B167" s="18">
        <v>7700</v>
      </c>
      <c r="C167" s="19">
        <v>44274</v>
      </c>
      <c r="D167" s="19" t="s">
        <v>887</v>
      </c>
      <c r="E167" s="18">
        <f t="shared" si="2"/>
        <v>84.7</v>
      </c>
    </row>
    <row r="168" spans="1:5" x14ac:dyDescent="0.3">
      <c r="A168" s="18" t="s">
        <v>53</v>
      </c>
      <c r="B168" s="18">
        <v>21600</v>
      </c>
      <c r="C168" s="19">
        <v>44274</v>
      </c>
      <c r="D168" s="19" t="s">
        <v>41</v>
      </c>
      <c r="E168" s="18" t="str">
        <f t="shared" si="2"/>
        <v>dushmur</v>
      </c>
    </row>
    <row r="169" spans="1:5" x14ac:dyDescent="0.3">
      <c r="A169" s="18" t="s">
        <v>49</v>
      </c>
      <c r="B169" s="18">
        <v>1360</v>
      </c>
      <c r="C169" s="19">
        <v>44275</v>
      </c>
      <c r="D169" s="19" t="s">
        <v>887</v>
      </c>
      <c r="E169" s="18">
        <f t="shared" si="2"/>
        <v>14.96</v>
      </c>
    </row>
    <row r="170" spans="1:5" x14ac:dyDescent="0.3">
      <c r="A170" s="18" t="s">
        <v>44</v>
      </c>
      <c r="B170" s="18">
        <v>13200</v>
      </c>
      <c r="C170" s="19">
        <v>44275</v>
      </c>
      <c r="D170" s="19" t="s">
        <v>887</v>
      </c>
      <c r="E170" s="18">
        <f t="shared" si="2"/>
        <v>145.20000000000002</v>
      </c>
    </row>
    <row r="171" spans="1:5" x14ac:dyDescent="0.3">
      <c r="A171" s="18" t="s">
        <v>57</v>
      </c>
      <c r="B171" s="18">
        <v>27900</v>
      </c>
      <c r="C171" s="19">
        <v>44276</v>
      </c>
      <c r="D171" s="19" t="s">
        <v>886</v>
      </c>
      <c r="E171" s="18">
        <f t="shared" si="2"/>
        <v>306.90000000000003</v>
      </c>
    </row>
    <row r="172" spans="1:5" x14ac:dyDescent="0.3">
      <c r="A172" s="18" t="s">
        <v>72</v>
      </c>
      <c r="B172" s="18">
        <v>25200</v>
      </c>
      <c r="C172" s="19">
        <v>44277</v>
      </c>
      <c r="D172" s="19" t="s">
        <v>886</v>
      </c>
      <c r="E172" s="18">
        <f t="shared" si="2"/>
        <v>277.20000000000005</v>
      </c>
    </row>
    <row r="173" spans="1:5" x14ac:dyDescent="0.3">
      <c r="A173" s="18" t="s">
        <v>49</v>
      </c>
      <c r="B173" s="18">
        <v>6400</v>
      </c>
      <c r="C173" s="19">
        <v>44277</v>
      </c>
      <c r="D173" s="19" t="s">
        <v>887</v>
      </c>
      <c r="E173" s="18">
        <f t="shared" si="2"/>
        <v>70.400000000000006</v>
      </c>
    </row>
    <row r="174" spans="1:5" x14ac:dyDescent="0.3">
      <c r="A174" s="18" t="s">
        <v>74</v>
      </c>
      <c r="B174" s="18">
        <v>11550</v>
      </c>
      <c r="C174" s="19">
        <v>44278</v>
      </c>
      <c r="D174" s="19" t="s">
        <v>887</v>
      </c>
      <c r="E174" s="18">
        <f t="shared" si="2"/>
        <v>127.05000000000001</v>
      </c>
    </row>
    <row r="175" spans="1:5" x14ac:dyDescent="0.3">
      <c r="A175" s="18" t="s">
        <v>57</v>
      </c>
      <c r="B175" s="18">
        <v>10500</v>
      </c>
      <c r="C175" s="19">
        <v>44278</v>
      </c>
      <c r="D175" s="19" t="s">
        <v>41</v>
      </c>
      <c r="E175" s="18" t="str">
        <f t="shared" si="2"/>
        <v>dushmur</v>
      </c>
    </row>
    <row r="176" spans="1:5" x14ac:dyDescent="0.3">
      <c r="A176" s="18" t="s">
        <v>72</v>
      </c>
      <c r="B176" s="18">
        <v>16200</v>
      </c>
      <c r="C176" s="19">
        <v>44279</v>
      </c>
      <c r="D176" s="19" t="s">
        <v>886</v>
      </c>
      <c r="E176" s="18">
        <f t="shared" si="2"/>
        <v>178.20000000000002</v>
      </c>
    </row>
    <row r="177" spans="1:5" x14ac:dyDescent="0.3">
      <c r="A177" s="18" t="s">
        <v>49</v>
      </c>
      <c r="B177" s="18">
        <v>7200</v>
      </c>
      <c r="C177" s="19">
        <v>44280</v>
      </c>
      <c r="D177" s="19" t="s">
        <v>887</v>
      </c>
      <c r="E177" s="18">
        <f t="shared" si="2"/>
        <v>79.2</v>
      </c>
    </row>
    <row r="178" spans="1:5" x14ac:dyDescent="0.3">
      <c r="A178" s="18" t="s">
        <v>57</v>
      </c>
      <c r="B178" s="18">
        <v>21000</v>
      </c>
      <c r="C178" s="19">
        <v>44281</v>
      </c>
      <c r="D178" s="19" t="s">
        <v>41</v>
      </c>
      <c r="E178" s="18" t="str">
        <f t="shared" si="2"/>
        <v>dushmur</v>
      </c>
    </row>
    <row r="179" spans="1:5" x14ac:dyDescent="0.3">
      <c r="A179" s="18" t="s">
        <v>74</v>
      </c>
      <c r="B179" s="18">
        <v>23100</v>
      </c>
      <c r="C179" s="19">
        <v>44281</v>
      </c>
      <c r="D179" s="19" t="s">
        <v>41</v>
      </c>
      <c r="E179" s="18" t="str">
        <f t="shared" si="2"/>
        <v>dushmur</v>
      </c>
    </row>
    <row r="180" spans="1:5" x14ac:dyDescent="0.3">
      <c r="A180" s="18" t="s">
        <v>40</v>
      </c>
      <c r="B180" s="18">
        <v>2800</v>
      </c>
      <c r="C180" s="19">
        <v>44281</v>
      </c>
      <c r="D180" s="19" t="s">
        <v>41</v>
      </c>
      <c r="E180" s="18">
        <f t="shared" si="2"/>
        <v>30.800000000000004</v>
      </c>
    </row>
    <row r="181" spans="1:5" x14ac:dyDescent="0.3">
      <c r="A181" s="18" t="s">
        <v>72</v>
      </c>
      <c r="B181" s="18">
        <v>66000</v>
      </c>
      <c r="C181" s="19">
        <v>44282</v>
      </c>
      <c r="D181" s="19" t="s">
        <v>886</v>
      </c>
      <c r="E181" s="18">
        <f t="shared" si="2"/>
        <v>726.00000000000011</v>
      </c>
    </row>
    <row r="182" spans="1:5" x14ac:dyDescent="0.3">
      <c r="A182" s="18" t="s">
        <v>49</v>
      </c>
      <c r="B182" s="18">
        <v>52500</v>
      </c>
      <c r="C182" s="19">
        <v>44283</v>
      </c>
      <c r="D182" s="19" t="s">
        <v>41</v>
      </c>
      <c r="E182" s="18" t="str">
        <f t="shared" si="2"/>
        <v>dushmur</v>
      </c>
    </row>
    <row r="183" spans="1:5" x14ac:dyDescent="0.3">
      <c r="A183" s="18" t="s">
        <v>49</v>
      </c>
      <c r="B183" s="18">
        <v>38400</v>
      </c>
      <c r="C183" s="19">
        <v>44283</v>
      </c>
      <c r="D183" s="19" t="s">
        <v>58</v>
      </c>
      <c r="E183" s="18">
        <f t="shared" si="2"/>
        <v>422.40000000000003</v>
      </c>
    </row>
    <row r="184" spans="1:5" x14ac:dyDescent="0.3">
      <c r="A184" s="18" t="s">
        <v>44</v>
      </c>
      <c r="B184" s="18">
        <v>9600</v>
      </c>
      <c r="C184" s="19">
        <v>44283</v>
      </c>
      <c r="D184" s="19" t="s">
        <v>41</v>
      </c>
      <c r="E184" s="18">
        <f t="shared" si="2"/>
        <v>105.60000000000001</v>
      </c>
    </row>
    <row r="185" spans="1:5" x14ac:dyDescent="0.3">
      <c r="A185" s="18" t="s">
        <v>49</v>
      </c>
      <c r="B185" s="18">
        <v>28800</v>
      </c>
      <c r="C185" s="19">
        <v>44283</v>
      </c>
      <c r="D185" s="19" t="s">
        <v>887</v>
      </c>
      <c r="E185" s="18">
        <f t="shared" si="2"/>
        <v>316.8</v>
      </c>
    </row>
    <row r="186" spans="1:5" x14ac:dyDescent="0.3">
      <c r="A186" s="18" t="s">
        <v>44</v>
      </c>
      <c r="B186" s="18">
        <v>16000</v>
      </c>
      <c r="C186" s="19">
        <v>44283</v>
      </c>
      <c r="D186" s="19" t="s">
        <v>41</v>
      </c>
      <c r="E186" s="18" t="str">
        <f t="shared" si="2"/>
        <v>dushmur</v>
      </c>
    </row>
    <row r="187" spans="1:5" x14ac:dyDescent="0.3">
      <c r="A187" s="18" t="s">
        <v>49</v>
      </c>
      <c r="B187" s="18">
        <v>12400</v>
      </c>
      <c r="C187" s="19">
        <v>44283</v>
      </c>
      <c r="D187" s="19" t="s">
        <v>886</v>
      </c>
      <c r="E187" s="18">
        <f t="shared" si="2"/>
        <v>136.4</v>
      </c>
    </row>
    <row r="188" spans="1:5" x14ac:dyDescent="0.3">
      <c r="A188" s="18" t="s">
        <v>44</v>
      </c>
      <c r="B188" s="18">
        <v>10500</v>
      </c>
      <c r="C188" s="19">
        <v>44283</v>
      </c>
      <c r="D188" s="19" t="s">
        <v>887</v>
      </c>
      <c r="E188" s="18">
        <f t="shared" si="2"/>
        <v>115.50000000000001</v>
      </c>
    </row>
    <row r="189" spans="1:5" x14ac:dyDescent="0.3">
      <c r="A189" s="18" t="s">
        <v>53</v>
      </c>
      <c r="B189" s="18">
        <v>22800</v>
      </c>
      <c r="C189" s="19">
        <v>44284</v>
      </c>
      <c r="D189" s="19" t="s">
        <v>58</v>
      </c>
      <c r="E189" s="18">
        <f t="shared" si="2"/>
        <v>250.8</v>
      </c>
    </row>
    <row r="190" spans="1:5" x14ac:dyDescent="0.3">
      <c r="A190" s="18" t="s">
        <v>40</v>
      </c>
      <c r="B190" s="18">
        <v>40800</v>
      </c>
      <c r="C190" s="19">
        <v>44285</v>
      </c>
      <c r="D190" s="19" t="s">
        <v>41</v>
      </c>
      <c r="E190" s="18" t="str">
        <f t="shared" si="2"/>
        <v>dushmur</v>
      </c>
    </row>
    <row r="191" spans="1:5" x14ac:dyDescent="0.3">
      <c r="A191" s="18" t="s">
        <v>49</v>
      </c>
      <c r="B191" s="18">
        <v>75000</v>
      </c>
      <c r="C191" s="19">
        <v>44286</v>
      </c>
      <c r="D191" s="19" t="s">
        <v>41</v>
      </c>
      <c r="E191" s="18" t="str">
        <f t="shared" si="2"/>
        <v>dushmur</v>
      </c>
    </row>
    <row r="192" spans="1:5" x14ac:dyDescent="0.3">
      <c r="A192" s="18" t="s">
        <v>44</v>
      </c>
      <c r="B192" s="18">
        <v>39600</v>
      </c>
      <c r="C192" s="19">
        <v>44286</v>
      </c>
      <c r="D192" s="19" t="s">
        <v>58</v>
      </c>
      <c r="E192" s="18">
        <f t="shared" si="2"/>
        <v>435.6</v>
      </c>
    </row>
    <row r="193" spans="1:5" x14ac:dyDescent="0.3">
      <c r="A193" s="18" t="s">
        <v>72</v>
      </c>
      <c r="B193" s="18">
        <v>40500</v>
      </c>
      <c r="C193" s="19">
        <v>44286</v>
      </c>
      <c r="D193" s="19" t="s">
        <v>58</v>
      </c>
      <c r="E193" s="18">
        <f t="shared" si="2"/>
        <v>445.50000000000006</v>
      </c>
    </row>
    <row r="194" spans="1:5" x14ac:dyDescent="0.3">
      <c r="A194" s="18" t="s">
        <v>74</v>
      </c>
      <c r="B194" s="18">
        <v>15400</v>
      </c>
      <c r="C194" s="19">
        <v>44287</v>
      </c>
      <c r="D194" s="19" t="s">
        <v>58</v>
      </c>
      <c r="E194" s="18">
        <f t="shared" si="2"/>
        <v>169.4</v>
      </c>
    </row>
    <row r="195" spans="1:5" x14ac:dyDescent="0.3">
      <c r="A195" s="18" t="s">
        <v>65</v>
      </c>
      <c r="B195" s="18">
        <v>21700</v>
      </c>
      <c r="C195" s="19">
        <v>44287</v>
      </c>
      <c r="D195" s="19" t="s">
        <v>41</v>
      </c>
      <c r="E195" s="18" t="str">
        <f t="shared" si="2"/>
        <v>dushmur</v>
      </c>
    </row>
    <row r="196" spans="1:5" x14ac:dyDescent="0.3">
      <c r="A196" s="18" t="s">
        <v>44</v>
      </c>
      <c r="B196" s="18">
        <v>12250</v>
      </c>
      <c r="C196" s="19">
        <v>44287</v>
      </c>
      <c r="D196" s="19" t="s">
        <v>58</v>
      </c>
      <c r="E196" s="18">
        <f t="shared" si="2"/>
        <v>134.75</v>
      </c>
    </row>
    <row r="197" spans="1:5" x14ac:dyDescent="0.3">
      <c r="A197" s="18" t="s">
        <v>65</v>
      </c>
      <c r="B197" s="18">
        <v>8000</v>
      </c>
      <c r="C197" s="19">
        <v>44288</v>
      </c>
      <c r="D197" s="19" t="s">
        <v>41</v>
      </c>
      <c r="E197" s="18">
        <f t="shared" si="2"/>
        <v>88.000000000000014</v>
      </c>
    </row>
    <row r="198" spans="1:5" x14ac:dyDescent="0.3">
      <c r="A198" s="18" t="s">
        <v>74</v>
      </c>
      <c r="B198" s="18">
        <v>9000</v>
      </c>
      <c r="C198" s="19">
        <v>44288</v>
      </c>
      <c r="D198" s="19" t="s">
        <v>887</v>
      </c>
      <c r="E198" s="18">
        <f t="shared" si="2"/>
        <v>99.000000000000014</v>
      </c>
    </row>
    <row r="199" spans="1:5" x14ac:dyDescent="0.3">
      <c r="A199" s="18" t="s">
        <v>72</v>
      </c>
      <c r="B199" s="18">
        <v>28500</v>
      </c>
      <c r="C199" s="19">
        <v>44289</v>
      </c>
      <c r="D199" s="19" t="s">
        <v>887</v>
      </c>
      <c r="E199" s="18">
        <f t="shared" si="2"/>
        <v>313.50000000000006</v>
      </c>
    </row>
    <row r="200" spans="1:5" x14ac:dyDescent="0.3">
      <c r="A200" s="18" t="s">
        <v>57</v>
      </c>
      <c r="B200" s="18">
        <v>19000</v>
      </c>
      <c r="C200" s="19">
        <v>44290</v>
      </c>
      <c r="D200" s="19" t="s">
        <v>58</v>
      </c>
      <c r="E200" s="18">
        <f t="shared" ref="E200:E263" si="3">IF(AND(MONTH(C200)&lt;7,OR(D200&lt;&gt;"Mebel",B200&lt;10000)=TRUE),B200*1.1%,IF(OR(D200&lt;&gt;"Mebel",B200&lt;10000)=TRUE,B200*1%,"dushmur"))</f>
        <v>209.00000000000003</v>
      </c>
    </row>
    <row r="201" spans="1:5" x14ac:dyDescent="0.3">
      <c r="A201" s="18" t="s">
        <v>65</v>
      </c>
      <c r="B201" s="18">
        <v>9000</v>
      </c>
      <c r="C201" s="19">
        <v>44290</v>
      </c>
      <c r="D201" s="19" t="s">
        <v>58</v>
      </c>
      <c r="E201" s="18">
        <f t="shared" si="3"/>
        <v>99.000000000000014</v>
      </c>
    </row>
    <row r="202" spans="1:5" x14ac:dyDescent="0.3">
      <c r="A202" s="18" t="s">
        <v>44</v>
      </c>
      <c r="B202" s="18">
        <v>10500</v>
      </c>
      <c r="C202" s="19">
        <v>44290</v>
      </c>
      <c r="D202" s="19" t="s">
        <v>887</v>
      </c>
      <c r="E202" s="18">
        <f t="shared" si="3"/>
        <v>115.50000000000001</v>
      </c>
    </row>
    <row r="203" spans="1:5" x14ac:dyDescent="0.3">
      <c r="A203" s="18" t="s">
        <v>40</v>
      </c>
      <c r="B203" s="18">
        <v>8000</v>
      </c>
      <c r="C203" s="19">
        <v>44291</v>
      </c>
      <c r="D203" s="19" t="s">
        <v>41</v>
      </c>
      <c r="E203" s="18">
        <f t="shared" si="3"/>
        <v>88.000000000000014</v>
      </c>
    </row>
    <row r="204" spans="1:5" x14ac:dyDescent="0.3">
      <c r="A204" s="18" t="s">
        <v>57</v>
      </c>
      <c r="B204" s="18">
        <v>25300</v>
      </c>
      <c r="C204" s="19">
        <v>44292</v>
      </c>
      <c r="D204" s="19" t="s">
        <v>887</v>
      </c>
      <c r="E204" s="18">
        <f t="shared" si="3"/>
        <v>278.3</v>
      </c>
    </row>
    <row r="205" spans="1:5" x14ac:dyDescent="0.3">
      <c r="A205" s="18" t="s">
        <v>65</v>
      </c>
      <c r="B205" s="18">
        <v>15500</v>
      </c>
      <c r="C205" s="19">
        <v>44292</v>
      </c>
      <c r="D205" s="19" t="s">
        <v>58</v>
      </c>
      <c r="E205" s="18">
        <f t="shared" si="3"/>
        <v>170.50000000000003</v>
      </c>
    </row>
    <row r="206" spans="1:5" x14ac:dyDescent="0.3">
      <c r="A206" s="18" t="s">
        <v>53</v>
      </c>
      <c r="B206" s="18">
        <v>37200</v>
      </c>
      <c r="C206" s="19">
        <v>44292</v>
      </c>
      <c r="D206" s="19" t="s">
        <v>58</v>
      </c>
      <c r="E206" s="18">
        <f t="shared" si="3"/>
        <v>409.20000000000005</v>
      </c>
    </row>
    <row r="207" spans="1:5" x14ac:dyDescent="0.3">
      <c r="A207" s="18" t="s">
        <v>53</v>
      </c>
      <c r="B207" s="18">
        <v>23100</v>
      </c>
      <c r="C207" s="19">
        <v>44292</v>
      </c>
      <c r="D207" s="19" t="s">
        <v>41</v>
      </c>
      <c r="E207" s="18" t="str">
        <f t="shared" si="3"/>
        <v>dushmur</v>
      </c>
    </row>
    <row r="208" spans="1:5" x14ac:dyDescent="0.3">
      <c r="A208" s="18" t="s">
        <v>53</v>
      </c>
      <c r="B208" s="18">
        <v>18000</v>
      </c>
      <c r="C208" s="19">
        <v>44292</v>
      </c>
      <c r="D208" s="19" t="s">
        <v>58</v>
      </c>
      <c r="E208" s="18">
        <f t="shared" si="3"/>
        <v>198.00000000000003</v>
      </c>
    </row>
    <row r="209" spans="1:5" x14ac:dyDescent="0.3">
      <c r="A209" s="18" t="s">
        <v>53</v>
      </c>
      <c r="B209" s="18">
        <v>2080</v>
      </c>
      <c r="C209" s="19">
        <v>44293</v>
      </c>
      <c r="D209" s="19" t="s">
        <v>41</v>
      </c>
      <c r="E209" s="18">
        <f t="shared" si="3"/>
        <v>22.880000000000003</v>
      </c>
    </row>
    <row r="210" spans="1:5" x14ac:dyDescent="0.3">
      <c r="A210" s="18" t="s">
        <v>74</v>
      </c>
      <c r="B210" s="18">
        <v>18000</v>
      </c>
      <c r="C210" s="19">
        <v>44294</v>
      </c>
      <c r="D210" s="19" t="s">
        <v>887</v>
      </c>
      <c r="E210" s="18">
        <f t="shared" si="3"/>
        <v>198.00000000000003</v>
      </c>
    </row>
    <row r="211" spans="1:5" x14ac:dyDescent="0.3">
      <c r="A211" s="18" t="s">
        <v>44</v>
      </c>
      <c r="B211" s="18">
        <v>13800</v>
      </c>
      <c r="C211" s="19">
        <v>44295</v>
      </c>
      <c r="D211" s="19" t="s">
        <v>887</v>
      </c>
      <c r="E211" s="18">
        <f t="shared" si="3"/>
        <v>151.80000000000001</v>
      </c>
    </row>
    <row r="212" spans="1:5" x14ac:dyDescent="0.3">
      <c r="A212" s="18" t="s">
        <v>40</v>
      </c>
      <c r="B212" s="18">
        <v>11200</v>
      </c>
      <c r="C212" s="19">
        <v>44296</v>
      </c>
      <c r="D212" s="19" t="s">
        <v>41</v>
      </c>
      <c r="E212" s="18" t="str">
        <f t="shared" si="3"/>
        <v>dushmur</v>
      </c>
    </row>
    <row r="213" spans="1:5" x14ac:dyDescent="0.3">
      <c r="A213" s="18" t="s">
        <v>53</v>
      </c>
      <c r="B213" s="18">
        <v>36000</v>
      </c>
      <c r="C213" s="19">
        <v>44296</v>
      </c>
      <c r="D213" s="19" t="s">
        <v>887</v>
      </c>
      <c r="E213" s="18">
        <f t="shared" si="3"/>
        <v>396.00000000000006</v>
      </c>
    </row>
    <row r="214" spans="1:5" x14ac:dyDescent="0.3">
      <c r="A214" s="18" t="s">
        <v>53</v>
      </c>
      <c r="B214" s="18">
        <v>22500</v>
      </c>
      <c r="C214" s="19">
        <v>44296</v>
      </c>
      <c r="D214" s="19" t="s">
        <v>886</v>
      </c>
      <c r="E214" s="18">
        <f t="shared" si="3"/>
        <v>247.50000000000003</v>
      </c>
    </row>
    <row r="215" spans="1:5" x14ac:dyDescent="0.3">
      <c r="A215" s="18" t="s">
        <v>44</v>
      </c>
      <c r="B215" s="18">
        <v>8050</v>
      </c>
      <c r="C215" s="19">
        <v>44297</v>
      </c>
      <c r="D215" s="19" t="s">
        <v>887</v>
      </c>
      <c r="E215" s="18">
        <f t="shared" si="3"/>
        <v>88.550000000000011</v>
      </c>
    </row>
    <row r="216" spans="1:5" x14ac:dyDescent="0.3">
      <c r="A216" s="18" t="s">
        <v>53</v>
      </c>
      <c r="B216" s="18">
        <v>6650</v>
      </c>
      <c r="C216" s="19">
        <v>44297</v>
      </c>
      <c r="D216" s="19" t="s">
        <v>58</v>
      </c>
      <c r="E216" s="18">
        <f t="shared" si="3"/>
        <v>73.150000000000006</v>
      </c>
    </row>
    <row r="217" spans="1:5" x14ac:dyDescent="0.3">
      <c r="A217" s="18" t="s">
        <v>72</v>
      </c>
      <c r="B217" s="18">
        <v>5600</v>
      </c>
      <c r="C217" s="19">
        <v>44298</v>
      </c>
      <c r="D217" s="19" t="s">
        <v>886</v>
      </c>
      <c r="E217" s="18">
        <f t="shared" si="3"/>
        <v>61.600000000000009</v>
      </c>
    </row>
    <row r="218" spans="1:5" x14ac:dyDescent="0.3">
      <c r="A218" s="18" t="s">
        <v>74</v>
      </c>
      <c r="B218" s="18">
        <v>12500</v>
      </c>
      <c r="C218" s="19">
        <v>44299</v>
      </c>
      <c r="D218" s="19" t="s">
        <v>887</v>
      </c>
      <c r="E218" s="18">
        <f t="shared" si="3"/>
        <v>137.5</v>
      </c>
    </row>
    <row r="219" spans="1:5" x14ac:dyDescent="0.3">
      <c r="A219" s="18" t="s">
        <v>44</v>
      </c>
      <c r="B219" s="18">
        <v>21600</v>
      </c>
      <c r="C219" s="19">
        <v>44299</v>
      </c>
      <c r="D219" s="19" t="s">
        <v>58</v>
      </c>
      <c r="E219" s="18">
        <f t="shared" si="3"/>
        <v>237.60000000000002</v>
      </c>
    </row>
    <row r="220" spans="1:5" x14ac:dyDescent="0.3">
      <c r="A220" s="18" t="s">
        <v>65</v>
      </c>
      <c r="B220" s="18">
        <v>19200</v>
      </c>
      <c r="C220" s="19">
        <v>44300</v>
      </c>
      <c r="D220" s="19" t="s">
        <v>886</v>
      </c>
      <c r="E220" s="18">
        <f t="shared" si="3"/>
        <v>211.20000000000002</v>
      </c>
    </row>
    <row r="221" spans="1:5" x14ac:dyDescent="0.3">
      <c r="A221" s="18" t="s">
        <v>74</v>
      </c>
      <c r="B221" s="18">
        <v>15400</v>
      </c>
      <c r="C221" s="19">
        <v>44301</v>
      </c>
      <c r="D221" s="19" t="s">
        <v>41</v>
      </c>
      <c r="E221" s="18" t="str">
        <f t="shared" si="3"/>
        <v>dushmur</v>
      </c>
    </row>
    <row r="222" spans="1:5" x14ac:dyDescent="0.3">
      <c r="A222" s="18" t="s">
        <v>57</v>
      </c>
      <c r="B222" s="18">
        <v>18900</v>
      </c>
      <c r="C222" s="19">
        <v>44301</v>
      </c>
      <c r="D222" s="19" t="s">
        <v>58</v>
      </c>
      <c r="E222" s="18">
        <f t="shared" si="3"/>
        <v>207.90000000000003</v>
      </c>
    </row>
    <row r="223" spans="1:5" x14ac:dyDescent="0.3">
      <c r="A223" s="18" t="s">
        <v>72</v>
      </c>
      <c r="B223" s="18">
        <v>7700</v>
      </c>
      <c r="C223" s="19">
        <v>44301</v>
      </c>
      <c r="D223" s="19" t="s">
        <v>58</v>
      </c>
      <c r="E223" s="18">
        <f t="shared" si="3"/>
        <v>84.7</v>
      </c>
    </row>
    <row r="224" spans="1:5" x14ac:dyDescent="0.3">
      <c r="A224" s="18" t="s">
        <v>40</v>
      </c>
      <c r="B224" s="18">
        <v>105000</v>
      </c>
      <c r="C224" s="19">
        <v>44301</v>
      </c>
      <c r="D224" s="19" t="s">
        <v>887</v>
      </c>
      <c r="E224" s="18">
        <f t="shared" si="3"/>
        <v>1155.0000000000002</v>
      </c>
    </row>
    <row r="225" spans="1:5" x14ac:dyDescent="0.3">
      <c r="A225" s="18" t="s">
        <v>44</v>
      </c>
      <c r="B225" s="18">
        <v>22000</v>
      </c>
      <c r="C225" s="19">
        <v>44302</v>
      </c>
      <c r="D225" s="19" t="s">
        <v>887</v>
      </c>
      <c r="E225" s="18">
        <f t="shared" si="3"/>
        <v>242.00000000000003</v>
      </c>
    </row>
    <row r="226" spans="1:5" x14ac:dyDescent="0.3">
      <c r="A226" s="18" t="s">
        <v>72</v>
      </c>
      <c r="B226" s="18">
        <v>9450</v>
      </c>
      <c r="C226" s="19">
        <v>44303</v>
      </c>
      <c r="D226" s="19" t="s">
        <v>58</v>
      </c>
      <c r="E226" s="18">
        <f t="shared" si="3"/>
        <v>103.95000000000002</v>
      </c>
    </row>
    <row r="227" spans="1:5" x14ac:dyDescent="0.3">
      <c r="A227" s="18" t="s">
        <v>65</v>
      </c>
      <c r="B227" s="18">
        <v>10000</v>
      </c>
      <c r="C227" s="19">
        <v>44303</v>
      </c>
      <c r="D227" s="19" t="s">
        <v>58</v>
      </c>
      <c r="E227" s="18">
        <f t="shared" si="3"/>
        <v>110.00000000000001</v>
      </c>
    </row>
    <row r="228" spans="1:5" x14ac:dyDescent="0.3">
      <c r="A228" s="18" t="s">
        <v>40</v>
      </c>
      <c r="B228" s="18">
        <v>22500</v>
      </c>
      <c r="C228" s="19">
        <v>44303</v>
      </c>
      <c r="D228" s="19" t="s">
        <v>886</v>
      </c>
      <c r="E228" s="18">
        <f t="shared" si="3"/>
        <v>247.50000000000003</v>
      </c>
    </row>
    <row r="229" spans="1:5" x14ac:dyDescent="0.3">
      <c r="A229" s="18" t="s">
        <v>57</v>
      </c>
      <c r="B229" s="18">
        <v>28800</v>
      </c>
      <c r="C229" s="19">
        <v>44303</v>
      </c>
      <c r="D229" s="19" t="s">
        <v>58</v>
      </c>
      <c r="E229" s="18">
        <f t="shared" si="3"/>
        <v>316.8</v>
      </c>
    </row>
    <row r="230" spans="1:5" x14ac:dyDescent="0.3">
      <c r="A230" s="18" t="s">
        <v>72</v>
      </c>
      <c r="B230" s="18">
        <v>16800</v>
      </c>
      <c r="C230" s="19">
        <v>44303</v>
      </c>
      <c r="D230" s="19" t="s">
        <v>886</v>
      </c>
      <c r="E230" s="18">
        <f t="shared" si="3"/>
        <v>184.8</v>
      </c>
    </row>
    <row r="231" spans="1:5" x14ac:dyDescent="0.3">
      <c r="A231" s="18" t="s">
        <v>57</v>
      </c>
      <c r="B231" s="18">
        <v>28800</v>
      </c>
      <c r="C231" s="19">
        <v>44304</v>
      </c>
      <c r="D231" s="19" t="s">
        <v>887</v>
      </c>
      <c r="E231" s="18">
        <f t="shared" si="3"/>
        <v>316.8</v>
      </c>
    </row>
    <row r="232" spans="1:5" x14ac:dyDescent="0.3">
      <c r="A232" s="18" t="s">
        <v>53</v>
      </c>
      <c r="B232" s="18">
        <v>46500</v>
      </c>
      <c r="C232" s="19">
        <v>44305</v>
      </c>
      <c r="D232" s="19" t="s">
        <v>887</v>
      </c>
      <c r="E232" s="18">
        <f t="shared" si="3"/>
        <v>511.50000000000006</v>
      </c>
    </row>
    <row r="233" spans="1:5" x14ac:dyDescent="0.3">
      <c r="A233" s="18" t="s">
        <v>72</v>
      </c>
      <c r="B233" s="18">
        <v>5250</v>
      </c>
      <c r="C233" s="19">
        <v>44306</v>
      </c>
      <c r="D233" s="19" t="s">
        <v>887</v>
      </c>
      <c r="E233" s="18">
        <f t="shared" si="3"/>
        <v>57.750000000000007</v>
      </c>
    </row>
    <row r="234" spans="1:5" x14ac:dyDescent="0.3">
      <c r="A234" s="18" t="s">
        <v>40</v>
      </c>
      <c r="B234" s="18">
        <v>11900</v>
      </c>
      <c r="C234" s="19">
        <v>44306</v>
      </c>
      <c r="D234" s="19" t="s">
        <v>887</v>
      </c>
      <c r="E234" s="18">
        <f t="shared" si="3"/>
        <v>130.9</v>
      </c>
    </row>
    <row r="235" spans="1:5" x14ac:dyDescent="0.3">
      <c r="A235" s="18" t="s">
        <v>53</v>
      </c>
      <c r="B235" s="18">
        <v>21000</v>
      </c>
      <c r="C235" s="19">
        <v>44306</v>
      </c>
      <c r="D235" s="19" t="s">
        <v>886</v>
      </c>
      <c r="E235" s="18">
        <f t="shared" si="3"/>
        <v>231.00000000000003</v>
      </c>
    </row>
    <row r="236" spans="1:5" x14ac:dyDescent="0.3">
      <c r="A236" s="18" t="s">
        <v>74</v>
      </c>
      <c r="B236" s="18">
        <v>35200</v>
      </c>
      <c r="C236" s="19">
        <v>44307</v>
      </c>
      <c r="D236" s="19" t="s">
        <v>41</v>
      </c>
      <c r="E236" s="18" t="str">
        <f t="shared" si="3"/>
        <v>dushmur</v>
      </c>
    </row>
    <row r="237" spans="1:5" x14ac:dyDescent="0.3">
      <c r="A237" s="18" t="s">
        <v>53</v>
      </c>
      <c r="B237" s="18">
        <v>12800</v>
      </c>
      <c r="C237" s="19">
        <v>44308</v>
      </c>
      <c r="D237" s="19" t="s">
        <v>887</v>
      </c>
      <c r="E237" s="18">
        <f t="shared" si="3"/>
        <v>140.80000000000001</v>
      </c>
    </row>
    <row r="238" spans="1:5" x14ac:dyDescent="0.3">
      <c r="A238" s="18" t="s">
        <v>53</v>
      </c>
      <c r="B238" s="18">
        <v>21600</v>
      </c>
      <c r="C238" s="19">
        <v>44309</v>
      </c>
      <c r="D238" s="19" t="s">
        <v>887</v>
      </c>
      <c r="E238" s="18">
        <f t="shared" si="3"/>
        <v>237.60000000000002</v>
      </c>
    </row>
    <row r="239" spans="1:5" x14ac:dyDescent="0.3">
      <c r="A239" s="18" t="s">
        <v>44</v>
      </c>
      <c r="B239" s="18">
        <v>1440</v>
      </c>
      <c r="C239" s="19">
        <v>44310</v>
      </c>
      <c r="D239" s="19" t="s">
        <v>58</v>
      </c>
      <c r="E239" s="18">
        <f t="shared" si="3"/>
        <v>15.840000000000002</v>
      </c>
    </row>
    <row r="240" spans="1:5" x14ac:dyDescent="0.3">
      <c r="A240" s="18" t="s">
        <v>44</v>
      </c>
      <c r="B240" s="18">
        <v>28600</v>
      </c>
      <c r="C240" s="19">
        <v>44311</v>
      </c>
      <c r="D240" s="19" t="s">
        <v>41</v>
      </c>
      <c r="E240" s="18" t="str">
        <f t="shared" si="3"/>
        <v>dushmur</v>
      </c>
    </row>
    <row r="241" spans="1:5" x14ac:dyDescent="0.3">
      <c r="A241" s="18" t="s">
        <v>49</v>
      </c>
      <c r="B241" s="18">
        <v>10500</v>
      </c>
      <c r="C241" s="19">
        <v>44311</v>
      </c>
      <c r="D241" s="19" t="s">
        <v>58</v>
      </c>
      <c r="E241" s="18">
        <f t="shared" si="3"/>
        <v>115.50000000000001</v>
      </c>
    </row>
    <row r="242" spans="1:5" x14ac:dyDescent="0.3">
      <c r="A242" s="18" t="s">
        <v>65</v>
      </c>
      <c r="B242" s="18">
        <v>28000</v>
      </c>
      <c r="C242" s="19">
        <v>44312</v>
      </c>
      <c r="D242" s="19" t="s">
        <v>58</v>
      </c>
      <c r="E242" s="18">
        <f t="shared" si="3"/>
        <v>308.00000000000006</v>
      </c>
    </row>
    <row r="243" spans="1:5" x14ac:dyDescent="0.3">
      <c r="A243" s="18" t="s">
        <v>53</v>
      </c>
      <c r="B243" s="18">
        <v>15600</v>
      </c>
      <c r="C243" s="19">
        <v>44313</v>
      </c>
      <c r="D243" s="19" t="s">
        <v>887</v>
      </c>
      <c r="E243" s="18">
        <f t="shared" si="3"/>
        <v>171.60000000000002</v>
      </c>
    </row>
    <row r="244" spans="1:5" x14ac:dyDescent="0.3">
      <c r="A244" s="18" t="s">
        <v>57</v>
      </c>
      <c r="B244" s="18">
        <v>1600</v>
      </c>
      <c r="C244" s="19">
        <v>44314</v>
      </c>
      <c r="D244" s="19" t="s">
        <v>886</v>
      </c>
      <c r="E244" s="18">
        <f t="shared" si="3"/>
        <v>17.600000000000001</v>
      </c>
    </row>
    <row r="245" spans="1:5" x14ac:dyDescent="0.3">
      <c r="A245" s="18" t="s">
        <v>74</v>
      </c>
      <c r="B245" s="18">
        <v>18900</v>
      </c>
      <c r="C245" s="19">
        <v>44314</v>
      </c>
      <c r="D245" s="19" t="s">
        <v>887</v>
      </c>
      <c r="E245" s="18">
        <f t="shared" si="3"/>
        <v>207.90000000000003</v>
      </c>
    </row>
    <row r="246" spans="1:5" x14ac:dyDescent="0.3">
      <c r="A246" s="18" t="s">
        <v>74</v>
      </c>
      <c r="B246" s="18">
        <v>12500</v>
      </c>
      <c r="C246" s="19">
        <v>44315</v>
      </c>
      <c r="D246" s="19" t="s">
        <v>886</v>
      </c>
      <c r="E246" s="18">
        <f t="shared" si="3"/>
        <v>137.5</v>
      </c>
    </row>
    <row r="247" spans="1:5" x14ac:dyDescent="0.3">
      <c r="A247" s="18" t="s">
        <v>72</v>
      </c>
      <c r="B247" s="18">
        <v>25200</v>
      </c>
      <c r="C247" s="19">
        <v>44315</v>
      </c>
      <c r="D247" s="19" t="s">
        <v>58</v>
      </c>
      <c r="E247" s="18">
        <f t="shared" si="3"/>
        <v>277.20000000000005</v>
      </c>
    </row>
    <row r="248" spans="1:5" x14ac:dyDescent="0.3">
      <c r="A248" s="18" t="s">
        <v>72</v>
      </c>
      <c r="B248" s="18">
        <v>9450</v>
      </c>
      <c r="C248" s="19">
        <v>44315</v>
      </c>
      <c r="D248" s="19" t="s">
        <v>886</v>
      </c>
      <c r="E248" s="18">
        <f t="shared" si="3"/>
        <v>103.95000000000002</v>
      </c>
    </row>
    <row r="249" spans="1:5" x14ac:dyDescent="0.3">
      <c r="A249" s="18" t="s">
        <v>74</v>
      </c>
      <c r="B249" s="18">
        <v>25500</v>
      </c>
      <c r="C249" s="19">
        <v>44316</v>
      </c>
      <c r="D249" s="19" t="s">
        <v>887</v>
      </c>
      <c r="E249" s="18">
        <f t="shared" si="3"/>
        <v>280.5</v>
      </c>
    </row>
    <row r="250" spans="1:5" x14ac:dyDescent="0.3">
      <c r="A250" s="18" t="s">
        <v>49</v>
      </c>
      <c r="B250" s="18">
        <v>63000</v>
      </c>
      <c r="C250" s="19">
        <v>44316</v>
      </c>
      <c r="D250" s="19" t="s">
        <v>886</v>
      </c>
      <c r="E250" s="18">
        <f t="shared" si="3"/>
        <v>693.00000000000011</v>
      </c>
    </row>
    <row r="251" spans="1:5" x14ac:dyDescent="0.3">
      <c r="A251" s="18" t="s">
        <v>72</v>
      </c>
      <c r="B251" s="18">
        <v>22400</v>
      </c>
      <c r="C251" s="19">
        <v>44316</v>
      </c>
      <c r="D251" s="19" t="s">
        <v>887</v>
      </c>
      <c r="E251" s="18">
        <f t="shared" si="3"/>
        <v>246.40000000000003</v>
      </c>
    </row>
    <row r="252" spans="1:5" x14ac:dyDescent="0.3">
      <c r="A252" s="18" t="s">
        <v>49</v>
      </c>
      <c r="B252" s="18">
        <v>75000</v>
      </c>
      <c r="C252" s="19">
        <v>44316</v>
      </c>
      <c r="D252" s="19" t="s">
        <v>887</v>
      </c>
      <c r="E252" s="18">
        <f t="shared" si="3"/>
        <v>825.00000000000011</v>
      </c>
    </row>
    <row r="253" spans="1:5" x14ac:dyDescent="0.3">
      <c r="A253" s="18" t="s">
        <v>53</v>
      </c>
      <c r="B253" s="18">
        <v>38400</v>
      </c>
      <c r="C253" s="19">
        <v>44317</v>
      </c>
      <c r="D253" s="19" t="s">
        <v>58</v>
      </c>
      <c r="E253" s="18">
        <f t="shared" si="3"/>
        <v>422.40000000000003</v>
      </c>
    </row>
    <row r="254" spans="1:5" x14ac:dyDescent="0.3">
      <c r="A254" s="18" t="s">
        <v>65</v>
      </c>
      <c r="B254" s="18">
        <v>19800</v>
      </c>
      <c r="C254" s="19">
        <v>44317</v>
      </c>
      <c r="D254" s="19" t="s">
        <v>41</v>
      </c>
      <c r="E254" s="18" t="str">
        <f t="shared" si="3"/>
        <v>dushmur</v>
      </c>
    </row>
    <row r="255" spans="1:5" x14ac:dyDescent="0.3">
      <c r="A255" s="18" t="s">
        <v>65</v>
      </c>
      <c r="B255" s="18">
        <v>2640</v>
      </c>
      <c r="C255" s="19">
        <v>44317</v>
      </c>
      <c r="D255" s="19" t="s">
        <v>58</v>
      </c>
      <c r="E255" s="18">
        <f t="shared" si="3"/>
        <v>29.040000000000003</v>
      </c>
    </row>
    <row r="256" spans="1:5" x14ac:dyDescent="0.3">
      <c r="A256" s="18" t="s">
        <v>49</v>
      </c>
      <c r="B256" s="18">
        <v>45000</v>
      </c>
      <c r="C256" s="19">
        <v>44317</v>
      </c>
      <c r="D256" s="19" t="s">
        <v>887</v>
      </c>
      <c r="E256" s="18">
        <f t="shared" si="3"/>
        <v>495.00000000000006</v>
      </c>
    </row>
    <row r="257" spans="1:5" x14ac:dyDescent="0.3">
      <c r="A257" s="18" t="s">
        <v>40</v>
      </c>
      <c r="B257" s="18">
        <v>81000</v>
      </c>
      <c r="C257" s="19">
        <v>44317</v>
      </c>
      <c r="D257" s="19" t="s">
        <v>886</v>
      </c>
      <c r="E257" s="18">
        <f t="shared" si="3"/>
        <v>891.00000000000011</v>
      </c>
    </row>
    <row r="258" spans="1:5" x14ac:dyDescent="0.3">
      <c r="A258" s="18" t="s">
        <v>53</v>
      </c>
      <c r="B258" s="18">
        <v>21000</v>
      </c>
      <c r="C258" s="19">
        <v>44318</v>
      </c>
      <c r="D258" s="19" t="s">
        <v>41</v>
      </c>
      <c r="E258" s="18" t="str">
        <f t="shared" si="3"/>
        <v>dushmur</v>
      </c>
    </row>
    <row r="259" spans="1:5" x14ac:dyDescent="0.3">
      <c r="A259" s="18" t="s">
        <v>72</v>
      </c>
      <c r="B259" s="18">
        <v>31000</v>
      </c>
      <c r="C259" s="19">
        <v>44319</v>
      </c>
      <c r="D259" s="19" t="s">
        <v>887</v>
      </c>
      <c r="E259" s="18">
        <f t="shared" si="3"/>
        <v>341.00000000000006</v>
      </c>
    </row>
    <row r="260" spans="1:5" x14ac:dyDescent="0.3">
      <c r="A260" s="18" t="s">
        <v>57</v>
      </c>
      <c r="B260" s="18">
        <v>21000</v>
      </c>
      <c r="C260" s="19">
        <v>44319</v>
      </c>
      <c r="D260" s="19" t="s">
        <v>886</v>
      </c>
      <c r="E260" s="18">
        <f t="shared" si="3"/>
        <v>231.00000000000003</v>
      </c>
    </row>
    <row r="261" spans="1:5" x14ac:dyDescent="0.3">
      <c r="A261" s="18" t="s">
        <v>53</v>
      </c>
      <c r="B261" s="18">
        <v>7000</v>
      </c>
      <c r="C261" s="19">
        <v>44319</v>
      </c>
      <c r="D261" s="19" t="s">
        <v>886</v>
      </c>
      <c r="E261" s="18">
        <f t="shared" si="3"/>
        <v>77.000000000000014</v>
      </c>
    </row>
    <row r="262" spans="1:5" x14ac:dyDescent="0.3">
      <c r="A262" s="18" t="s">
        <v>53</v>
      </c>
      <c r="B262" s="18">
        <v>38400</v>
      </c>
      <c r="C262" s="19">
        <v>44319</v>
      </c>
      <c r="D262" s="19" t="s">
        <v>886</v>
      </c>
      <c r="E262" s="18">
        <f t="shared" si="3"/>
        <v>422.40000000000003</v>
      </c>
    </row>
    <row r="263" spans="1:5" x14ac:dyDescent="0.3">
      <c r="A263" s="18" t="s">
        <v>40</v>
      </c>
      <c r="B263" s="18">
        <v>18600</v>
      </c>
      <c r="C263" s="19">
        <v>44320</v>
      </c>
      <c r="D263" s="19" t="s">
        <v>886</v>
      </c>
      <c r="E263" s="18">
        <f t="shared" si="3"/>
        <v>204.60000000000002</v>
      </c>
    </row>
    <row r="264" spans="1:5" x14ac:dyDescent="0.3">
      <c r="A264" s="18" t="s">
        <v>49</v>
      </c>
      <c r="B264" s="18">
        <v>26400</v>
      </c>
      <c r="C264" s="19">
        <v>44321</v>
      </c>
      <c r="D264" s="19" t="s">
        <v>41</v>
      </c>
      <c r="E264" s="18" t="str">
        <f t="shared" ref="E264:E327" si="4">IF(AND(MONTH(C264)&lt;7,OR(D264&lt;&gt;"Mebel",B264&lt;10000)=TRUE),B264*1.1%,IF(OR(D264&lt;&gt;"Mebel",B264&lt;10000)=TRUE,B264*1%,"dushmur"))</f>
        <v>dushmur</v>
      </c>
    </row>
    <row r="265" spans="1:5" x14ac:dyDescent="0.3">
      <c r="A265" s="18" t="s">
        <v>49</v>
      </c>
      <c r="B265" s="18">
        <v>10500</v>
      </c>
      <c r="C265" s="19">
        <v>44322</v>
      </c>
      <c r="D265" s="19" t="s">
        <v>887</v>
      </c>
      <c r="E265" s="18">
        <f t="shared" si="4"/>
        <v>115.50000000000001</v>
      </c>
    </row>
    <row r="266" spans="1:5" x14ac:dyDescent="0.3">
      <c r="A266" s="18" t="s">
        <v>72</v>
      </c>
      <c r="B266" s="18">
        <v>8400</v>
      </c>
      <c r="C266" s="19">
        <v>44323</v>
      </c>
      <c r="D266" s="19" t="s">
        <v>58</v>
      </c>
      <c r="E266" s="18">
        <f t="shared" si="4"/>
        <v>92.4</v>
      </c>
    </row>
    <row r="267" spans="1:5" x14ac:dyDescent="0.3">
      <c r="A267" s="18" t="s">
        <v>53</v>
      </c>
      <c r="B267" s="18">
        <v>21600</v>
      </c>
      <c r="C267" s="19">
        <v>44323</v>
      </c>
      <c r="D267" s="19" t="s">
        <v>41</v>
      </c>
      <c r="E267" s="18" t="str">
        <f t="shared" si="4"/>
        <v>dushmur</v>
      </c>
    </row>
    <row r="268" spans="1:5" x14ac:dyDescent="0.3">
      <c r="A268" s="18" t="s">
        <v>40</v>
      </c>
      <c r="B268" s="18">
        <v>22800</v>
      </c>
      <c r="C268" s="19">
        <v>44323</v>
      </c>
      <c r="D268" s="19" t="s">
        <v>887</v>
      </c>
      <c r="E268" s="18">
        <f t="shared" si="4"/>
        <v>250.8</v>
      </c>
    </row>
    <row r="269" spans="1:5" x14ac:dyDescent="0.3">
      <c r="A269" s="18" t="s">
        <v>40</v>
      </c>
      <c r="B269" s="18">
        <v>9000</v>
      </c>
      <c r="C269" s="19">
        <v>44323</v>
      </c>
      <c r="D269" s="19" t="s">
        <v>58</v>
      </c>
      <c r="E269" s="18">
        <f t="shared" si="4"/>
        <v>99.000000000000014</v>
      </c>
    </row>
    <row r="270" spans="1:5" x14ac:dyDescent="0.3">
      <c r="A270" s="18" t="s">
        <v>44</v>
      </c>
      <c r="B270" s="18">
        <v>23400</v>
      </c>
      <c r="C270" s="19">
        <v>44323</v>
      </c>
      <c r="D270" s="19" t="s">
        <v>41</v>
      </c>
      <c r="E270" s="18" t="str">
        <f t="shared" si="4"/>
        <v>dushmur</v>
      </c>
    </row>
    <row r="271" spans="1:5" x14ac:dyDescent="0.3">
      <c r="A271" s="18" t="s">
        <v>74</v>
      </c>
      <c r="B271" s="18">
        <v>13200</v>
      </c>
      <c r="C271" s="19">
        <v>44323</v>
      </c>
      <c r="D271" s="19" t="s">
        <v>887</v>
      </c>
      <c r="E271" s="18">
        <f t="shared" si="4"/>
        <v>145.20000000000002</v>
      </c>
    </row>
    <row r="272" spans="1:5" x14ac:dyDescent="0.3">
      <c r="A272" s="18" t="s">
        <v>57</v>
      </c>
      <c r="B272" s="18">
        <v>10500</v>
      </c>
      <c r="C272" s="19">
        <v>44323</v>
      </c>
      <c r="D272" s="19" t="s">
        <v>41</v>
      </c>
      <c r="E272" s="18" t="str">
        <f t="shared" si="4"/>
        <v>dushmur</v>
      </c>
    </row>
    <row r="273" spans="1:5" x14ac:dyDescent="0.3">
      <c r="A273" s="18" t="s">
        <v>72</v>
      </c>
      <c r="B273" s="18">
        <v>19800</v>
      </c>
      <c r="C273" s="19">
        <v>44323</v>
      </c>
      <c r="D273" s="19" t="s">
        <v>58</v>
      </c>
      <c r="E273" s="18">
        <f t="shared" si="4"/>
        <v>217.8</v>
      </c>
    </row>
    <row r="274" spans="1:5" x14ac:dyDescent="0.3">
      <c r="A274" s="18" t="s">
        <v>65</v>
      </c>
      <c r="B274" s="18">
        <v>12250</v>
      </c>
      <c r="C274" s="19">
        <v>44323</v>
      </c>
      <c r="D274" s="19" t="s">
        <v>887</v>
      </c>
      <c r="E274" s="18">
        <f t="shared" si="4"/>
        <v>134.75</v>
      </c>
    </row>
    <row r="275" spans="1:5" x14ac:dyDescent="0.3">
      <c r="A275" s="18" t="s">
        <v>65</v>
      </c>
      <c r="B275" s="18">
        <v>33000</v>
      </c>
      <c r="C275" s="19">
        <v>44324</v>
      </c>
      <c r="D275" s="19" t="s">
        <v>887</v>
      </c>
      <c r="E275" s="18">
        <f t="shared" si="4"/>
        <v>363.00000000000006</v>
      </c>
    </row>
    <row r="276" spans="1:5" x14ac:dyDescent="0.3">
      <c r="A276" s="18" t="s">
        <v>65</v>
      </c>
      <c r="B276" s="18">
        <v>12800</v>
      </c>
      <c r="C276" s="19">
        <v>44324</v>
      </c>
      <c r="D276" s="19" t="s">
        <v>887</v>
      </c>
      <c r="E276" s="18">
        <f t="shared" si="4"/>
        <v>140.80000000000001</v>
      </c>
    </row>
    <row r="277" spans="1:5" x14ac:dyDescent="0.3">
      <c r="A277" s="18" t="s">
        <v>65</v>
      </c>
      <c r="B277" s="18">
        <v>9000</v>
      </c>
      <c r="C277" s="19">
        <v>44325</v>
      </c>
      <c r="D277" s="19" t="s">
        <v>887</v>
      </c>
      <c r="E277" s="18">
        <f t="shared" si="4"/>
        <v>99.000000000000014</v>
      </c>
    </row>
    <row r="278" spans="1:5" x14ac:dyDescent="0.3">
      <c r="A278" s="18" t="s">
        <v>49</v>
      </c>
      <c r="B278" s="18">
        <v>11200</v>
      </c>
      <c r="C278" s="19">
        <v>44326</v>
      </c>
      <c r="D278" s="19" t="s">
        <v>887</v>
      </c>
      <c r="E278" s="18">
        <f t="shared" si="4"/>
        <v>123.20000000000002</v>
      </c>
    </row>
    <row r="279" spans="1:5" x14ac:dyDescent="0.3">
      <c r="A279" s="18" t="s">
        <v>40</v>
      </c>
      <c r="B279" s="18">
        <v>99000</v>
      </c>
      <c r="C279" s="19">
        <v>44327</v>
      </c>
      <c r="D279" s="19" t="s">
        <v>887</v>
      </c>
      <c r="E279" s="18">
        <f t="shared" si="4"/>
        <v>1089</v>
      </c>
    </row>
    <row r="280" spans="1:5" x14ac:dyDescent="0.3">
      <c r="A280" s="18" t="s">
        <v>72</v>
      </c>
      <c r="B280" s="18">
        <v>19800</v>
      </c>
      <c r="C280" s="19">
        <v>44328</v>
      </c>
      <c r="D280" s="19" t="s">
        <v>58</v>
      </c>
      <c r="E280" s="18">
        <f t="shared" si="4"/>
        <v>217.8</v>
      </c>
    </row>
    <row r="281" spans="1:5" x14ac:dyDescent="0.3">
      <c r="A281" s="18" t="s">
        <v>44</v>
      </c>
      <c r="B281" s="18">
        <v>15500</v>
      </c>
      <c r="C281" s="19">
        <v>44328</v>
      </c>
      <c r="D281" s="19" t="s">
        <v>886</v>
      </c>
      <c r="E281" s="18">
        <f t="shared" si="4"/>
        <v>170.50000000000003</v>
      </c>
    </row>
    <row r="282" spans="1:5" x14ac:dyDescent="0.3">
      <c r="A282" s="18" t="s">
        <v>72</v>
      </c>
      <c r="B282" s="18">
        <v>15600</v>
      </c>
      <c r="C282" s="19">
        <v>44328</v>
      </c>
      <c r="D282" s="19" t="s">
        <v>887</v>
      </c>
      <c r="E282" s="18">
        <f t="shared" si="4"/>
        <v>171.60000000000002</v>
      </c>
    </row>
    <row r="283" spans="1:5" x14ac:dyDescent="0.3">
      <c r="A283" s="18" t="s">
        <v>72</v>
      </c>
      <c r="B283" s="18">
        <v>1280</v>
      </c>
      <c r="C283" s="19">
        <v>44328</v>
      </c>
      <c r="D283" s="19" t="s">
        <v>886</v>
      </c>
      <c r="E283" s="18">
        <f t="shared" si="4"/>
        <v>14.080000000000002</v>
      </c>
    </row>
    <row r="284" spans="1:5" x14ac:dyDescent="0.3">
      <c r="A284" s="18" t="s">
        <v>57</v>
      </c>
      <c r="B284" s="18">
        <v>24000</v>
      </c>
      <c r="C284" s="19">
        <v>44329</v>
      </c>
      <c r="D284" s="19" t="s">
        <v>58</v>
      </c>
      <c r="E284" s="18">
        <f t="shared" si="4"/>
        <v>264</v>
      </c>
    </row>
    <row r="285" spans="1:5" x14ac:dyDescent="0.3">
      <c r="A285" s="18" t="s">
        <v>72</v>
      </c>
      <c r="B285" s="18">
        <v>63000</v>
      </c>
      <c r="C285" s="19">
        <v>44329</v>
      </c>
      <c r="D285" s="19" t="s">
        <v>887</v>
      </c>
      <c r="E285" s="18">
        <f t="shared" si="4"/>
        <v>693.00000000000011</v>
      </c>
    </row>
    <row r="286" spans="1:5" x14ac:dyDescent="0.3">
      <c r="A286" s="18" t="s">
        <v>72</v>
      </c>
      <c r="B286" s="18">
        <v>28600</v>
      </c>
      <c r="C286" s="19">
        <v>44329</v>
      </c>
      <c r="D286" s="19" t="s">
        <v>887</v>
      </c>
      <c r="E286" s="18">
        <f t="shared" si="4"/>
        <v>314.60000000000002</v>
      </c>
    </row>
    <row r="287" spans="1:5" x14ac:dyDescent="0.3">
      <c r="A287" s="18" t="s">
        <v>65</v>
      </c>
      <c r="B287" s="18">
        <v>15600</v>
      </c>
      <c r="C287" s="19">
        <v>44330</v>
      </c>
      <c r="D287" s="19" t="s">
        <v>887</v>
      </c>
      <c r="E287" s="18">
        <f t="shared" si="4"/>
        <v>171.60000000000002</v>
      </c>
    </row>
    <row r="288" spans="1:5" x14ac:dyDescent="0.3">
      <c r="A288" s="18" t="s">
        <v>74</v>
      </c>
      <c r="B288" s="18">
        <v>13500</v>
      </c>
      <c r="C288" s="19">
        <v>44331</v>
      </c>
      <c r="D288" s="19" t="s">
        <v>887</v>
      </c>
      <c r="E288" s="18">
        <f t="shared" si="4"/>
        <v>148.50000000000003</v>
      </c>
    </row>
    <row r="289" spans="1:5" x14ac:dyDescent="0.3">
      <c r="A289" s="18" t="s">
        <v>53</v>
      </c>
      <c r="B289" s="18">
        <v>36000</v>
      </c>
      <c r="C289" s="19">
        <v>44332</v>
      </c>
      <c r="D289" s="19" t="s">
        <v>886</v>
      </c>
      <c r="E289" s="18">
        <f t="shared" si="4"/>
        <v>396.00000000000006</v>
      </c>
    </row>
    <row r="290" spans="1:5" x14ac:dyDescent="0.3">
      <c r="A290" s="18" t="s">
        <v>49</v>
      </c>
      <c r="B290" s="18">
        <v>14400</v>
      </c>
      <c r="C290" s="19">
        <v>44332</v>
      </c>
      <c r="D290" s="19" t="s">
        <v>886</v>
      </c>
      <c r="E290" s="18">
        <f t="shared" si="4"/>
        <v>158.4</v>
      </c>
    </row>
    <row r="291" spans="1:5" x14ac:dyDescent="0.3">
      <c r="A291" s="18" t="s">
        <v>44</v>
      </c>
      <c r="B291" s="18">
        <v>13300</v>
      </c>
      <c r="C291" s="19">
        <v>44333</v>
      </c>
      <c r="D291" s="19" t="s">
        <v>887</v>
      </c>
      <c r="E291" s="18">
        <f t="shared" si="4"/>
        <v>146.30000000000001</v>
      </c>
    </row>
    <row r="292" spans="1:5" x14ac:dyDescent="0.3">
      <c r="A292" s="18" t="s">
        <v>72</v>
      </c>
      <c r="B292" s="18">
        <v>22000</v>
      </c>
      <c r="C292" s="19">
        <v>44333</v>
      </c>
      <c r="D292" s="19" t="s">
        <v>886</v>
      </c>
      <c r="E292" s="18">
        <f t="shared" si="4"/>
        <v>242.00000000000003</v>
      </c>
    </row>
    <row r="293" spans="1:5" x14ac:dyDescent="0.3">
      <c r="A293" s="18" t="s">
        <v>74</v>
      </c>
      <c r="B293" s="18">
        <v>11900</v>
      </c>
      <c r="C293" s="19">
        <v>44333</v>
      </c>
      <c r="D293" s="19" t="s">
        <v>58</v>
      </c>
      <c r="E293" s="18">
        <f t="shared" si="4"/>
        <v>130.9</v>
      </c>
    </row>
    <row r="294" spans="1:5" x14ac:dyDescent="0.3">
      <c r="A294" s="18" t="s">
        <v>57</v>
      </c>
      <c r="B294" s="18">
        <v>12500</v>
      </c>
      <c r="C294" s="19">
        <v>44334</v>
      </c>
      <c r="D294" s="19" t="s">
        <v>886</v>
      </c>
      <c r="E294" s="18">
        <f t="shared" si="4"/>
        <v>137.5</v>
      </c>
    </row>
    <row r="295" spans="1:5" x14ac:dyDescent="0.3">
      <c r="A295" s="18" t="s">
        <v>65</v>
      </c>
      <c r="B295" s="18">
        <v>18000</v>
      </c>
      <c r="C295" s="19">
        <v>44334</v>
      </c>
      <c r="D295" s="19" t="s">
        <v>886</v>
      </c>
      <c r="E295" s="18">
        <f t="shared" si="4"/>
        <v>198.00000000000003</v>
      </c>
    </row>
    <row r="296" spans="1:5" x14ac:dyDescent="0.3">
      <c r="A296" s="18" t="s">
        <v>53</v>
      </c>
      <c r="B296" s="18">
        <v>21000</v>
      </c>
      <c r="C296" s="19">
        <v>44335</v>
      </c>
      <c r="D296" s="19" t="s">
        <v>886</v>
      </c>
      <c r="E296" s="18">
        <f t="shared" si="4"/>
        <v>231.00000000000003</v>
      </c>
    </row>
    <row r="297" spans="1:5" x14ac:dyDescent="0.3">
      <c r="A297" s="18" t="s">
        <v>49</v>
      </c>
      <c r="B297" s="18">
        <v>26400</v>
      </c>
      <c r="C297" s="19">
        <v>44335</v>
      </c>
      <c r="D297" s="19" t="s">
        <v>886</v>
      </c>
      <c r="E297" s="18">
        <f t="shared" si="4"/>
        <v>290.40000000000003</v>
      </c>
    </row>
    <row r="298" spans="1:5" x14ac:dyDescent="0.3">
      <c r="A298" s="18" t="s">
        <v>65</v>
      </c>
      <c r="B298" s="18">
        <v>9000</v>
      </c>
      <c r="C298" s="19">
        <v>44336</v>
      </c>
      <c r="D298" s="19" t="s">
        <v>41</v>
      </c>
      <c r="E298" s="18">
        <f t="shared" si="4"/>
        <v>99.000000000000014</v>
      </c>
    </row>
    <row r="299" spans="1:5" x14ac:dyDescent="0.3">
      <c r="A299" s="18" t="s">
        <v>65</v>
      </c>
      <c r="B299" s="18">
        <v>18000</v>
      </c>
      <c r="C299" s="19">
        <v>44337</v>
      </c>
      <c r="D299" s="19" t="s">
        <v>887</v>
      </c>
      <c r="E299" s="18">
        <f t="shared" si="4"/>
        <v>198.00000000000003</v>
      </c>
    </row>
    <row r="300" spans="1:5" x14ac:dyDescent="0.3">
      <c r="A300" s="18" t="s">
        <v>49</v>
      </c>
      <c r="B300" s="18">
        <v>12000</v>
      </c>
      <c r="C300" s="19">
        <v>44337</v>
      </c>
      <c r="D300" s="19" t="s">
        <v>41</v>
      </c>
      <c r="E300" s="18" t="str">
        <f t="shared" si="4"/>
        <v>dushmur</v>
      </c>
    </row>
    <row r="301" spans="1:5" x14ac:dyDescent="0.3">
      <c r="A301" s="18" t="s">
        <v>65</v>
      </c>
      <c r="B301" s="18">
        <v>21000</v>
      </c>
      <c r="C301" s="19">
        <v>44338</v>
      </c>
      <c r="D301" s="19" t="s">
        <v>41</v>
      </c>
      <c r="E301" s="18" t="str">
        <f t="shared" si="4"/>
        <v>dushmur</v>
      </c>
    </row>
    <row r="302" spans="1:5" x14ac:dyDescent="0.3">
      <c r="A302" s="18" t="s">
        <v>72</v>
      </c>
      <c r="B302" s="18">
        <v>28800</v>
      </c>
      <c r="C302" s="19">
        <v>44338</v>
      </c>
      <c r="D302" s="19" t="s">
        <v>41</v>
      </c>
      <c r="E302" s="18" t="str">
        <f t="shared" si="4"/>
        <v>dushmur</v>
      </c>
    </row>
    <row r="303" spans="1:5" x14ac:dyDescent="0.3">
      <c r="A303" s="18" t="s">
        <v>57</v>
      </c>
      <c r="B303" s="18">
        <v>11900</v>
      </c>
      <c r="C303" s="19">
        <v>44338</v>
      </c>
      <c r="D303" s="19" t="s">
        <v>58</v>
      </c>
      <c r="E303" s="18">
        <f t="shared" si="4"/>
        <v>130.9</v>
      </c>
    </row>
    <row r="304" spans="1:5" x14ac:dyDescent="0.3">
      <c r="A304" s="18" t="s">
        <v>65</v>
      </c>
      <c r="B304" s="18">
        <v>21000</v>
      </c>
      <c r="C304" s="19">
        <v>44339</v>
      </c>
      <c r="D304" s="19" t="s">
        <v>887</v>
      </c>
      <c r="E304" s="18">
        <f t="shared" si="4"/>
        <v>231.00000000000003</v>
      </c>
    </row>
    <row r="305" spans="1:5" x14ac:dyDescent="0.3">
      <c r="A305" s="18" t="s">
        <v>49</v>
      </c>
      <c r="B305" s="18">
        <v>16800</v>
      </c>
      <c r="C305" s="19">
        <v>44339</v>
      </c>
      <c r="D305" s="19" t="s">
        <v>58</v>
      </c>
      <c r="E305" s="18">
        <f t="shared" si="4"/>
        <v>184.8</v>
      </c>
    </row>
    <row r="306" spans="1:5" x14ac:dyDescent="0.3">
      <c r="A306" s="18" t="s">
        <v>44</v>
      </c>
      <c r="B306" s="18">
        <v>32400</v>
      </c>
      <c r="C306" s="19">
        <v>44339</v>
      </c>
      <c r="D306" s="19" t="s">
        <v>886</v>
      </c>
      <c r="E306" s="18">
        <f t="shared" si="4"/>
        <v>356.40000000000003</v>
      </c>
    </row>
    <row r="307" spans="1:5" x14ac:dyDescent="0.3">
      <c r="A307" s="18" t="s">
        <v>44</v>
      </c>
      <c r="B307" s="18">
        <v>7600</v>
      </c>
      <c r="C307" s="19">
        <v>44340</v>
      </c>
      <c r="D307" s="19" t="s">
        <v>887</v>
      </c>
      <c r="E307" s="18">
        <f t="shared" si="4"/>
        <v>83.600000000000009</v>
      </c>
    </row>
    <row r="308" spans="1:5" x14ac:dyDescent="0.3">
      <c r="A308" s="18" t="s">
        <v>44</v>
      </c>
      <c r="B308" s="18">
        <v>24000</v>
      </c>
      <c r="C308" s="19">
        <v>44340</v>
      </c>
      <c r="D308" s="19" t="s">
        <v>41</v>
      </c>
      <c r="E308" s="18" t="str">
        <f t="shared" si="4"/>
        <v>dushmur</v>
      </c>
    </row>
    <row r="309" spans="1:5" x14ac:dyDescent="0.3">
      <c r="A309" s="18" t="s">
        <v>53</v>
      </c>
      <c r="B309" s="18">
        <v>38500</v>
      </c>
      <c r="C309" s="19">
        <v>44340</v>
      </c>
      <c r="D309" s="19" t="s">
        <v>887</v>
      </c>
      <c r="E309" s="18">
        <f t="shared" si="4"/>
        <v>423.50000000000006</v>
      </c>
    </row>
    <row r="310" spans="1:5" x14ac:dyDescent="0.3">
      <c r="A310" s="18" t="s">
        <v>57</v>
      </c>
      <c r="B310" s="18">
        <v>87000</v>
      </c>
      <c r="C310" s="19">
        <v>44340</v>
      </c>
      <c r="D310" s="19" t="s">
        <v>58</v>
      </c>
      <c r="E310" s="18">
        <f t="shared" si="4"/>
        <v>957.00000000000011</v>
      </c>
    </row>
    <row r="311" spans="1:5" x14ac:dyDescent="0.3">
      <c r="A311" s="18" t="s">
        <v>65</v>
      </c>
      <c r="B311" s="18">
        <v>19800</v>
      </c>
      <c r="C311" s="19">
        <v>44341</v>
      </c>
      <c r="D311" s="19" t="s">
        <v>886</v>
      </c>
      <c r="E311" s="18">
        <f t="shared" si="4"/>
        <v>217.8</v>
      </c>
    </row>
    <row r="312" spans="1:5" x14ac:dyDescent="0.3">
      <c r="A312" s="18" t="s">
        <v>40</v>
      </c>
      <c r="B312" s="18">
        <v>15000</v>
      </c>
      <c r="C312" s="19">
        <v>44342</v>
      </c>
      <c r="D312" s="19" t="s">
        <v>887</v>
      </c>
      <c r="E312" s="18">
        <f t="shared" si="4"/>
        <v>165.00000000000003</v>
      </c>
    </row>
    <row r="313" spans="1:5" x14ac:dyDescent="0.3">
      <c r="A313" s="18" t="s">
        <v>72</v>
      </c>
      <c r="B313" s="18">
        <v>35200</v>
      </c>
      <c r="C313" s="19">
        <v>44342</v>
      </c>
      <c r="D313" s="19" t="s">
        <v>887</v>
      </c>
      <c r="E313" s="18">
        <f t="shared" si="4"/>
        <v>387.20000000000005</v>
      </c>
    </row>
    <row r="314" spans="1:5" x14ac:dyDescent="0.3">
      <c r="A314" s="18" t="s">
        <v>72</v>
      </c>
      <c r="B314" s="18">
        <v>13500</v>
      </c>
      <c r="C314" s="19">
        <v>44342</v>
      </c>
      <c r="D314" s="19" t="s">
        <v>887</v>
      </c>
      <c r="E314" s="18">
        <f t="shared" si="4"/>
        <v>148.50000000000003</v>
      </c>
    </row>
    <row r="315" spans="1:5" x14ac:dyDescent="0.3">
      <c r="A315" s="18" t="s">
        <v>72</v>
      </c>
      <c r="B315" s="18">
        <v>12000</v>
      </c>
      <c r="C315" s="19">
        <v>44343</v>
      </c>
      <c r="D315" s="19" t="s">
        <v>886</v>
      </c>
      <c r="E315" s="18">
        <f t="shared" si="4"/>
        <v>132</v>
      </c>
    </row>
    <row r="316" spans="1:5" x14ac:dyDescent="0.3">
      <c r="A316" s="18" t="s">
        <v>53</v>
      </c>
      <c r="B316" s="18">
        <v>14400</v>
      </c>
      <c r="C316" s="19">
        <v>44344</v>
      </c>
      <c r="D316" s="19" t="s">
        <v>41</v>
      </c>
      <c r="E316" s="18" t="str">
        <f t="shared" si="4"/>
        <v>dushmur</v>
      </c>
    </row>
    <row r="317" spans="1:5" x14ac:dyDescent="0.3">
      <c r="A317" s="18" t="s">
        <v>44</v>
      </c>
      <c r="B317" s="18">
        <v>11900</v>
      </c>
      <c r="C317" s="19">
        <v>44344</v>
      </c>
      <c r="D317" s="19" t="s">
        <v>58</v>
      </c>
      <c r="E317" s="18">
        <f t="shared" si="4"/>
        <v>130.9</v>
      </c>
    </row>
    <row r="318" spans="1:5" x14ac:dyDescent="0.3">
      <c r="A318" s="18" t="s">
        <v>44</v>
      </c>
      <c r="B318" s="18">
        <v>1280</v>
      </c>
      <c r="C318" s="19">
        <v>44344</v>
      </c>
      <c r="D318" s="19" t="s">
        <v>58</v>
      </c>
      <c r="E318" s="18">
        <f t="shared" si="4"/>
        <v>14.080000000000002</v>
      </c>
    </row>
    <row r="319" spans="1:5" x14ac:dyDescent="0.3">
      <c r="A319" s="18" t="s">
        <v>74</v>
      </c>
      <c r="B319" s="18">
        <v>20400</v>
      </c>
      <c r="C319" s="19">
        <v>44344</v>
      </c>
      <c r="D319" s="19" t="s">
        <v>886</v>
      </c>
      <c r="E319" s="18">
        <f t="shared" si="4"/>
        <v>224.40000000000003</v>
      </c>
    </row>
    <row r="320" spans="1:5" x14ac:dyDescent="0.3">
      <c r="A320" s="18" t="s">
        <v>65</v>
      </c>
      <c r="B320" s="18">
        <v>20300</v>
      </c>
      <c r="C320" s="19">
        <v>44344</v>
      </c>
      <c r="D320" s="19" t="s">
        <v>886</v>
      </c>
      <c r="E320" s="18">
        <f t="shared" si="4"/>
        <v>223.3</v>
      </c>
    </row>
    <row r="321" spans="1:5" x14ac:dyDescent="0.3">
      <c r="A321" s="18" t="s">
        <v>57</v>
      </c>
      <c r="B321" s="18">
        <v>26100</v>
      </c>
      <c r="C321" s="19">
        <v>44344</v>
      </c>
      <c r="D321" s="19" t="s">
        <v>41</v>
      </c>
      <c r="E321" s="18" t="str">
        <f t="shared" si="4"/>
        <v>dushmur</v>
      </c>
    </row>
    <row r="322" spans="1:5" x14ac:dyDescent="0.3">
      <c r="A322" s="18" t="s">
        <v>57</v>
      </c>
      <c r="B322" s="18">
        <v>11500</v>
      </c>
      <c r="C322" s="19">
        <v>44344</v>
      </c>
      <c r="D322" s="19" t="s">
        <v>887</v>
      </c>
      <c r="E322" s="18">
        <f t="shared" si="4"/>
        <v>126.50000000000001</v>
      </c>
    </row>
    <row r="323" spans="1:5" x14ac:dyDescent="0.3">
      <c r="A323" s="18" t="s">
        <v>40</v>
      </c>
      <c r="B323" s="18">
        <v>33000</v>
      </c>
      <c r="C323" s="19">
        <v>44345</v>
      </c>
      <c r="D323" s="19" t="s">
        <v>887</v>
      </c>
      <c r="E323" s="18">
        <f t="shared" si="4"/>
        <v>363.00000000000006</v>
      </c>
    </row>
    <row r="324" spans="1:5" x14ac:dyDescent="0.3">
      <c r="A324" s="18" t="s">
        <v>53</v>
      </c>
      <c r="B324" s="18">
        <v>14700</v>
      </c>
      <c r="C324" s="19">
        <v>44346</v>
      </c>
      <c r="D324" s="19" t="s">
        <v>58</v>
      </c>
      <c r="E324" s="18">
        <f t="shared" si="4"/>
        <v>161.70000000000002</v>
      </c>
    </row>
    <row r="325" spans="1:5" x14ac:dyDescent="0.3">
      <c r="A325" s="18" t="s">
        <v>49</v>
      </c>
      <c r="B325" s="18">
        <v>16100</v>
      </c>
      <c r="C325" s="19">
        <v>44346</v>
      </c>
      <c r="D325" s="19" t="s">
        <v>58</v>
      </c>
      <c r="E325" s="18">
        <f t="shared" si="4"/>
        <v>177.10000000000002</v>
      </c>
    </row>
    <row r="326" spans="1:5" x14ac:dyDescent="0.3">
      <c r="A326" s="18" t="s">
        <v>44</v>
      </c>
      <c r="B326" s="18">
        <v>13500</v>
      </c>
      <c r="C326" s="19">
        <v>44346</v>
      </c>
      <c r="D326" s="19" t="s">
        <v>887</v>
      </c>
      <c r="E326" s="18">
        <f t="shared" si="4"/>
        <v>148.50000000000003</v>
      </c>
    </row>
    <row r="327" spans="1:5" x14ac:dyDescent="0.3">
      <c r="A327" s="18" t="s">
        <v>44</v>
      </c>
      <c r="B327" s="18">
        <v>37200</v>
      </c>
      <c r="C327" s="19">
        <v>44346</v>
      </c>
      <c r="D327" s="19" t="s">
        <v>41</v>
      </c>
      <c r="E327" s="18" t="str">
        <f t="shared" si="4"/>
        <v>dushmur</v>
      </c>
    </row>
    <row r="328" spans="1:5" x14ac:dyDescent="0.3">
      <c r="A328" s="18" t="s">
        <v>49</v>
      </c>
      <c r="B328" s="18">
        <v>29000</v>
      </c>
      <c r="C328" s="19">
        <v>44347</v>
      </c>
      <c r="D328" s="19" t="s">
        <v>887</v>
      </c>
      <c r="E328" s="18">
        <f t="shared" ref="E328:E391" si="5">IF(AND(MONTH(C328)&lt;7,OR(D328&lt;&gt;"Mebel",B328&lt;10000)=TRUE),B328*1.1%,IF(OR(D328&lt;&gt;"Mebel",B328&lt;10000)=TRUE,B328*1%,"dushmur"))</f>
        <v>319.00000000000006</v>
      </c>
    </row>
    <row r="329" spans="1:5" x14ac:dyDescent="0.3">
      <c r="A329" s="18" t="s">
        <v>74</v>
      </c>
      <c r="B329" s="18">
        <v>12250</v>
      </c>
      <c r="C329" s="19">
        <v>44348</v>
      </c>
      <c r="D329" s="19" t="s">
        <v>886</v>
      </c>
      <c r="E329" s="18">
        <f t="shared" si="5"/>
        <v>134.75</v>
      </c>
    </row>
    <row r="330" spans="1:5" x14ac:dyDescent="0.3">
      <c r="A330" s="18" t="s">
        <v>49</v>
      </c>
      <c r="B330" s="18">
        <v>2000</v>
      </c>
      <c r="C330" s="19">
        <v>44348</v>
      </c>
      <c r="D330" s="19" t="s">
        <v>886</v>
      </c>
      <c r="E330" s="18">
        <f t="shared" si="5"/>
        <v>22.000000000000004</v>
      </c>
    </row>
    <row r="331" spans="1:5" x14ac:dyDescent="0.3">
      <c r="A331" s="18" t="s">
        <v>57</v>
      </c>
      <c r="B331" s="18">
        <v>14000</v>
      </c>
      <c r="C331" s="19">
        <v>44349</v>
      </c>
      <c r="D331" s="19" t="s">
        <v>41</v>
      </c>
      <c r="E331" s="18" t="str">
        <f t="shared" si="5"/>
        <v>dushmur</v>
      </c>
    </row>
    <row r="332" spans="1:5" x14ac:dyDescent="0.3">
      <c r="A332" s="18" t="s">
        <v>53</v>
      </c>
      <c r="B332" s="18">
        <v>102000</v>
      </c>
      <c r="C332" s="19">
        <v>44349</v>
      </c>
      <c r="D332" s="19" t="s">
        <v>886</v>
      </c>
      <c r="E332" s="18">
        <f t="shared" si="5"/>
        <v>1122</v>
      </c>
    </row>
    <row r="333" spans="1:5" x14ac:dyDescent="0.3">
      <c r="A333" s="18" t="s">
        <v>40</v>
      </c>
      <c r="B333" s="18">
        <v>15600</v>
      </c>
      <c r="C333" s="19">
        <v>44350</v>
      </c>
      <c r="D333" s="19" t="s">
        <v>58</v>
      </c>
      <c r="E333" s="18">
        <f t="shared" si="5"/>
        <v>171.60000000000002</v>
      </c>
    </row>
    <row r="334" spans="1:5" x14ac:dyDescent="0.3">
      <c r="A334" s="18" t="s">
        <v>65</v>
      </c>
      <c r="B334" s="18">
        <v>15400</v>
      </c>
      <c r="C334" s="19">
        <v>44350</v>
      </c>
      <c r="D334" s="19" t="s">
        <v>58</v>
      </c>
      <c r="E334" s="18">
        <f t="shared" si="5"/>
        <v>169.4</v>
      </c>
    </row>
    <row r="335" spans="1:5" x14ac:dyDescent="0.3">
      <c r="A335" s="18" t="s">
        <v>57</v>
      </c>
      <c r="B335" s="18">
        <v>1680</v>
      </c>
      <c r="C335" s="19">
        <v>44351</v>
      </c>
      <c r="D335" s="19" t="s">
        <v>58</v>
      </c>
      <c r="E335" s="18">
        <f t="shared" si="5"/>
        <v>18.48</v>
      </c>
    </row>
    <row r="336" spans="1:5" x14ac:dyDescent="0.3">
      <c r="A336" s="18" t="s">
        <v>44</v>
      </c>
      <c r="B336" s="18">
        <v>9500</v>
      </c>
      <c r="C336" s="19">
        <v>44352</v>
      </c>
      <c r="D336" s="19" t="s">
        <v>886</v>
      </c>
      <c r="E336" s="18">
        <f t="shared" si="5"/>
        <v>104.50000000000001</v>
      </c>
    </row>
    <row r="337" spans="1:5" x14ac:dyDescent="0.3">
      <c r="A337" s="18" t="s">
        <v>44</v>
      </c>
      <c r="B337" s="18">
        <v>22400</v>
      </c>
      <c r="C337" s="19">
        <v>44353</v>
      </c>
      <c r="D337" s="19" t="s">
        <v>41</v>
      </c>
      <c r="E337" s="18" t="str">
        <f t="shared" si="5"/>
        <v>dushmur</v>
      </c>
    </row>
    <row r="338" spans="1:5" x14ac:dyDescent="0.3">
      <c r="A338" s="18" t="s">
        <v>53</v>
      </c>
      <c r="B338" s="18">
        <v>20400</v>
      </c>
      <c r="C338" s="19">
        <v>44354</v>
      </c>
      <c r="D338" s="19" t="s">
        <v>41</v>
      </c>
      <c r="E338" s="18" t="str">
        <f t="shared" si="5"/>
        <v>dushmur</v>
      </c>
    </row>
    <row r="339" spans="1:5" x14ac:dyDescent="0.3">
      <c r="A339" s="18" t="s">
        <v>65</v>
      </c>
      <c r="B339" s="18">
        <v>10500</v>
      </c>
      <c r="C339" s="19">
        <v>44355</v>
      </c>
      <c r="D339" s="19" t="s">
        <v>58</v>
      </c>
      <c r="E339" s="18">
        <f t="shared" si="5"/>
        <v>115.50000000000001</v>
      </c>
    </row>
    <row r="340" spans="1:5" x14ac:dyDescent="0.3">
      <c r="A340" s="18" t="s">
        <v>40</v>
      </c>
      <c r="B340" s="18">
        <v>43500</v>
      </c>
      <c r="C340" s="19">
        <v>44356</v>
      </c>
      <c r="D340" s="19" t="s">
        <v>887</v>
      </c>
      <c r="E340" s="18">
        <f t="shared" si="5"/>
        <v>478.50000000000006</v>
      </c>
    </row>
    <row r="341" spans="1:5" x14ac:dyDescent="0.3">
      <c r="A341" s="18" t="s">
        <v>65</v>
      </c>
      <c r="B341" s="18">
        <v>19800</v>
      </c>
      <c r="C341" s="19">
        <v>44357</v>
      </c>
      <c r="D341" s="19" t="s">
        <v>58</v>
      </c>
      <c r="E341" s="18">
        <f t="shared" si="5"/>
        <v>217.8</v>
      </c>
    </row>
    <row r="342" spans="1:5" x14ac:dyDescent="0.3">
      <c r="A342" s="18" t="s">
        <v>57</v>
      </c>
      <c r="B342" s="18">
        <v>17100</v>
      </c>
      <c r="C342" s="19">
        <v>44357</v>
      </c>
      <c r="D342" s="19" t="s">
        <v>886</v>
      </c>
      <c r="E342" s="18">
        <f t="shared" si="5"/>
        <v>188.10000000000002</v>
      </c>
    </row>
    <row r="343" spans="1:5" x14ac:dyDescent="0.3">
      <c r="A343" s="18" t="s">
        <v>57</v>
      </c>
      <c r="B343" s="18">
        <v>24500</v>
      </c>
      <c r="C343" s="19">
        <v>44357</v>
      </c>
      <c r="D343" s="19" t="s">
        <v>887</v>
      </c>
      <c r="E343" s="18">
        <f t="shared" si="5"/>
        <v>269.5</v>
      </c>
    </row>
    <row r="344" spans="1:5" x14ac:dyDescent="0.3">
      <c r="A344" s="18" t="s">
        <v>49</v>
      </c>
      <c r="B344" s="18">
        <v>2000</v>
      </c>
      <c r="C344" s="19">
        <v>44358</v>
      </c>
      <c r="D344" s="19" t="s">
        <v>887</v>
      </c>
      <c r="E344" s="18">
        <f t="shared" si="5"/>
        <v>22.000000000000004</v>
      </c>
    </row>
    <row r="345" spans="1:5" x14ac:dyDescent="0.3">
      <c r="A345" s="18" t="s">
        <v>53</v>
      </c>
      <c r="B345" s="18">
        <v>1600</v>
      </c>
      <c r="C345" s="19">
        <v>44359</v>
      </c>
      <c r="D345" s="19" t="s">
        <v>58</v>
      </c>
      <c r="E345" s="18">
        <f t="shared" si="5"/>
        <v>17.600000000000001</v>
      </c>
    </row>
    <row r="346" spans="1:5" x14ac:dyDescent="0.3">
      <c r="A346" s="18" t="s">
        <v>49</v>
      </c>
      <c r="B346" s="18">
        <v>1520</v>
      </c>
      <c r="C346" s="19">
        <v>44359</v>
      </c>
      <c r="D346" s="19" t="s">
        <v>886</v>
      </c>
      <c r="E346" s="18">
        <f t="shared" si="5"/>
        <v>16.720000000000002</v>
      </c>
    </row>
    <row r="347" spans="1:5" x14ac:dyDescent="0.3">
      <c r="A347" s="18" t="s">
        <v>44</v>
      </c>
      <c r="B347" s="18">
        <v>18000</v>
      </c>
      <c r="C347" s="19">
        <v>44360</v>
      </c>
      <c r="D347" s="19" t="s">
        <v>41</v>
      </c>
      <c r="E347" s="18" t="str">
        <f t="shared" si="5"/>
        <v>dushmur</v>
      </c>
    </row>
    <row r="348" spans="1:5" x14ac:dyDescent="0.3">
      <c r="A348" s="18" t="s">
        <v>74</v>
      </c>
      <c r="B348" s="18">
        <v>25000</v>
      </c>
      <c r="C348" s="19">
        <v>44360</v>
      </c>
      <c r="D348" s="19" t="s">
        <v>58</v>
      </c>
      <c r="E348" s="18">
        <f t="shared" si="5"/>
        <v>275</v>
      </c>
    </row>
    <row r="349" spans="1:5" x14ac:dyDescent="0.3">
      <c r="A349" s="18" t="s">
        <v>57</v>
      </c>
      <c r="B349" s="18">
        <v>29700</v>
      </c>
      <c r="C349" s="19">
        <v>44360</v>
      </c>
      <c r="D349" s="19" t="s">
        <v>41</v>
      </c>
      <c r="E349" s="18" t="str">
        <f t="shared" si="5"/>
        <v>dushmur</v>
      </c>
    </row>
    <row r="350" spans="1:5" x14ac:dyDescent="0.3">
      <c r="A350" s="18" t="s">
        <v>72</v>
      </c>
      <c r="B350" s="18">
        <v>13300</v>
      </c>
      <c r="C350" s="19">
        <v>44360</v>
      </c>
      <c r="D350" s="19" t="s">
        <v>58</v>
      </c>
      <c r="E350" s="18">
        <f t="shared" si="5"/>
        <v>146.30000000000001</v>
      </c>
    </row>
    <row r="351" spans="1:5" x14ac:dyDescent="0.3">
      <c r="A351" s="18" t="s">
        <v>40</v>
      </c>
      <c r="B351" s="18">
        <v>48000</v>
      </c>
      <c r="C351" s="19">
        <v>44361</v>
      </c>
      <c r="D351" s="19" t="s">
        <v>886</v>
      </c>
      <c r="E351" s="18">
        <f t="shared" si="5"/>
        <v>528</v>
      </c>
    </row>
    <row r="352" spans="1:5" x14ac:dyDescent="0.3">
      <c r="A352" s="18" t="s">
        <v>44</v>
      </c>
      <c r="B352" s="18">
        <v>21000</v>
      </c>
      <c r="C352" s="19">
        <v>44361</v>
      </c>
      <c r="D352" s="19" t="s">
        <v>886</v>
      </c>
      <c r="E352" s="18">
        <f t="shared" si="5"/>
        <v>231.00000000000003</v>
      </c>
    </row>
    <row r="353" spans="1:5" x14ac:dyDescent="0.3">
      <c r="A353" s="18" t="s">
        <v>65</v>
      </c>
      <c r="B353" s="18">
        <v>48000</v>
      </c>
      <c r="C353" s="19">
        <v>44361</v>
      </c>
      <c r="D353" s="19" t="s">
        <v>886</v>
      </c>
      <c r="E353" s="18">
        <f t="shared" si="5"/>
        <v>528</v>
      </c>
    </row>
    <row r="354" spans="1:5" x14ac:dyDescent="0.3">
      <c r="A354" s="18" t="s">
        <v>74</v>
      </c>
      <c r="B354" s="18">
        <v>9450</v>
      </c>
      <c r="C354" s="19">
        <v>44362</v>
      </c>
      <c r="D354" s="19" t="s">
        <v>886</v>
      </c>
      <c r="E354" s="18">
        <f t="shared" si="5"/>
        <v>103.95000000000002</v>
      </c>
    </row>
    <row r="355" spans="1:5" x14ac:dyDescent="0.3">
      <c r="A355" s="18" t="s">
        <v>40</v>
      </c>
      <c r="B355" s="18">
        <v>1360</v>
      </c>
      <c r="C355" s="19">
        <v>44363</v>
      </c>
      <c r="D355" s="19" t="s">
        <v>58</v>
      </c>
      <c r="E355" s="18">
        <f t="shared" si="5"/>
        <v>14.96</v>
      </c>
    </row>
    <row r="356" spans="1:5" x14ac:dyDescent="0.3">
      <c r="A356" s="18" t="s">
        <v>74</v>
      </c>
      <c r="B356" s="18">
        <v>31000</v>
      </c>
      <c r="C356" s="19">
        <v>44363</v>
      </c>
      <c r="D356" s="19" t="s">
        <v>58</v>
      </c>
      <c r="E356" s="18">
        <f t="shared" si="5"/>
        <v>341.00000000000006</v>
      </c>
    </row>
    <row r="357" spans="1:5" x14ac:dyDescent="0.3">
      <c r="A357" s="18" t="s">
        <v>57</v>
      </c>
      <c r="B357" s="18">
        <v>21000</v>
      </c>
      <c r="C357" s="19">
        <v>44363</v>
      </c>
      <c r="D357" s="19" t="s">
        <v>887</v>
      </c>
      <c r="E357" s="18">
        <f t="shared" si="5"/>
        <v>231.00000000000003</v>
      </c>
    </row>
    <row r="358" spans="1:5" x14ac:dyDescent="0.3">
      <c r="A358" s="18" t="s">
        <v>40</v>
      </c>
      <c r="B358" s="18">
        <v>16800</v>
      </c>
      <c r="C358" s="19">
        <v>44363</v>
      </c>
      <c r="D358" s="19" t="s">
        <v>41</v>
      </c>
      <c r="E358" s="18" t="str">
        <f t="shared" si="5"/>
        <v>dushmur</v>
      </c>
    </row>
    <row r="359" spans="1:5" x14ac:dyDescent="0.3">
      <c r="A359" s="18" t="s">
        <v>49</v>
      </c>
      <c r="B359" s="18">
        <v>8400</v>
      </c>
      <c r="C359" s="19">
        <v>44363</v>
      </c>
      <c r="D359" s="19" t="s">
        <v>58</v>
      </c>
      <c r="E359" s="18">
        <f t="shared" si="5"/>
        <v>92.4</v>
      </c>
    </row>
    <row r="360" spans="1:5" x14ac:dyDescent="0.3">
      <c r="A360" s="18" t="s">
        <v>44</v>
      </c>
      <c r="B360" s="18">
        <v>38400</v>
      </c>
      <c r="C360" s="19">
        <v>44364</v>
      </c>
      <c r="D360" s="19" t="s">
        <v>41</v>
      </c>
      <c r="E360" s="18" t="str">
        <f t="shared" si="5"/>
        <v>dushmur</v>
      </c>
    </row>
    <row r="361" spans="1:5" x14ac:dyDescent="0.3">
      <c r="A361" s="18" t="s">
        <v>44</v>
      </c>
      <c r="B361" s="18">
        <v>8400</v>
      </c>
      <c r="C361" s="19">
        <v>44364</v>
      </c>
      <c r="D361" s="19" t="s">
        <v>58</v>
      </c>
      <c r="E361" s="18">
        <f t="shared" si="5"/>
        <v>92.4</v>
      </c>
    </row>
    <row r="362" spans="1:5" x14ac:dyDescent="0.3">
      <c r="A362" s="18" t="s">
        <v>65</v>
      </c>
      <c r="B362" s="18">
        <v>81000</v>
      </c>
      <c r="C362" s="19">
        <v>44365</v>
      </c>
      <c r="D362" s="19" t="s">
        <v>886</v>
      </c>
      <c r="E362" s="18">
        <f t="shared" si="5"/>
        <v>891.00000000000011</v>
      </c>
    </row>
    <row r="363" spans="1:5" x14ac:dyDescent="0.3">
      <c r="A363" s="18" t="s">
        <v>65</v>
      </c>
      <c r="B363" s="18">
        <v>10800</v>
      </c>
      <c r="C363" s="19">
        <v>44365</v>
      </c>
      <c r="D363" s="19" t="s">
        <v>886</v>
      </c>
      <c r="E363" s="18">
        <f t="shared" si="5"/>
        <v>118.80000000000001</v>
      </c>
    </row>
    <row r="364" spans="1:5" x14ac:dyDescent="0.3">
      <c r="A364" s="18" t="s">
        <v>57</v>
      </c>
      <c r="B364" s="18">
        <v>9500</v>
      </c>
      <c r="C364" s="19">
        <v>44366</v>
      </c>
      <c r="D364" s="19" t="s">
        <v>886</v>
      </c>
      <c r="E364" s="18">
        <f t="shared" si="5"/>
        <v>104.50000000000001</v>
      </c>
    </row>
    <row r="365" spans="1:5" x14ac:dyDescent="0.3">
      <c r="A365" s="18" t="s">
        <v>49</v>
      </c>
      <c r="B365" s="18">
        <v>10800</v>
      </c>
      <c r="C365" s="19">
        <v>44366</v>
      </c>
      <c r="D365" s="19" t="s">
        <v>41</v>
      </c>
      <c r="E365" s="18" t="str">
        <f t="shared" si="5"/>
        <v>dushmur</v>
      </c>
    </row>
    <row r="366" spans="1:5" x14ac:dyDescent="0.3">
      <c r="A366" s="18" t="s">
        <v>72</v>
      </c>
      <c r="B366" s="18">
        <v>2080</v>
      </c>
      <c r="C366" s="19">
        <v>44366</v>
      </c>
      <c r="D366" s="19" t="s">
        <v>887</v>
      </c>
      <c r="E366" s="18">
        <f t="shared" si="5"/>
        <v>22.880000000000003</v>
      </c>
    </row>
    <row r="367" spans="1:5" x14ac:dyDescent="0.3">
      <c r="A367" s="18" t="s">
        <v>49</v>
      </c>
      <c r="B367" s="18">
        <v>10400</v>
      </c>
      <c r="C367" s="19">
        <v>44367</v>
      </c>
      <c r="D367" s="19" t="s">
        <v>41</v>
      </c>
      <c r="E367" s="18" t="str">
        <f t="shared" si="5"/>
        <v>dushmur</v>
      </c>
    </row>
    <row r="368" spans="1:5" x14ac:dyDescent="0.3">
      <c r="A368" s="18" t="s">
        <v>65</v>
      </c>
      <c r="B368" s="18">
        <v>31200</v>
      </c>
      <c r="C368" s="19">
        <v>44367</v>
      </c>
      <c r="D368" s="19" t="s">
        <v>41</v>
      </c>
      <c r="E368" s="18" t="str">
        <f t="shared" si="5"/>
        <v>dushmur</v>
      </c>
    </row>
    <row r="369" spans="1:5" x14ac:dyDescent="0.3">
      <c r="A369" s="18" t="s">
        <v>72</v>
      </c>
      <c r="B369" s="18">
        <v>12600</v>
      </c>
      <c r="C369" s="19">
        <v>44368</v>
      </c>
      <c r="D369" s="19" t="s">
        <v>887</v>
      </c>
      <c r="E369" s="18">
        <f t="shared" si="5"/>
        <v>138.60000000000002</v>
      </c>
    </row>
    <row r="370" spans="1:5" x14ac:dyDescent="0.3">
      <c r="A370" s="18" t="s">
        <v>53</v>
      </c>
      <c r="B370" s="18">
        <v>25500</v>
      </c>
      <c r="C370" s="19">
        <v>44369</v>
      </c>
      <c r="D370" s="19" t="s">
        <v>41</v>
      </c>
      <c r="E370" s="18" t="str">
        <f t="shared" si="5"/>
        <v>dushmur</v>
      </c>
    </row>
    <row r="371" spans="1:5" x14ac:dyDescent="0.3">
      <c r="A371" s="18" t="s">
        <v>53</v>
      </c>
      <c r="B371" s="18">
        <v>1600</v>
      </c>
      <c r="C371" s="19">
        <v>44370</v>
      </c>
      <c r="D371" s="19" t="s">
        <v>41</v>
      </c>
      <c r="E371" s="18">
        <f t="shared" si="5"/>
        <v>17.600000000000001</v>
      </c>
    </row>
    <row r="372" spans="1:5" x14ac:dyDescent="0.3">
      <c r="A372" s="18" t="s">
        <v>49</v>
      </c>
      <c r="B372" s="18">
        <v>17100</v>
      </c>
      <c r="C372" s="19">
        <v>44370</v>
      </c>
      <c r="D372" s="19" t="s">
        <v>58</v>
      </c>
      <c r="E372" s="18">
        <f t="shared" si="5"/>
        <v>188.10000000000002</v>
      </c>
    </row>
    <row r="373" spans="1:5" x14ac:dyDescent="0.3">
      <c r="A373" s="18" t="s">
        <v>72</v>
      </c>
      <c r="B373" s="18">
        <v>11600</v>
      </c>
      <c r="C373" s="19">
        <v>44371</v>
      </c>
      <c r="D373" s="19" t="s">
        <v>41</v>
      </c>
      <c r="E373" s="18" t="str">
        <f t="shared" si="5"/>
        <v>dushmur</v>
      </c>
    </row>
    <row r="374" spans="1:5" x14ac:dyDescent="0.3">
      <c r="A374" s="18" t="s">
        <v>49</v>
      </c>
      <c r="B374" s="18">
        <v>7000</v>
      </c>
      <c r="C374" s="19">
        <v>44371</v>
      </c>
      <c r="D374" s="19" t="s">
        <v>58</v>
      </c>
      <c r="E374" s="18">
        <f t="shared" si="5"/>
        <v>77.000000000000014</v>
      </c>
    </row>
    <row r="375" spans="1:5" x14ac:dyDescent="0.3">
      <c r="A375" s="18" t="s">
        <v>49</v>
      </c>
      <c r="B375" s="18">
        <v>31500</v>
      </c>
      <c r="C375" s="19">
        <v>44371</v>
      </c>
      <c r="D375" s="19" t="s">
        <v>886</v>
      </c>
      <c r="E375" s="18">
        <f t="shared" si="5"/>
        <v>346.50000000000006</v>
      </c>
    </row>
    <row r="376" spans="1:5" x14ac:dyDescent="0.3">
      <c r="A376" s="18" t="s">
        <v>57</v>
      </c>
      <c r="B376" s="18">
        <v>16800</v>
      </c>
      <c r="C376" s="19">
        <v>44372</v>
      </c>
      <c r="D376" s="19" t="s">
        <v>886</v>
      </c>
      <c r="E376" s="18">
        <f t="shared" si="5"/>
        <v>184.8</v>
      </c>
    </row>
    <row r="377" spans="1:5" x14ac:dyDescent="0.3">
      <c r="A377" s="18" t="s">
        <v>74</v>
      </c>
      <c r="B377" s="18">
        <v>51000</v>
      </c>
      <c r="C377" s="19">
        <v>44373</v>
      </c>
      <c r="D377" s="19" t="s">
        <v>886</v>
      </c>
      <c r="E377" s="18">
        <f t="shared" si="5"/>
        <v>561</v>
      </c>
    </row>
    <row r="378" spans="1:5" x14ac:dyDescent="0.3">
      <c r="A378" s="18" t="s">
        <v>57</v>
      </c>
      <c r="B378" s="18">
        <v>38400</v>
      </c>
      <c r="C378" s="19">
        <v>44373</v>
      </c>
      <c r="D378" s="19" t="s">
        <v>886</v>
      </c>
      <c r="E378" s="18">
        <f t="shared" si="5"/>
        <v>422.40000000000003</v>
      </c>
    </row>
    <row r="379" spans="1:5" x14ac:dyDescent="0.3">
      <c r="A379" s="18" t="s">
        <v>72</v>
      </c>
      <c r="B379" s="18">
        <v>12250</v>
      </c>
      <c r="C379" s="19">
        <v>44373</v>
      </c>
      <c r="D379" s="19" t="s">
        <v>886</v>
      </c>
      <c r="E379" s="18">
        <f t="shared" si="5"/>
        <v>134.75</v>
      </c>
    </row>
    <row r="380" spans="1:5" x14ac:dyDescent="0.3">
      <c r="A380" s="18" t="s">
        <v>72</v>
      </c>
      <c r="B380" s="18">
        <v>22000</v>
      </c>
      <c r="C380" s="19">
        <v>44374</v>
      </c>
      <c r="D380" s="19" t="s">
        <v>887</v>
      </c>
      <c r="E380" s="18">
        <f t="shared" si="5"/>
        <v>242.00000000000003</v>
      </c>
    </row>
    <row r="381" spans="1:5" x14ac:dyDescent="0.3">
      <c r="A381" s="18" t="s">
        <v>40</v>
      </c>
      <c r="B381" s="18">
        <v>20400</v>
      </c>
      <c r="C381" s="19">
        <v>44374</v>
      </c>
      <c r="D381" s="19" t="s">
        <v>41</v>
      </c>
      <c r="E381" s="18" t="str">
        <f t="shared" si="5"/>
        <v>dushmur</v>
      </c>
    </row>
    <row r="382" spans="1:5" x14ac:dyDescent="0.3">
      <c r="A382" s="18" t="s">
        <v>57</v>
      </c>
      <c r="B382" s="18">
        <v>19800</v>
      </c>
      <c r="C382" s="19">
        <v>44374</v>
      </c>
      <c r="D382" s="19" t="s">
        <v>41</v>
      </c>
      <c r="E382" s="18" t="str">
        <f t="shared" si="5"/>
        <v>dushmur</v>
      </c>
    </row>
    <row r="383" spans="1:5" x14ac:dyDescent="0.3">
      <c r="A383" s="18" t="s">
        <v>74</v>
      </c>
      <c r="B383" s="18">
        <v>7350</v>
      </c>
      <c r="C383" s="19">
        <v>44374</v>
      </c>
      <c r="D383" s="19" t="s">
        <v>887</v>
      </c>
      <c r="E383" s="18">
        <f t="shared" si="5"/>
        <v>80.850000000000009</v>
      </c>
    </row>
    <row r="384" spans="1:5" x14ac:dyDescent="0.3">
      <c r="A384" s="18" t="s">
        <v>53</v>
      </c>
      <c r="B384" s="18">
        <v>48000</v>
      </c>
      <c r="C384" s="19">
        <v>44375</v>
      </c>
      <c r="D384" s="19" t="s">
        <v>58</v>
      </c>
      <c r="E384" s="18">
        <f t="shared" si="5"/>
        <v>528</v>
      </c>
    </row>
    <row r="385" spans="1:5" x14ac:dyDescent="0.3">
      <c r="A385" s="18" t="s">
        <v>57</v>
      </c>
      <c r="B385" s="18">
        <v>43500</v>
      </c>
      <c r="C385" s="19">
        <v>44376</v>
      </c>
      <c r="D385" s="19" t="s">
        <v>41</v>
      </c>
      <c r="E385" s="18" t="str">
        <f t="shared" si="5"/>
        <v>dushmur</v>
      </c>
    </row>
    <row r="386" spans="1:5" x14ac:dyDescent="0.3">
      <c r="A386" s="18" t="s">
        <v>65</v>
      </c>
      <c r="B386" s="18">
        <v>14400</v>
      </c>
      <c r="C386" s="19">
        <v>44377</v>
      </c>
      <c r="D386" s="19" t="s">
        <v>41</v>
      </c>
      <c r="E386" s="18" t="str">
        <f t="shared" si="5"/>
        <v>dushmur</v>
      </c>
    </row>
    <row r="387" spans="1:5" x14ac:dyDescent="0.3">
      <c r="A387" s="18" t="s">
        <v>72</v>
      </c>
      <c r="B387" s="18">
        <v>7500</v>
      </c>
      <c r="C387" s="19">
        <v>44377</v>
      </c>
      <c r="D387" s="19" t="s">
        <v>886</v>
      </c>
      <c r="E387" s="18">
        <f t="shared" si="5"/>
        <v>82.500000000000014</v>
      </c>
    </row>
    <row r="388" spans="1:5" x14ac:dyDescent="0.3">
      <c r="A388" s="18" t="s">
        <v>65</v>
      </c>
      <c r="B388" s="18">
        <v>13200</v>
      </c>
      <c r="C388" s="19">
        <v>44377</v>
      </c>
      <c r="D388" s="19" t="s">
        <v>58</v>
      </c>
      <c r="E388" s="18">
        <f t="shared" si="5"/>
        <v>145.20000000000002</v>
      </c>
    </row>
    <row r="389" spans="1:5" x14ac:dyDescent="0.3">
      <c r="A389" s="18" t="s">
        <v>74</v>
      </c>
      <c r="B389" s="18">
        <v>6300</v>
      </c>
      <c r="C389" s="19">
        <v>44378</v>
      </c>
      <c r="D389" s="19" t="s">
        <v>886</v>
      </c>
      <c r="E389" s="18">
        <f t="shared" si="5"/>
        <v>63</v>
      </c>
    </row>
    <row r="390" spans="1:5" x14ac:dyDescent="0.3">
      <c r="A390" s="18" t="s">
        <v>53</v>
      </c>
      <c r="B390" s="18">
        <v>22800</v>
      </c>
      <c r="C390" s="19">
        <v>44378</v>
      </c>
      <c r="D390" s="19" t="s">
        <v>41</v>
      </c>
      <c r="E390" s="18" t="str">
        <f t="shared" si="5"/>
        <v>dushmur</v>
      </c>
    </row>
    <row r="391" spans="1:5" x14ac:dyDescent="0.3">
      <c r="A391" s="18" t="s">
        <v>65</v>
      </c>
      <c r="B391" s="18">
        <v>66000</v>
      </c>
      <c r="C391" s="19">
        <v>44378</v>
      </c>
      <c r="D391" s="19" t="s">
        <v>887</v>
      </c>
      <c r="E391" s="18">
        <f t="shared" si="5"/>
        <v>660</v>
      </c>
    </row>
    <row r="392" spans="1:5" x14ac:dyDescent="0.3">
      <c r="A392" s="18" t="s">
        <v>40</v>
      </c>
      <c r="B392" s="18">
        <v>9500</v>
      </c>
      <c r="C392" s="19">
        <v>44378</v>
      </c>
      <c r="D392" s="19" t="s">
        <v>886</v>
      </c>
      <c r="E392" s="18">
        <f t="shared" ref="E392:E455" si="6">IF(AND(MONTH(C392)&lt;7,OR(D392&lt;&gt;"Mebel",B392&lt;10000)=TRUE),B392*1.1%,IF(OR(D392&lt;&gt;"Mebel",B392&lt;10000)=TRUE,B392*1%,"dushmur"))</f>
        <v>95</v>
      </c>
    </row>
    <row r="393" spans="1:5" x14ac:dyDescent="0.3">
      <c r="A393" s="18" t="s">
        <v>72</v>
      </c>
      <c r="B393" s="18">
        <v>16500</v>
      </c>
      <c r="C393" s="19">
        <v>44379</v>
      </c>
      <c r="D393" s="19" t="s">
        <v>886</v>
      </c>
      <c r="E393" s="18">
        <f t="shared" si="6"/>
        <v>165</v>
      </c>
    </row>
    <row r="394" spans="1:5" x14ac:dyDescent="0.3">
      <c r="A394" s="18" t="s">
        <v>40</v>
      </c>
      <c r="B394" s="18">
        <v>20400</v>
      </c>
      <c r="C394" s="19">
        <v>44379</v>
      </c>
      <c r="D394" s="19" t="s">
        <v>41</v>
      </c>
      <c r="E394" s="18" t="str">
        <f t="shared" si="6"/>
        <v>dushmur</v>
      </c>
    </row>
    <row r="395" spans="1:5" x14ac:dyDescent="0.3">
      <c r="A395" s="18" t="s">
        <v>74</v>
      </c>
      <c r="B395" s="18">
        <v>31200</v>
      </c>
      <c r="C395" s="19">
        <v>44379</v>
      </c>
      <c r="D395" s="19" t="s">
        <v>886</v>
      </c>
      <c r="E395" s="18">
        <f t="shared" si="6"/>
        <v>312</v>
      </c>
    </row>
    <row r="396" spans="1:5" x14ac:dyDescent="0.3">
      <c r="A396" s="18" t="s">
        <v>74</v>
      </c>
      <c r="B396" s="18">
        <v>10800</v>
      </c>
      <c r="C396" s="19">
        <v>44380</v>
      </c>
      <c r="D396" s="19" t="s">
        <v>58</v>
      </c>
      <c r="E396" s="18">
        <f t="shared" si="6"/>
        <v>108</v>
      </c>
    </row>
    <row r="397" spans="1:5" x14ac:dyDescent="0.3">
      <c r="A397" s="18" t="s">
        <v>40</v>
      </c>
      <c r="B397" s="18">
        <v>27600</v>
      </c>
      <c r="C397" s="19">
        <v>44380</v>
      </c>
      <c r="D397" s="19" t="s">
        <v>58</v>
      </c>
      <c r="E397" s="18">
        <f t="shared" si="6"/>
        <v>276</v>
      </c>
    </row>
    <row r="398" spans="1:5" x14ac:dyDescent="0.3">
      <c r="A398" s="18" t="s">
        <v>65</v>
      </c>
      <c r="B398" s="18">
        <v>18600</v>
      </c>
      <c r="C398" s="19">
        <v>44380</v>
      </c>
      <c r="D398" s="19" t="s">
        <v>58</v>
      </c>
      <c r="E398" s="18">
        <f t="shared" si="6"/>
        <v>186</v>
      </c>
    </row>
    <row r="399" spans="1:5" x14ac:dyDescent="0.3">
      <c r="A399" s="18" t="s">
        <v>74</v>
      </c>
      <c r="B399" s="18">
        <v>21000</v>
      </c>
      <c r="C399" s="19">
        <v>44380</v>
      </c>
      <c r="D399" s="19" t="s">
        <v>58</v>
      </c>
      <c r="E399" s="18">
        <f t="shared" si="6"/>
        <v>210</v>
      </c>
    </row>
    <row r="400" spans="1:5" x14ac:dyDescent="0.3">
      <c r="A400" s="18" t="s">
        <v>40</v>
      </c>
      <c r="B400" s="18">
        <v>32000</v>
      </c>
      <c r="C400" s="19">
        <v>44381</v>
      </c>
      <c r="D400" s="19" t="s">
        <v>58</v>
      </c>
      <c r="E400" s="18">
        <f t="shared" si="6"/>
        <v>320</v>
      </c>
    </row>
    <row r="401" spans="1:5" x14ac:dyDescent="0.3">
      <c r="A401" s="18" t="s">
        <v>53</v>
      </c>
      <c r="B401" s="18">
        <v>11900</v>
      </c>
      <c r="C401" s="19">
        <v>44381</v>
      </c>
      <c r="D401" s="19" t="s">
        <v>886</v>
      </c>
      <c r="E401" s="18">
        <f t="shared" si="6"/>
        <v>119</v>
      </c>
    </row>
    <row r="402" spans="1:5" x14ac:dyDescent="0.3">
      <c r="A402" s="18" t="s">
        <v>65</v>
      </c>
      <c r="B402" s="18">
        <v>18600</v>
      </c>
      <c r="C402" s="19">
        <v>44381</v>
      </c>
      <c r="D402" s="19" t="s">
        <v>58</v>
      </c>
      <c r="E402" s="18">
        <f t="shared" si="6"/>
        <v>186</v>
      </c>
    </row>
    <row r="403" spans="1:5" x14ac:dyDescent="0.3">
      <c r="A403" s="18" t="s">
        <v>57</v>
      </c>
      <c r="B403" s="18">
        <v>9800</v>
      </c>
      <c r="C403" s="19">
        <v>44382</v>
      </c>
      <c r="D403" s="19" t="s">
        <v>58</v>
      </c>
      <c r="E403" s="18">
        <f t="shared" si="6"/>
        <v>98</v>
      </c>
    </row>
    <row r="404" spans="1:5" x14ac:dyDescent="0.3">
      <c r="A404" s="18" t="s">
        <v>40</v>
      </c>
      <c r="B404" s="18">
        <v>9100</v>
      </c>
      <c r="C404" s="19">
        <v>44383</v>
      </c>
      <c r="D404" s="19" t="s">
        <v>886</v>
      </c>
      <c r="E404" s="18">
        <f t="shared" si="6"/>
        <v>91</v>
      </c>
    </row>
    <row r="405" spans="1:5" x14ac:dyDescent="0.3">
      <c r="A405" s="18" t="s">
        <v>44</v>
      </c>
      <c r="B405" s="18">
        <v>19200</v>
      </c>
      <c r="C405" s="19">
        <v>44383</v>
      </c>
      <c r="D405" s="19" t="s">
        <v>41</v>
      </c>
      <c r="E405" s="18" t="str">
        <f t="shared" si="6"/>
        <v>dushmur</v>
      </c>
    </row>
    <row r="406" spans="1:5" x14ac:dyDescent="0.3">
      <c r="A406" s="18" t="s">
        <v>44</v>
      </c>
      <c r="B406" s="18">
        <v>17000</v>
      </c>
      <c r="C406" s="19">
        <v>44384</v>
      </c>
      <c r="D406" s="19" t="s">
        <v>58</v>
      </c>
      <c r="E406" s="18">
        <f t="shared" si="6"/>
        <v>170</v>
      </c>
    </row>
    <row r="407" spans="1:5" x14ac:dyDescent="0.3">
      <c r="A407" s="18" t="s">
        <v>44</v>
      </c>
      <c r="B407" s="18">
        <v>17100</v>
      </c>
      <c r="C407" s="19">
        <v>44385</v>
      </c>
      <c r="D407" s="19" t="s">
        <v>58</v>
      </c>
      <c r="E407" s="18">
        <f t="shared" si="6"/>
        <v>171</v>
      </c>
    </row>
    <row r="408" spans="1:5" x14ac:dyDescent="0.3">
      <c r="A408" s="18" t="s">
        <v>49</v>
      </c>
      <c r="B408" s="18">
        <v>24500</v>
      </c>
      <c r="C408" s="19">
        <v>44386</v>
      </c>
      <c r="D408" s="19" t="s">
        <v>887</v>
      </c>
      <c r="E408" s="18">
        <f t="shared" si="6"/>
        <v>245</v>
      </c>
    </row>
    <row r="409" spans="1:5" x14ac:dyDescent="0.3">
      <c r="A409" s="18" t="s">
        <v>49</v>
      </c>
      <c r="B409" s="18">
        <v>16000</v>
      </c>
      <c r="C409" s="19">
        <v>44386</v>
      </c>
      <c r="D409" s="19" t="s">
        <v>887</v>
      </c>
      <c r="E409" s="18">
        <f t="shared" si="6"/>
        <v>160</v>
      </c>
    </row>
    <row r="410" spans="1:5" x14ac:dyDescent="0.3">
      <c r="A410" s="18" t="s">
        <v>44</v>
      </c>
      <c r="B410" s="18">
        <v>33600</v>
      </c>
      <c r="C410" s="19">
        <v>44386</v>
      </c>
      <c r="D410" s="19" t="s">
        <v>887</v>
      </c>
      <c r="E410" s="18">
        <f t="shared" si="6"/>
        <v>336</v>
      </c>
    </row>
    <row r="411" spans="1:5" x14ac:dyDescent="0.3">
      <c r="A411" s="18" t="s">
        <v>49</v>
      </c>
      <c r="B411" s="18">
        <v>38400</v>
      </c>
      <c r="C411" s="19">
        <v>44387</v>
      </c>
      <c r="D411" s="19" t="s">
        <v>886</v>
      </c>
      <c r="E411" s="18">
        <f t="shared" si="6"/>
        <v>384</v>
      </c>
    </row>
    <row r="412" spans="1:5" x14ac:dyDescent="0.3">
      <c r="A412" s="18" t="s">
        <v>49</v>
      </c>
      <c r="B412" s="18">
        <v>16200</v>
      </c>
      <c r="C412" s="19">
        <v>44388</v>
      </c>
      <c r="D412" s="19" t="s">
        <v>58</v>
      </c>
      <c r="E412" s="18">
        <f t="shared" si="6"/>
        <v>162</v>
      </c>
    </row>
    <row r="413" spans="1:5" x14ac:dyDescent="0.3">
      <c r="A413" s="18" t="s">
        <v>57</v>
      </c>
      <c r="B413" s="18">
        <v>11400</v>
      </c>
      <c r="C413" s="19">
        <v>44388</v>
      </c>
      <c r="D413" s="19" t="s">
        <v>58</v>
      </c>
      <c r="E413" s="18">
        <f t="shared" si="6"/>
        <v>114</v>
      </c>
    </row>
    <row r="414" spans="1:5" x14ac:dyDescent="0.3">
      <c r="A414" s="18" t="s">
        <v>40</v>
      </c>
      <c r="B414" s="18">
        <v>23100</v>
      </c>
      <c r="C414" s="19">
        <v>44388</v>
      </c>
      <c r="D414" s="19" t="s">
        <v>58</v>
      </c>
      <c r="E414" s="18">
        <f t="shared" si="6"/>
        <v>231</v>
      </c>
    </row>
    <row r="415" spans="1:5" x14ac:dyDescent="0.3">
      <c r="A415" s="18" t="s">
        <v>72</v>
      </c>
      <c r="B415" s="18">
        <v>16800</v>
      </c>
      <c r="C415" s="19">
        <v>44388</v>
      </c>
      <c r="D415" s="19" t="s">
        <v>41</v>
      </c>
      <c r="E415" s="18" t="str">
        <f t="shared" si="6"/>
        <v>dushmur</v>
      </c>
    </row>
    <row r="416" spans="1:5" x14ac:dyDescent="0.3">
      <c r="A416" s="18" t="s">
        <v>72</v>
      </c>
      <c r="B416" s="18">
        <v>8800</v>
      </c>
      <c r="C416" s="19">
        <v>44389</v>
      </c>
      <c r="D416" s="19" t="s">
        <v>887</v>
      </c>
      <c r="E416" s="18">
        <f t="shared" si="6"/>
        <v>88</v>
      </c>
    </row>
    <row r="417" spans="1:5" x14ac:dyDescent="0.3">
      <c r="A417" s="18" t="s">
        <v>53</v>
      </c>
      <c r="B417" s="18">
        <v>16000</v>
      </c>
      <c r="C417" s="19">
        <v>44390</v>
      </c>
      <c r="D417" s="19" t="s">
        <v>887</v>
      </c>
      <c r="E417" s="18">
        <f t="shared" si="6"/>
        <v>160</v>
      </c>
    </row>
    <row r="418" spans="1:5" x14ac:dyDescent="0.3">
      <c r="A418" s="18" t="s">
        <v>49</v>
      </c>
      <c r="B418" s="18">
        <v>11200</v>
      </c>
      <c r="C418" s="19">
        <v>44391</v>
      </c>
      <c r="D418" s="19" t="s">
        <v>886</v>
      </c>
      <c r="E418" s="18">
        <f t="shared" si="6"/>
        <v>112</v>
      </c>
    </row>
    <row r="419" spans="1:5" x14ac:dyDescent="0.3">
      <c r="A419" s="18" t="s">
        <v>74</v>
      </c>
      <c r="B419" s="18">
        <v>11200</v>
      </c>
      <c r="C419" s="19">
        <v>44391</v>
      </c>
      <c r="D419" s="19" t="s">
        <v>41</v>
      </c>
      <c r="E419" s="18" t="str">
        <f t="shared" si="6"/>
        <v>dushmur</v>
      </c>
    </row>
    <row r="420" spans="1:5" x14ac:dyDescent="0.3">
      <c r="A420" s="18" t="s">
        <v>72</v>
      </c>
      <c r="B420" s="18">
        <v>8000</v>
      </c>
      <c r="C420" s="19">
        <v>44392</v>
      </c>
      <c r="D420" s="19" t="s">
        <v>41</v>
      </c>
      <c r="E420" s="18">
        <f t="shared" si="6"/>
        <v>80</v>
      </c>
    </row>
    <row r="421" spans="1:5" x14ac:dyDescent="0.3">
      <c r="A421" s="18" t="s">
        <v>74</v>
      </c>
      <c r="B421" s="18">
        <v>48000</v>
      </c>
      <c r="C421" s="19">
        <v>44392</v>
      </c>
      <c r="D421" s="19" t="s">
        <v>887</v>
      </c>
      <c r="E421" s="18">
        <f t="shared" si="6"/>
        <v>480</v>
      </c>
    </row>
    <row r="422" spans="1:5" x14ac:dyDescent="0.3">
      <c r="A422" s="18" t="s">
        <v>53</v>
      </c>
      <c r="B422" s="18">
        <v>36300</v>
      </c>
      <c r="C422" s="19">
        <v>44392</v>
      </c>
      <c r="D422" s="19" t="s">
        <v>887</v>
      </c>
      <c r="E422" s="18">
        <f t="shared" si="6"/>
        <v>363</v>
      </c>
    </row>
    <row r="423" spans="1:5" x14ac:dyDescent="0.3">
      <c r="A423" s="18" t="s">
        <v>49</v>
      </c>
      <c r="B423" s="18">
        <v>21600</v>
      </c>
      <c r="C423" s="19">
        <v>44393</v>
      </c>
      <c r="D423" s="19" t="s">
        <v>58</v>
      </c>
      <c r="E423" s="18">
        <f t="shared" si="6"/>
        <v>216</v>
      </c>
    </row>
    <row r="424" spans="1:5" x14ac:dyDescent="0.3">
      <c r="A424" s="18" t="s">
        <v>74</v>
      </c>
      <c r="B424" s="18">
        <v>19000</v>
      </c>
      <c r="C424" s="19">
        <v>44393</v>
      </c>
      <c r="D424" s="19" t="s">
        <v>887</v>
      </c>
      <c r="E424" s="18">
        <f t="shared" si="6"/>
        <v>190</v>
      </c>
    </row>
    <row r="425" spans="1:5" x14ac:dyDescent="0.3">
      <c r="A425" s="18" t="s">
        <v>72</v>
      </c>
      <c r="B425" s="18">
        <v>1840</v>
      </c>
      <c r="C425" s="19">
        <v>44393</v>
      </c>
      <c r="D425" s="19" t="s">
        <v>58</v>
      </c>
      <c r="E425" s="18">
        <f t="shared" si="6"/>
        <v>18.400000000000002</v>
      </c>
    </row>
    <row r="426" spans="1:5" x14ac:dyDescent="0.3">
      <c r="A426" s="18" t="s">
        <v>49</v>
      </c>
      <c r="B426" s="18">
        <v>11900</v>
      </c>
      <c r="C426" s="19">
        <v>44394</v>
      </c>
      <c r="D426" s="19" t="s">
        <v>41</v>
      </c>
      <c r="E426" s="18" t="str">
        <f t="shared" si="6"/>
        <v>dushmur</v>
      </c>
    </row>
    <row r="427" spans="1:5" x14ac:dyDescent="0.3">
      <c r="A427" s="18" t="s">
        <v>57</v>
      </c>
      <c r="B427" s="18">
        <v>12250</v>
      </c>
      <c r="C427" s="19">
        <v>44395</v>
      </c>
      <c r="D427" s="19" t="s">
        <v>887</v>
      </c>
      <c r="E427" s="18">
        <f t="shared" si="6"/>
        <v>122.5</v>
      </c>
    </row>
    <row r="428" spans="1:5" x14ac:dyDescent="0.3">
      <c r="A428" s="18" t="s">
        <v>72</v>
      </c>
      <c r="B428" s="18">
        <v>17500</v>
      </c>
      <c r="C428" s="19">
        <v>44395</v>
      </c>
      <c r="D428" s="19" t="s">
        <v>886</v>
      </c>
      <c r="E428" s="18">
        <f t="shared" si="6"/>
        <v>175</v>
      </c>
    </row>
    <row r="429" spans="1:5" x14ac:dyDescent="0.3">
      <c r="A429" s="18" t="s">
        <v>72</v>
      </c>
      <c r="B429" s="18">
        <v>51000</v>
      </c>
      <c r="C429" s="19">
        <v>44395</v>
      </c>
      <c r="D429" s="19" t="s">
        <v>58</v>
      </c>
      <c r="E429" s="18">
        <f t="shared" si="6"/>
        <v>510</v>
      </c>
    </row>
    <row r="430" spans="1:5" x14ac:dyDescent="0.3">
      <c r="A430" s="18" t="s">
        <v>57</v>
      </c>
      <c r="B430" s="18">
        <v>11900</v>
      </c>
      <c r="C430" s="19">
        <v>44396</v>
      </c>
      <c r="D430" s="19" t="s">
        <v>886</v>
      </c>
      <c r="E430" s="18">
        <f t="shared" si="6"/>
        <v>119</v>
      </c>
    </row>
    <row r="431" spans="1:5" x14ac:dyDescent="0.3">
      <c r="A431" s="18" t="s">
        <v>74</v>
      </c>
      <c r="B431" s="18">
        <v>13800</v>
      </c>
      <c r="C431" s="19">
        <v>44396</v>
      </c>
      <c r="D431" s="19" t="s">
        <v>41</v>
      </c>
      <c r="E431" s="18" t="str">
        <f t="shared" si="6"/>
        <v>dushmur</v>
      </c>
    </row>
    <row r="432" spans="1:5" x14ac:dyDescent="0.3">
      <c r="A432" s="18" t="s">
        <v>65</v>
      </c>
      <c r="B432" s="18">
        <v>12400</v>
      </c>
      <c r="C432" s="19">
        <v>44397</v>
      </c>
      <c r="D432" s="19" t="s">
        <v>41</v>
      </c>
      <c r="E432" s="18" t="str">
        <f t="shared" si="6"/>
        <v>dushmur</v>
      </c>
    </row>
    <row r="433" spans="1:5" x14ac:dyDescent="0.3">
      <c r="A433" s="18" t="s">
        <v>65</v>
      </c>
      <c r="B433" s="18">
        <v>30000</v>
      </c>
      <c r="C433" s="19">
        <v>44397</v>
      </c>
      <c r="D433" s="19" t="s">
        <v>887</v>
      </c>
      <c r="E433" s="18">
        <f t="shared" si="6"/>
        <v>300</v>
      </c>
    </row>
    <row r="434" spans="1:5" x14ac:dyDescent="0.3">
      <c r="A434" s="18" t="s">
        <v>65</v>
      </c>
      <c r="B434" s="18">
        <v>8050</v>
      </c>
      <c r="C434" s="19">
        <v>44397</v>
      </c>
      <c r="D434" s="19" t="s">
        <v>41</v>
      </c>
      <c r="E434" s="18">
        <f t="shared" si="6"/>
        <v>80.5</v>
      </c>
    </row>
    <row r="435" spans="1:5" x14ac:dyDescent="0.3">
      <c r="A435" s="18" t="s">
        <v>49</v>
      </c>
      <c r="B435" s="18">
        <v>29700</v>
      </c>
      <c r="C435" s="19">
        <v>44397</v>
      </c>
      <c r="D435" s="19" t="s">
        <v>886</v>
      </c>
      <c r="E435" s="18">
        <f t="shared" si="6"/>
        <v>297</v>
      </c>
    </row>
    <row r="436" spans="1:5" x14ac:dyDescent="0.3">
      <c r="A436" s="18" t="s">
        <v>65</v>
      </c>
      <c r="B436" s="18">
        <v>11600</v>
      </c>
      <c r="C436" s="19">
        <v>44398</v>
      </c>
      <c r="D436" s="19" t="s">
        <v>886</v>
      </c>
      <c r="E436" s="18">
        <f t="shared" si="6"/>
        <v>116</v>
      </c>
    </row>
    <row r="437" spans="1:5" x14ac:dyDescent="0.3">
      <c r="A437" s="18" t="s">
        <v>53</v>
      </c>
      <c r="B437" s="18">
        <v>18000</v>
      </c>
      <c r="C437" s="19">
        <v>44399</v>
      </c>
      <c r="D437" s="19" t="s">
        <v>58</v>
      </c>
      <c r="E437" s="18">
        <f t="shared" si="6"/>
        <v>180</v>
      </c>
    </row>
    <row r="438" spans="1:5" x14ac:dyDescent="0.3">
      <c r="A438" s="18" t="s">
        <v>44</v>
      </c>
      <c r="B438" s="18">
        <v>48000</v>
      </c>
      <c r="C438" s="19">
        <v>44399</v>
      </c>
      <c r="D438" s="19" t="s">
        <v>887</v>
      </c>
      <c r="E438" s="18">
        <f t="shared" si="6"/>
        <v>480</v>
      </c>
    </row>
    <row r="439" spans="1:5" x14ac:dyDescent="0.3">
      <c r="A439" s="18" t="s">
        <v>44</v>
      </c>
      <c r="B439" s="18">
        <v>1600</v>
      </c>
      <c r="C439" s="19">
        <v>44400</v>
      </c>
      <c r="D439" s="19" t="s">
        <v>58</v>
      </c>
      <c r="E439" s="18">
        <f t="shared" si="6"/>
        <v>16</v>
      </c>
    </row>
    <row r="440" spans="1:5" x14ac:dyDescent="0.3">
      <c r="A440" s="18" t="s">
        <v>40</v>
      </c>
      <c r="B440" s="18">
        <v>25200</v>
      </c>
      <c r="C440" s="19">
        <v>44401</v>
      </c>
      <c r="D440" s="19" t="s">
        <v>886</v>
      </c>
      <c r="E440" s="18">
        <f t="shared" si="6"/>
        <v>252</v>
      </c>
    </row>
    <row r="441" spans="1:5" x14ac:dyDescent="0.3">
      <c r="A441" s="18" t="s">
        <v>49</v>
      </c>
      <c r="B441" s="18">
        <v>18000</v>
      </c>
      <c r="C441" s="19">
        <v>44402</v>
      </c>
      <c r="D441" s="19" t="s">
        <v>58</v>
      </c>
      <c r="E441" s="18">
        <f t="shared" si="6"/>
        <v>180</v>
      </c>
    </row>
    <row r="442" spans="1:5" x14ac:dyDescent="0.3">
      <c r="A442" s="18" t="s">
        <v>49</v>
      </c>
      <c r="B442" s="18">
        <v>15000</v>
      </c>
      <c r="C442" s="19">
        <v>44402</v>
      </c>
      <c r="D442" s="19" t="s">
        <v>886</v>
      </c>
      <c r="E442" s="18">
        <f t="shared" si="6"/>
        <v>150</v>
      </c>
    </row>
    <row r="443" spans="1:5" x14ac:dyDescent="0.3">
      <c r="A443" s="18" t="s">
        <v>40</v>
      </c>
      <c r="B443" s="18">
        <v>9450</v>
      </c>
      <c r="C443" s="19">
        <v>44402</v>
      </c>
      <c r="D443" s="19" t="s">
        <v>886</v>
      </c>
      <c r="E443" s="18">
        <f t="shared" si="6"/>
        <v>94.5</v>
      </c>
    </row>
    <row r="444" spans="1:5" x14ac:dyDescent="0.3">
      <c r="A444" s="18" t="s">
        <v>74</v>
      </c>
      <c r="B444" s="18">
        <v>21000</v>
      </c>
      <c r="C444" s="19">
        <v>44402</v>
      </c>
      <c r="D444" s="19" t="s">
        <v>886</v>
      </c>
      <c r="E444" s="18">
        <f t="shared" si="6"/>
        <v>210</v>
      </c>
    </row>
    <row r="445" spans="1:5" x14ac:dyDescent="0.3">
      <c r="A445" s="18" t="s">
        <v>57</v>
      </c>
      <c r="B445" s="18">
        <v>12400</v>
      </c>
      <c r="C445" s="19">
        <v>44403</v>
      </c>
      <c r="D445" s="19" t="s">
        <v>58</v>
      </c>
      <c r="E445" s="18">
        <f t="shared" si="6"/>
        <v>124</v>
      </c>
    </row>
    <row r="446" spans="1:5" x14ac:dyDescent="0.3">
      <c r="A446" s="18" t="s">
        <v>44</v>
      </c>
      <c r="B446" s="18">
        <v>18000</v>
      </c>
      <c r="C446" s="19">
        <v>44404</v>
      </c>
      <c r="D446" s="19" t="s">
        <v>41</v>
      </c>
      <c r="E446" s="18" t="str">
        <f t="shared" si="6"/>
        <v>dushmur</v>
      </c>
    </row>
    <row r="447" spans="1:5" x14ac:dyDescent="0.3">
      <c r="A447" s="18" t="s">
        <v>57</v>
      </c>
      <c r="B447" s="18">
        <v>1440</v>
      </c>
      <c r="C447" s="19">
        <v>44404</v>
      </c>
      <c r="D447" s="19" t="s">
        <v>887</v>
      </c>
      <c r="E447" s="18">
        <f t="shared" si="6"/>
        <v>14.4</v>
      </c>
    </row>
    <row r="448" spans="1:5" x14ac:dyDescent="0.3">
      <c r="A448" s="18" t="s">
        <v>49</v>
      </c>
      <c r="B448" s="18">
        <v>9450</v>
      </c>
      <c r="C448" s="19">
        <v>44405</v>
      </c>
      <c r="D448" s="19" t="s">
        <v>58</v>
      </c>
      <c r="E448" s="18">
        <f t="shared" si="6"/>
        <v>94.5</v>
      </c>
    </row>
    <row r="449" spans="1:5" x14ac:dyDescent="0.3">
      <c r="A449" s="18" t="s">
        <v>65</v>
      </c>
      <c r="B449" s="18">
        <v>87000</v>
      </c>
      <c r="C449" s="19">
        <v>44405</v>
      </c>
      <c r="D449" s="19" t="s">
        <v>41</v>
      </c>
      <c r="E449" s="18" t="str">
        <f t="shared" si="6"/>
        <v>dushmur</v>
      </c>
    </row>
    <row r="450" spans="1:5" x14ac:dyDescent="0.3">
      <c r="A450" s="18" t="s">
        <v>65</v>
      </c>
      <c r="B450" s="18">
        <v>31500</v>
      </c>
      <c r="C450" s="19">
        <v>44405</v>
      </c>
      <c r="D450" s="19" t="s">
        <v>41</v>
      </c>
      <c r="E450" s="18" t="str">
        <f t="shared" si="6"/>
        <v>dushmur</v>
      </c>
    </row>
    <row r="451" spans="1:5" x14ac:dyDescent="0.3">
      <c r="A451" s="18" t="s">
        <v>57</v>
      </c>
      <c r="B451" s="18">
        <v>11200</v>
      </c>
      <c r="C451" s="19">
        <v>44405</v>
      </c>
      <c r="D451" s="19" t="s">
        <v>887</v>
      </c>
      <c r="E451" s="18">
        <f t="shared" si="6"/>
        <v>112</v>
      </c>
    </row>
    <row r="452" spans="1:5" x14ac:dyDescent="0.3">
      <c r="A452" s="18" t="s">
        <v>74</v>
      </c>
      <c r="B452" s="18">
        <v>38500</v>
      </c>
      <c r="C452" s="19">
        <v>44405</v>
      </c>
      <c r="D452" s="19" t="s">
        <v>887</v>
      </c>
      <c r="E452" s="18">
        <f t="shared" si="6"/>
        <v>385</v>
      </c>
    </row>
    <row r="453" spans="1:5" x14ac:dyDescent="0.3">
      <c r="A453" s="18" t="s">
        <v>49</v>
      </c>
      <c r="B453" s="18">
        <v>10150</v>
      </c>
      <c r="C453" s="19">
        <v>44405</v>
      </c>
      <c r="D453" s="19" t="s">
        <v>41</v>
      </c>
      <c r="E453" s="18" t="str">
        <f t="shared" si="6"/>
        <v>dushmur</v>
      </c>
    </row>
    <row r="454" spans="1:5" x14ac:dyDescent="0.3">
      <c r="A454" s="18" t="s">
        <v>57</v>
      </c>
      <c r="B454" s="18">
        <v>14400</v>
      </c>
      <c r="C454" s="19">
        <v>44406</v>
      </c>
      <c r="D454" s="19" t="s">
        <v>41</v>
      </c>
      <c r="E454" s="18" t="str">
        <f t="shared" si="6"/>
        <v>dushmur</v>
      </c>
    </row>
    <row r="455" spans="1:5" x14ac:dyDescent="0.3">
      <c r="A455" s="18" t="s">
        <v>57</v>
      </c>
      <c r="B455" s="18">
        <v>16000</v>
      </c>
      <c r="C455" s="19">
        <v>44406</v>
      </c>
      <c r="D455" s="19" t="s">
        <v>887</v>
      </c>
      <c r="E455" s="18">
        <f t="shared" si="6"/>
        <v>160</v>
      </c>
    </row>
    <row r="456" spans="1:5" x14ac:dyDescent="0.3">
      <c r="A456" s="18" t="s">
        <v>74</v>
      </c>
      <c r="B456" s="18">
        <v>14400</v>
      </c>
      <c r="C456" s="19">
        <v>44407</v>
      </c>
      <c r="D456" s="19" t="s">
        <v>887</v>
      </c>
      <c r="E456" s="18">
        <f t="shared" ref="E456:E519" si="7">IF(AND(MONTH(C456)&lt;7,OR(D456&lt;&gt;"Mebel",B456&lt;10000)=TRUE),B456*1.1%,IF(OR(D456&lt;&gt;"Mebel",B456&lt;10000)=TRUE,B456*1%,"dushmur"))</f>
        <v>144</v>
      </c>
    </row>
    <row r="457" spans="1:5" x14ac:dyDescent="0.3">
      <c r="A457" s="18" t="s">
        <v>65</v>
      </c>
      <c r="B457" s="18">
        <v>23800</v>
      </c>
      <c r="C457" s="19">
        <v>44408</v>
      </c>
      <c r="D457" s="19" t="s">
        <v>887</v>
      </c>
      <c r="E457" s="18">
        <f t="shared" si="7"/>
        <v>238</v>
      </c>
    </row>
    <row r="458" spans="1:5" x14ac:dyDescent="0.3">
      <c r="A458" s="18" t="s">
        <v>72</v>
      </c>
      <c r="B458" s="18">
        <v>35200</v>
      </c>
      <c r="C458" s="19">
        <v>44408</v>
      </c>
      <c r="D458" s="19" t="s">
        <v>887</v>
      </c>
      <c r="E458" s="18">
        <f t="shared" si="7"/>
        <v>352</v>
      </c>
    </row>
    <row r="459" spans="1:5" x14ac:dyDescent="0.3">
      <c r="A459" s="18" t="s">
        <v>57</v>
      </c>
      <c r="B459" s="18">
        <v>11900</v>
      </c>
      <c r="C459" s="19">
        <v>44409</v>
      </c>
      <c r="D459" s="19" t="s">
        <v>886</v>
      </c>
      <c r="E459" s="18">
        <f t="shared" si="7"/>
        <v>119</v>
      </c>
    </row>
    <row r="460" spans="1:5" x14ac:dyDescent="0.3">
      <c r="A460" s="18" t="s">
        <v>72</v>
      </c>
      <c r="B460" s="18">
        <v>10800</v>
      </c>
      <c r="C460" s="19">
        <v>44409</v>
      </c>
      <c r="D460" s="19" t="s">
        <v>58</v>
      </c>
      <c r="E460" s="18">
        <f t="shared" si="7"/>
        <v>108</v>
      </c>
    </row>
    <row r="461" spans="1:5" x14ac:dyDescent="0.3">
      <c r="A461" s="18" t="s">
        <v>65</v>
      </c>
      <c r="B461" s="18">
        <v>12600</v>
      </c>
      <c r="C461" s="19">
        <v>44410</v>
      </c>
      <c r="D461" s="19" t="s">
        <v>58</v>
      </c>
      <c r="E461" s="18">
        <f t="shared" si="7"/>
        <v>126</v>
      </c>
    </row>
    <row r="462" spans="1:5" x14ac:dyDescent="0.3">
      <c r="A462" s="18" t="s">
        <v>57</v>
      </c>
      <c r="B462" s="18">
        <v>14400</v>
      </c>
      <c r="C462" s="19">
        <v>44411</v>
      </c>
      <c r="D462" s="19" t="s">
        <v>41</v>
      </c>
      <c r="E462" s="18" t="str">
        <f t="shared" si="7"/>
        <v>dushmur</v>
      </c>
    </row>
    <row r="463" spans="1:5" x14ac:dyDescent="0.3">
      <c r="A463" s="18" t="s">
        <v>40</v>
      </c>
      <c r="B463" s="18">
        <v>28800</v>
      </c>
      <c r="C463" s="19">
        <v>44411</v>
      </c>
      <c r="D463" s="19" t="s">
        <v>41</v>
      </c>
      <c r="E463" s="18" t="str">
        <f t="shared" si="7"/>
        <v>dushmur</v>
      </c>
    </row>
    <row r="464" spans="1:5" x14ac:dyDescent="0.3">
      <c r="A464" s="18" t="s">
        <v>49</v>
      </c>
      <c r="B464" s="18">
        <v>16000</v>
      </c>
      <c r="C464" s="19">
        <v>44411</v>
      </c>
      <c r="D464" s="19" t="s">
        <v>58</v>
      </c>
      <c r="E464" s="18">
        <f t="shared" si="7"/>
        <v>160</v>
      </c>
    </row>
    <row r="465" spans="1:5" x14ac:dyDescent="0.3">
      <c r="A465" s="18" t="s">
        <v>72</v>
      </c>
      <c r="B465" s="18">
        <v>24200</v>
      </c>
      <c r="C465" s="19">
        <v>44411</v>
      </c>
      <c r="D465" s="19" t="s">
        <v>886</v>
      </c>
      <c r="E465" s="18">
        <f t="shared" si="7"/>
        <v>242</v>
      </c>
    </row>
    <row r="466" spans="1:5" x14ac:dyDescent="0.3">
      <c r="A466" s="18" t="s">
        <v>74</v>
      </c>
      <c r="B466" s="18">
        <v>13600</v>
      </c>
      <c r="C466" s="19">
        <v>44411</v>
      </c>
      <c r="D466" s="19" t="s">
        <v>41</v>
      </c>
      <c r="E466" s="18" t="str">
        <f t="shared" si="7"/>
        <v>dushmur</v>
      </c>
    </row>
    <row r="467" spans="1:5" x14ac:dyDescent="0.3">
      <c r="A467" s="18" t="s">
        <v>74</v>
      </c>
      <c r="B467" s="18">
        <v>22000</v>
      </c>
      <c r="C467" s="19">
        <v>44412</v>
      </c>
      <c r="D467" s="19" t="s">
        <v>58</v>
      </c>
      <c r="E467" s="18">
        <f t="shared" si="7"/>
        <v>220</v>
      </c>
    </row>
    <row r="468" spans="1:5" x14ac:dyDescent="0.3">
      <c r="A468" s="18" t="s">
        <v>65</v>
      </c>
      <c r="B468" s="18">
        <v>15300</v>
      </c>
      <c r="C468" s="19">
        <v>44412</v>
      </c>
      <c r="D468" s="19" t="s">
        <v>41</v>
      </c>
      <c r="E468" s="18" t="str">
        <f t="shared" si="7"/>
        <v>dushmur</v>
      </c>
    </row>
    <row r="469" spans="1:5" x14ac:dyDescent="0.3">
      <c r="A469" s="18" t="s">
        <v>57</v>
      </c>
      <c r="B469" s="18">
        <v>18000</v>
      </c>
      <c r="C469" s="19">
        <v>44413</v>
      </c>
      <c r="D469" s="19" t="s">
        <v>887</v>
      </c>
      <c r="E469" s="18">
        <f t="shared" si="7"/>
        <v>180</v>
      </c>
    </row>
    <row r="470" spans="1:5" x14ac:dyDescent="0.3">
      <c r="A470" s="18" t="s">
        <v>65</v>
      </c>
      <c r="B470" s="18">
        <v>22800</v>
      </c>
      <c r="C470" s="19">
        <v>44413</v>
      </c>
      <c r="D470" s="19" t="s">
        <v>886</v>
      </c>
      <c r="E470" s="18">
        <f t="shared" si="7"/>
        <v>228</v>
      </c>
    </row>
    <row r="471" spans="1:5" x14ac:dyDescent="0.3">
      <c r="A471" s="18" t="s">
        <v>44</v>
      </c>
      <c r="B471" s="18">
        <v>8000</v>
      </c>
      <c r="C471" s="19">
        <v>44414</v>
      </c>
      <c r="D471" s="19" t="s">
        <v>886</v>
      </c>
      <c r="E471" s="18">
        <f t="shared" si="7"/>
        <v>80</v>
      </c>
    </row>
    <row r="472" spans="1:5" x14ac:dyDescent="0.3">
      <c r="A472" s="18" t="s">
        <v>65</v>
      </c>
      <c r="B472" s="18">
        <v>15500</v>
      </c>
      <c r="C472" s="19">
        <v>44415</v>
      </c>
      <c r="D472" s="19" t="s">
        <v>886</v>
      </c>
      <c r="E472" s="18">
        <f t="shared" si="7"/>
        <v>155</v>
      </c>
    </row>
    <row r="473" spans="1:5" x14ac:dyDescent="0.3">
      <c r="A473" s="18" t="s">
        <v>44</v>
      </c>
      <c r="B473" s="18">
        <v>27600</v>
      </c>
      <c r="C473" s="19">
        <v>44415</v>
      </c>
      <c r="D473" s="19" t="s">
        <v>58</v>
      </c>
      <c r="E473" s="18">
        <f t="shared" si="7"/>
        <v>276</v>
      </c>
    </row>
    <row r="474" spans="1:5" x14ac:dyDescent="0.3">
      <c r="A474" s="18" t="s">
        <v>72</v>
      </c>
      <c r="B474" s="18">
        <v>34100</v>
      </c>
      <c r="C474" s="19">
        <v>44415</v>
      </c>
      <c r="D474" s="19" t="s">
        <v>887</v>
      </c>
      <c r="E474" s="18">
        <f t="shared" si="7"/>
        <v>341</v>
      </c>
    </row>
    <row r="475" spans="1:5" x14ac:dyDescent="0.3">
      <c r="A475" s="18" t="s">
        <v>74</v>
      </c>
      <c r="B475" s="18">
        <v>40800</v>
      </c>
      <c r="C475" s="19">
        <v>44416</v>
      </c>
      <c r="D475" s="19" t="s">
        <v>58</v>
      </c>
      <c r="E475" s="18">
        <f t="shared" si="7"/>
        <v>408</v>
      </c>
    </row>
    <row r="476" spans="1:5" x14ac:dyDescent="0.3">
      <c r="A476" s="18" t="s">
        <v>65</v>
      </c>
      <c r="B476" s="18">
        <v>9600</v>
      </c>
      <c r="C476" s="19">
        <v>44416</v>
      </c>
      <c r="D476" s="19" t="s">
        <v>41</v>
      </c>
      <c r="E476" s="18">
        <f t="shared" si="7"/>
        <v>96</v>
      </c>
    </row>
    <row r="477" spans="1:5" x14ac:dyDescent="0.3">
      <c r="A477" s="18" t="s">
        <v>72</v>
      </c>
      <c r="B477" s="18">
        <v>18600</v>
      </c>
      <c r="C477" s="19">
        <v>44417</v>
      </c>
      <c r="D477" s="19" t="s">
        <v>886</v>
      </c>
      <c r="E477" s="18">
        <f t="shared" si="7"/>
        <v>186</v>
      </c>
    </row>
    <row r="478" spans="1:5" x14ac:dyDescent="0.3">
      <c r="A478" s="18" t="s">
        <v>44</v>
      </c>
      <c r="B478" s="18">
        <v>9000</v>
      </c>
      <c r="C478" s="19">
        <v>44417</v>
      </c>
      <c r="D478" s="19" t="s">
        <v>58</v>
      </c>
      <c r="E478" s="18">
        <f t="shared" si="7"/>
        <v>90</v>
      </c>
    </row>
    <row r="479" spans="1:5" x14ac:dyDescent="0.3">
      <c r="A479" s="18" t="s">
        <v>72</v>
      </c>
      <c r="B479" s="18">
        <v>9800</v>
      </c>
      <c r="C479" s="19">
        <v>44417</v>
      </c>
      <c r="D479" s="19" t="s">
        <v>886</v>
      </c>
      <c r="E479" s="18">
        <f t="shared" si="7"/>
        <v>98</v>
      </c>
    </row>
    <row r="480" spans="1:5" x14ac:dyDescent="0.3">
      <c r="A480" s="18" t="s">
        <v>74</v>
      </c>
      <c r="B480" s="18">
        <v>26400</v>
      </c>
      <c r="C480" s="19">
        <v>44417</v>
      </c>
      <c r="D480" s="19" t="s">
        <v>886</v>
      </c>
      <c r="E480" s="18">
        <f t="shared" si="7"/>
        <v>264</v>
      </c>
    </row>
    <row r="481" spans="1:5" x14ac:dyDescent="0.3">
      <c r="A481" s="18" t="s">
        <v>74</v>
      </c>
      <c r="B481" s="18">
        <v>9100</v>
      </c>
      <c r="C481" s="19">
        <v>44418</v>
      </c>
      <c r="D481" s="19" t="s">
        <v>41</v>
      </c>
      <c r="E481" s="18">
        <f t="shared" si="7"/>
        <v>91</v>
      </c>
    </row>
    <row r="482" spans="1:5" x14ac:dyDescent="0.3">
      <c r="A482" s="18" t="s">
        <v>40</v>
      </c>
      <c r="B482" s="18">
        <v>20400</v>
      </c>
      <c r="C482" s="19">
        <v>44418</v>
      </c>
      <c r="D482" s="19" t="s">
        <v>41</v>
      </c>
      <c r="E482" s="18" t="str">
        <f t="shared" si="7"/>
        <v>dushmur</v>
      </c>
    </row>
    <row r="483" spans="1:5" x14ac:dyDescent="0.3">
      <c r="A483" s="18" t="s">
        <v>65</v>
      </c>
      <c r="B483" s="18">
        <v>1280</v>
      </c>
      <c r="C483" s="19">
        <v>44419</v>
      </c>
      <c r="D483" s="19" t="s">
        <v>886</v>
      </c>
      <c r="E483" s="18">
        <f t="shared" si="7"/>
        <v>12.8</v>
      </c>
    </row>
    <row r="484" spans="1:5" x14ac:dyDescent="0.3">
      <c r="A484" s="18" t="s">
        <v>53</v>
      </c>
      <c r="B484" s="18">
        <v>19200</v>
      </c>
      <c r="C484" s="19">
        <v>44420</v>
      </c>
      <c r="D484" s="19" t="s">
        <v>41</v>
      </c>
      <c r="E484" s="18" t="str">
        <f t="shared" si="7"/>
        <v>dushmur</v>
      </c>
    </row>
    <row r="485" spans="1:5" x14ac:dyDescent="0.3">
      <c r="A485" s="18" t="s">
        <v>65</v>
      </c>
      <c r="B485" s="18">
        <v>12500</v>
      </c>
      <c r="C485" s="19">
        <v>44420</v>
      </c>
      <c r="D485" s="19" t="s">
        <v>887</v>
      </c>
      <c r="E485" s="18">
        <f t="shared" si="7"/>
        <v>125</v>
      </c>
    </row>
    <row r="486" spans="1:5" x14ac:dyDescent="0.3">
      <c r="A486" s="18" t="s">
        <v>53</v>
      </c>
      <c r="B486" s="18">
        <v>10500</v>
      </c>
      <c r="C486" s="19">
        <v>44420</v>
      </c>
      <c r="D486" s="19" t="s">
        <v>58</v>
      </c>
      <c r="E486" s="18">
        <f t="shared" si="7"/>
        <v>105</v>
      </c>
    </row>
    <row r="487" spans="1:5" x14ac:dyDescent="0.3">
      <c r="A487" s="18" t="s">
        <v>53</v>
      </c>
      <c r="B487" s="18">
        <v>14000</v>
      </c>
      <c r="C487" s="19">
        <v>44420</v>
      </c>
      <c r="D487" s="19" t="s">
        <v>58</v>
      </c>
      <c r="E487" s="18">
        <f t="shared" si="7"/>
        <v>140</v>
      </c>
    </row>
    <row r="488" spans="1:5" x14ac:dyDescent="0.3">
      <c r="A488" s="18" t="s">
        <v>72</v>
      </c>
      <c r="B488" s="18">
        <v>18600</v>
      </c>
      <c r="C488" s="19">
        <v>44421</v>
      </c>
      <c r="D488" s="19" t="s">
        <v>887</v>
      </c>
      <c r="E488" s="18">
        <f t="shared" si="7"/>
        <v>186</v>
      </c>
    </row>
    <row r="489" spans="1:5" x14ac:dyDescent="0.3">
      <c r="A489" s="18" t="s">
        <v>72</v>
      </c>
      <c r="B489" s="18">
        <v>30600</v>
      </c>
      <c r="C489" s="19">
        <v>44421</v>
      </c>
      <c r="D489" s="19" t="s">
        <v>887</v>
      </c>
      <c r="E489" s="18">
        <f t="shared" si="7"/>
        <v>306</v>
      </c>
    </row>
    <row r="490" spans="1:5" x14ac:dyDescent="0.3">
      <c r="A490" s="18" t="s">
        <v>44</v>
      </c>
      <c r="B490" s="18">
        <v>24500</v>
      </c>
      <c r="C490" s="19">
        <v>44422</v>
      </c>
      <c r="D490" s="19" t="s">
        <v>886</v>
      </c>
      <c r="E490" s="18">
        <f t="shared" si="7"/>
        <v>245</v>
      </c>
    </row>
    <row r="491" spans="1:5" x14ac:dyDescent="0.3">
      <c r="A491" s="18" t="s">
        <v>74</v>
      </c>
      <c r="B491" s="18">
        <v>20900</v>
      </c>
      <c r="C491" s="19">
        <v>44422</v>
      </c>
      <c r="D491" s="19" t="s">
        <v>41</v>
      </c>
      <c r="E491" s="18" t="str">
        <f t="shared" si="7"/>
        <v>dushmur</v>
      </c>
    </row>
    <row r="492" spans="1:5" x14ac:dyDescent="0.3">
      <c r="A492" s="18" t="s">
        <v>65</v>
      </c>
      <c r="B492" s="18">
        <v>52500</v>
      </c>
      <c r="C492" s="19">
        <v>44423</v>
      </c>
      <c r="D492" s="19" t="s">
        <v>41</v>
      </c>
      <c r="E492" s="18" t="str">
        <f t="shared" si="7"/>
        <v>dushmur</v>
      </c>
    </row>
    <row r="493" spans="1:5" x14ac:dyDescent="0.3">
      <c r="A493" s="18" t="s">
        <v>74</v>
      </c>
      <c r="B493" s="18">
        <v>29700</v>
      </c>
      <c r="C493" s="19">
        <v>44423</v>
      </c>
      <c r="D493" s="19" t="s">
        <v>58</v>
      </c>
      <c r="E493" s="18">
        <f t="shared" si="7"/>
        <v>297</v>
      </c>
    </row>
    <row r="494" spans="1:5" x14ac:dyDescent="0.3">
      <c r="A494" s="18" t="s">
        <v>40</v>
      </c>
      <c r="B494" s="18">
        <v>18200</v>
      </c>
      <c r="C494" s="19">
        <v>44423</v>
      </c>
      <c r="D494" s="19" t="s">
        <v>58</v>
      </c>
      <c r="E494" s="18">
        <f t="shared" si="7"/>
        <v>182</v>
      </c>
    </row>
    <row r="495" spans="1:5" x14ac:dyDescent="0.3">
      <c r="A495" s="18" t="s">
        <v>57</v>
      </c>
      <c r="B495" s="18">
        <v>39600</v>
      </c>
      <c r="C495" s="19">
        <v>44424</v>
      </c>
      <c r="D495" s="19" t="s">
        <v>886</v>
      </c>
      <c r="E495" s="18">
        <f t="shared" si="7"/>
        <v>396</v>
      </c>
    </row>
    <row r="496" spans="1:5" x14ac:dyDescent="0.3">
      <c r="A496" s="18" t="s">
        <v>65</v>
      </c>
      <c r="B496" s="18">
        <v>16000</v>
      </c>
      <c r="C496" s="19">
        <v>44424</v>
      </c>
      <c r="D496" s="19" t="s">
        <v>886</v>
      </c>
      <c r="E496" s="18">
        <f t="shared" si="7"/>
        <v>160</v>
      </c>
    </row>
    <row r="497" spans="1:5" x14ac:dyDescent="0.3">
      <c r="A497" s="18" t="s">
        <v>72</v>
      </c>
      <c r="B497" s="18">
        <v>9000</v>
      </c>
      <c r="C497" s="19">
        <v>44425</v>
      </c>
      <c r="D497" s="19" t="s">
        <v>58</v>
      </c>
      <c r="E497" s="18">
        <f t="shared" si="7"/>
        <v>90</v>
      </c>
    </row>
    <row r="498" spans="1:5" x14ac:dyDescent="0.3">
      <c r="A498" s="18" t="s">
        <v>40</v>
      </c>
      <c r="B498" s="18">
        <v>19200</v>
      </c>
      <c r="C498" s="19">
        <v>44425</v>
      </c>
      <c r="D498" s="19" t="s">
        <v>886</v>
      </c>
      <c r="E498" s="18">
        <f t="shared" si="7"/>
        <v>192</v>
      </c>
    </row>
    <row r="499" spans="1:5" x14ac:dyDescent="0.3">
      <c r="A499" s="18" t="s">
        <v>49</v>
      </c>
      <c r="B499" s="18">
        <v>2400</v>
      </c>
      <c r="C499" s="19">
        <v>44426</v>
      </c>
      <c r="D499" s="19" t="s">
        <v>41</v>
      </c>
      <c r="E499" s="18">
        <f t="shared" si="7"/>
        <v>24</v>
      </c>
    </row>
    <row r="500" spans="1:5" x14ac:dyDescent="0.3">
      <c r="A500" s="18" t="s">
        <v>57</v>
      </c>
      <c r="B500" s="18">
        <v>18000</v>
      </c>
      <c r="C500" s="19">
        <v>44427</v>
      </c>
      <c r="D500" s="19" t="s">
        <v>58</v>
      </c>
      <c r="E500" s="18">
        <f t="shared" si="7"/>
        <v>180</v>
      </c>
    </row>
    <row r="501" spans="1:5" x14ac:dyDescent="0.3">
      <c r="A501" s="18" t="s">
        <v>49</v>
      </c>
      <c r="B501" s="18">
        <v>22800</v>
      </c>
      <c r="C501" s="19">
        <v>44428</v>
      </c>
      <c r="D501" s="19" t="s">
        <v>58</v>
      </c>
      <c r="E501" s="18">
        <f t="shared" si="7"/>
        <v>228</v>
      </c>
    </row>
    <row r="502" spans="1:5" x14ac:dyDescent="0.3">
      <c r="A502" s="18" t="s">
        <v>53</v>
      </c>
      <c r="B502" s="18">
        <v>12800</v>
      </c>
      <c r="C502" s="19">
        <v>44428</v>
      </c>
      <c r="D502" s="19" t="s">
        <v>886</v>
      </c>
      <c r="E502" s="18">
        <f t="shared" si="7"/>
        <v>128</v>
      </c>
    </row>
    <row r="503" spans="1:5" x14ac:dyDescent="0.3">
      <c r="A503" s="18" t="s">
        <v>53</v>
      </c>
      <c r="B503" s="18">
        <v>81000</v>
      </c>
      <c r="C503" s="19">
        <v>44428</v>
      </c>
      <c r="D503" s="19" t="s">
        <v>41</v>
      </c>
      <c r="E503" s="18" t="str">
        <f t="shared" si="7"/>
        <v>dushmur</v>
      </c>
    </row>
    <row r="504" spans="1:5" x14ac:dyDescent="0.3">
      <c r="A504" s="18" t="s">
        <v>53</v>
      </c>
      <c r="B504" s="18">
        <v>7350</v>
      </c>
      <c r="C504" s="19">
        <v>44428</v>
      </c>
      <c r="D504" s="19" t="s">
        <v>41</v>
      </c>
      <c r="E504" s="18">
        <f t="shared" si="7"/>
        <v>73.5</v>
      </c>
    </row>
    <row r="505" spans="1:5" x14ac:dyDescent="0.3">
      <c r="A505" s="18" t="s">
        <v>40</v>
      </c>
      <c r="B505" s="18">
        <v>16800</v>
      </c>
      <c r="C505" s="19">
        <v>44429</v>
      </c>
      <c r="D505" s="19" t="s">
        <v>41</v>
      </c>
      <c r="E505" s="18" t="str">
        <f t="shared" si="7"/>
        <v>dushmur</v>
      </c>
    </row>
    <row r="506" spans="1:5" x14ac:dyDescent="0.3">
      <c r="A506" s="18" t="s">
        <v>40</v>
      </c>
      <c r="B506" s="18">
        <v>16800</v>
      </c>
      <c r="C506" s="19">
        <v>44430</v>
      </c>
      <c r="D506" s="19" t="s">
        <v>41</v>
      </c>
      <c r="E506" s="18" t="str">
        <f t="shared" si="7"/>
        <v>dushmur</v>
      </c>
    </row>
    <row r="507" spans="1:5" x14ac:dyDescent="0.3">
      <c r="A507" s="18" t="s">
        <v>40</v>
      </c>
      <c r="B507" s="18">
        <v>11200</v>
      </c>
      <c r="C507" s="19">
        <v>44430</v>
      </c>
      <c r="D507" s="19" t="s">
        <v>886</v>
      </c>
      <c r="E507" s="18">
        <f t="shared" si="7"/>
        <v>112</v>
      </c>
    </row>
    <row r="508" spans="1:5" x14ac:dyDescent="0.3">
      <c r="A508" s="18" t="s">
        <v>44</v>
      </c>
      <c r="B508" s="18">
        <v>36000</v>
      </c>
      <c r="C508" s="19">
        <v>44431</v>
      </c>
      <c r="D508" s="19" t="s">
        <v>887</v>
      </c>
      <c r="E508" s="18">
        <f t="shared" si="7"/>
        <v>360</v>
      </c>
    </row>
    <row r="509" spans="1:5" x14ac:dyDescent="0.3">
      <c r="A509" s="18" t="s">
        <v>49</v>
      </c>
      <c r="B509" s="18">
        <v>20400</v>
      </c>
      <c r="C509" s="19">
        <v>44431</v>
      </c>
      <c r="D509" s="19" t="s">
        <v>58</v>
      </c>
      <c r="E509" s="18">
        <f t="shared" si="7"/>
        <v>204</v>
      </c>
    </row>
    <row r="510" spans="1:5" x14ac:dyDescent="0.3">
      <c r="A510" s="18" t="s">
        <v>72</v>
      </c>
      <c r="B510" s="18">
        <v>19600</v>
      </c>
      <c r="C510" s="19">
        <v>44432</v>
      </c>
      <c r="D510" s="19" t="s">
        <v>886</v>
      </c>
      <c r="E510" s="18">
        <f t="shared" si="7"/>
        <v>196</v>
      </c>
    </row>
    <row r="511" spans="1:5" x14ac:dyDescent="0.3">
      <c r="A511" s="18" t="s">
        <v>40</v>
      </c>
      <c r="B511" s="18">
        <v>11900</v>
      </c>
      <c r="C511" s="19">
        <v>44433</v>
      </c>
      <c r="D511" s="19" t="s">
        <v>886</v>
      </c>
      <c r="E511" s="18">
        <f t="shared" si="7"/>
        <v>119</v>
      </c>
    </row>
    <row r="512" spans="1:5" x14ac:dyDescent="0.3">
      <c r="A512" s="18" t="s">
        <v>65</v>
      </c>
      <c r="B512" s="18">
        <v>11400</v>
      </c>
      <c r="C512" s="19">
        <v>44434</v>
      </c>
      <c r="D512" s="19" t="s">
        <v>886</v>
      </c>
      <c r="E512" s="18">
        <f t="shared" si="7"/>
        <v>114</v>
      </c>
    </row>
    <row r="513" spans="1:5" x14ac:dyDescent="0.3">
      <c r="A513" s="18" t="s">
        <v>53</v>
      </c>
      <c r="B513" s="18">
        <v>17100</v>
      </c>
      <c r="C513" s="19">
        <v>44434</v>
      </c>
      <c r="D513" s="19" t="s">
        <v>887</v>
      </c>
      <c r="E513" s="18">
        <f t="shared" si="7"/>
        <v>171</v>
      </c>
    </row>
    <row r="514" spans="1:5" x14ac:dyDescent="0.3">
      <c r="A514" s="18" t="s">
        <v>44</v>
      </c>
      <c r="B514" s="18">
        <v>48000</v>
      </c>
      <c r="C514" s="19">
        <v>44435</v>
      </c>
      <c r="D514" s="19" t="s">
        <v>41</v>
      </c>
      <c r="E514" s="18" t="str">
        <f t="shared" si="7"/>
        <v>dushmur</v>
      </c>
    </row>
    <row r="515" spans="1:5" x14ac:dyDescent="0.3">
      <c r="A515" s="18" t="s">
        <v>49</v>
      </c>
      <c r="B515" s="18">
        <v>28800</v>
      </c>
      <c r="C515" s="19">
        <v>44435</v>
      </c>
      <c r="D515" s="19" t="s">
        <v>886</v>
      </c>
      <c r="E515" s="18">
        <f t="shared" si="7"/>
        <v>288</v>
      </c>
    </row>
    <row r="516" spans="1:5" x14ac:dyDescent="0.3">
      <c r="A516" s="18" t="s">
        <v>57</v>
      </c>
      <c r="B516" s="18">
        <v>11200</v>
      </c>
      <c r="C516" s="19">
        <v>44435</v>
      </c>
      <c r="D516" s="19" t="s">
        <v>41</v>
      </c>
      <c r="E516" s="18" t="str">
        <f t="shared" si="7"/>
        <v>dushmur</v>
      </c>
    </row>
    <row r="517" spans="1:5" x14ac:dyDescent="0.3">
      <c r="A517" s="18" t="s">
        <v>44</v>
      </c>
      <c r="B517" s="18">
        <v>25500</v>
      </c>
      <c r="C517" s="19">
        <v>44435</v>
      </c>
      <c r="D517" s="19" t="s">
        <v>887</v>
      </c>
      <c r="E517" s="18">
        <f t="shared" si="7"/>
        <v>255</v>
      </c>
    </row>
    <row r="518" spans="1:5" x14ac:dyDescent="0.3">
      <c r="A518" s="18" t="s">
        <v>72</v>
      </c>
      <c r="B518" s="18">
        <v>27000</v>
      </c>
      <c r="C518" s="19">
        <v>44435</v>
      </c>
      <c r="D518" s="19" t="s">
        <v>886</v>
      </c>
      <c r="E518" s="18">
        <f t="shared" si="7"/>
        <v>270</v>
      </c>
    </row>
    <row r="519" spans="1:5" x14ac:dyDescent="0.3">
      <c r="A519" s="18" t="s">
        <v>74</v>
      </c>
      <c r="B519" s="18">
        <v>13300</v>
      </c>
      <c r="C519" s="19">
        <v>44436</v>
      </c>
      <c r="D519" s="19" t="s">
        <v>58</v>
      </c>
      <c r="E519" s="18">
        <f t="shared" si="7"/>
        <v>133</v>
      </c>
    </row>
    <row r="520" spans="1:5" x14ac:dyDescent="0.3">
      <c r="A520" s="18" t="s">
        <v>40</v>
      </c>
      <c r="B520" s="18">
        <v>16800</v>
      </c>
      <c r="C520" s="19">
        <v>44437</v>
      </c>
      <c r="D520" s="19" t="s">
        <v>886</v>
      </c>
      <c r="E520" s="18">
        <f t="shared" ref="E520:E583" si="8">IF(AND(MONTH(C520)&lt;7,OR(D520&lt;&gt;"Mebel",B520&lt;10000)=TRUE),B520*1.1%,IF(OR(D520&lt;&gt;"Mebel",B520&lt;10000)=TRUE,B520*1%,"dushmur"))</f>
        <v>168</v>
      </c>
    </row>
    <row r="521" spans="1:5" x14ac:dyDescent="0.3">
      <c r="A521" s="18" t="s">
        <v>74</v>
      </c>
      <c r="B521" s="18">
        <v>13200</v>
      </c>
      <c r="C521" s="19">
        <v>44437</v>
      </c>
      <c r="D521" s="19" t="s">
        <v>887</v>
      </c>
      <c r="E521" s="18">
        <f t="shared" si="8"/>
        <v>132</v>
      </c>
    </row>
    <row r="522" spans="1:5" x14ac:dyDescent="0.3">
      <c r="A522" s="18" t="s">
        <v>53</v>
      </c>
      <c r="B522" s="18">
        <v>39600</v>
      </c>
      <c r="C522" s="19">
        <v>44437</v>
      </c>
      <c r="D522" s="19" t="s">
        <v>887</v>
      </c>
      <c r="E522" s="18">
        <f t="shared" si="8"/>
        <v>396</v>
      </c>
    </row>
    <row r="523" spans="1:5" x14ac:dyDescent="0.3">
      <c r="A523" s="18" t="s">
        <v>40</v>
      </c>
      <c r="B523" s="18">
        <v>10500</v>
      </c>
      <c r="C523" s="19">
        <v>44437</v>
      </c>
      <c r="D523" s="19" t="s">
        <v>58</v>
      </c>
      <c r="E523" s="18">
        <f t="shared" si="8"/>
        <v>105</v>
      </c>
    </row>
    <row r="524" spans="1:5" x14ac:dyDescent="0.3">
      <c r="A524" s="18" t="s">
        <v>49</v>
      </c>
      <c r="B524" s="18">
        <v>23100</v>
      </c>
      <c r="C524" s="19">
        <v>44437</v>
      </c>
      <c r="D524" s="19" t="s">
        <v>886</v>
      </c>
      <c r="E524" s="18">
        <f t="shared" si="8"/>
        <v>231</v>
      </c>
    </row>
    <row r="525" spans="1:5" x14ac:dyDescent="0.3">
      <c r="A525" s="18" t="s">
        <v>57</v>
      </c>
      <c r="B525" s="18">
        <v>7500</v>
      </c>
      <c r="C525" s="19">
        <v>44437</v>
      </c>
      <c r="D525" s="19" t="s">
        <v>886</v>
      </c>
      <c r="E525" s="18">
        <f t="shared" si="8"/>
        <v>75</v>
      </c>
    </row>
    <row r="526" spans="1:5" x14ac:dyDescent="0.3">
      <c r="A526" s="18" t="s">
        <v>74</v>
      </c>
      <c r="B526" s="18">
        <v>27900</v>
      </c>
      <c r="C526" s="19">
        <v>44438</v>
      </c>
      <c r="D526" s="19" t="s">
        <v>41</v>
      </c>
      <c r="E526" s="18" t="str">
        <f t="shared" si="8"/>
        <v>dushmur</v>
      </c>
    </row>
    <row r="527" spans="1:5" x14ac:dyDescent="0.3">
      <c r="A527" s="18" t="s">
        <v>72</v>
      </c>
      <c r="B527" s="18">
        <v>23100</v>
      </c>
      <c r="C527" s="19">
        <v>44439</v>
      </c>
      <c r="D527" s="19" t="s">
        <v>886</v>
      </c>
      <c r="E527" s="18">
        <f t="shared" si="8"/>
        <v>231</v>
      </c>
    </row>
    <row r="528" spans="1:5" x14ac:dyDescent="0.3">
      <c r="A528" s="18" t="s">
        <v>74</v>
      </c>
      <c r="B528" s="18">
        <v>21700</v>
      </c>
      <c r="C528" s="19">
        <v>44439</v>
      </c>
      <c r="D528" s="19" t="s">
        <v>58</v>
      </c>
      <c r="E528" s="18">
        <f t="shared" si="8"/>
        <v>217</v>
      </c>
    </row>
    <row r="529" spans="1:5" x14ac:dyDescent="0.3">
      <c r="A529" s="18" t="s">
        <v>57</v>
      </c>
      <c r="B529" s="18">
        <v>24000</v>
      </c>
      <c r="C529" s="19">
        <v>44440</v>
      </c>
      <c r="D529" s="19" t="s">
        <v>887</v>
      </c>
      <c r="E529" s="18">
        <f t="shared" si="8"/>
        <v>240</v>
      </c>
    </row>
    <row r="530" spans="1:5" x14ac:dyDescent="0.3">
      <c r="A530" s="18" t="s">
        <v>65</v>
      </c>
      <c r="B530" s="18">
        <v>6800</v>
      </c>
      <c r="C530" s="19">
        <v>44441</v>
      </c>
      <c r="D530" s="19" t="s">
        <v>887</v>
      </c>
      <c r="E530" s="18">
        <f t="shared" si="8"/>
        <v>68</v>
      </c>
    </row>
    <row r="531" spans="1:5" x14ac:dyDescent="0.3">
      <c r="A531" s="18" t="s">
        <v>49</v>
      </c>
      <c r="B531" s="18">
        <v>2240</v>
      </c>
      <c r="C531" s="19">
        <v>44441</v>
      </c>
      <c r="D531" s="19" t="s">
        <v>886</v>
      </c>
      <c r="E531" s="18">
        <f t="shared" si="8"/>
        <v>22.400000000000002</v>
      </c>
    </row>
    <row r="532" spans="1:5" x14ac:dyDescent="0.3">
      <c r="A532" s="18" t="s">
        <v>57</v>
      </c>
      <c r="B532" s="18">
        <v>30000</v>
      </c>
      <c r="C532" s="19">
        <v>44441</v>
      </c>
      <c r="D532" s="19" t="s">
        <v>58</v>
      </c>
      <c r="E532" s="18">
        <f t="shared" si="8"/>
        <v>300</v>
      </c>
    </row>
    <row r="533" spans="1:5" x14ac:dyDescent="0.3">
      <c r="A533" s="18" t="s">
        <v>49</v>
      </c>
      <c r="B533" s="18">
        <v>8500</v>
      </c>
      <c r="C533" s="19">
        <v>44442</v>
      </c>
      <c r="D533" s="19" t="s">
        <v>887</v>
      </c>
      <c r="E533" s="18">
        <f t="shared" si="8"/>
        <v>85</v>
      </c>
    </row>
    <row r="534" spans="1:5" x14ac:dyDescent="0.3">
      <c r="A534" s="18" t="s">
        <v>57</v>
      </c>
      <c r="B534" s="18">
        <v>5950</v>
      </c>
      <c r="C534" s="19">
        <v>44442</v>
      </c>
      <c r="D534" s="19" t="s">
        <v>58</v>
      </c>
      <c r="E534" s="18">
        <f t="shared" si="8"/>
        <v>59.5</v>
      </c>
    </row>
    <row r="535" spans="1:5" x14ac:dyDescent="0.3">
      <c r="A535" s="18" t="s">
        <v>72</v>
      </c>
      <c r="B535" s="18">
        <v>1920</v>
      </c>
      <c r="C535" s="19">
        <v>44442</v>
      </c>
      <c r="D535" s="19" t="s">
        <v>887</v>
      </c>
      <c r="E535" s="18">
        <f t="shared" si="8"/>
        <v>19.2</v>
      </c>
    </row>
    <row r="536" spans="1:5" x14ac:dyDescent="0.3">
      <c r="A536" s="18" t="s">
        <v>74</v>
      </c>
      <c r="B536" s="18">
        <v>21600</v>
      </c>
      <c r="C536" s="19">
        <v>44443</v>
      </c>
      <c r="D536" s="19" t="s">
        <v>886</v>
      </c>
      <c r="E536" s="18">
        <f t="shared" si="8"/>
        <v>216</v>
      </c>
    </row>
    <row r="537" spans="1:5" x14ac:dyDescent="0.3">
      <c r="A537" s="18" t="s">
        <v>72</v>
      </c>
      <c r="B537" s="18">
        <v>10150</v>
      </c>
      <c r="C537" s="19">
        <v>44443</v>
      </c>
      <c r="D537" s="19" t="s">
        <v>887</v>
      </c>
      <c r="E537" s="18">
        <f t="shared" si="8"/>
        <v>101.5</v>
      </c>
    </row>
    <row r="538" spans="1:5" x14ac:dyDescent="0.3">
      <c r="A538" s="18" t="s">
        <v>53</v>
      </c>
      <c r="B538" s="18">
        <v>10000</v>
      </c>
      <c r="C538" s="19">
        <v>44443</v>
      </c>
      <c r="D538" s="19" t="s">
        <v>887</v>
      </c>
      <c r="E538" s="18">
        <f t="shared" si="8"/>
        <v>100</v>
      </c>
    </row>
    <row r="539" spans="1:5" x14ac:dyDescent="0.3">
      <c r="A539" s="18" t="s">
        <v>65</v>
      </c>
      <c r="B539" s="18">
        <v>7350</v>
      </c>
      <c r="C539" s="19">
        <v>44444</v>
      </c>
      <c r="D539" s="19" t="s">
        <v>887</v>
      </c>
      <c r="E539" s="18">
        <f t="shared" si="8"/>
        <v>73.5</v>
      </c>
    </row>
    <row r="540" spans="1:5" x14ac:dyDescent="0.3">
      <c r="A540" s="18" t="s">
        <v>40</v>
      </c>
      <c r="B540" s="18">
        <v>24000</v>
      </c>
      <c r="C540" s="19">
        <v>44445</v>
      </c>
      <c r="D540" s="19" t="s">
        <v>887</v>
      </c>
      <c r="E540" s="18">
        <f t="shared" si="8"/>
        <v>240</v>
      </c>
    </row>
    <row r="541" spans="1:5" x14ac:dyDescent="0.3">
      <c r="A541" s="18" t="s">
        <v>74</v>
      </c>
      <c r="B541" s="18">
        <v>2480</v>
      </c>
      <c r="C541" s="19">
        <v>44446</v>
      </c>
      <c r="D541" s="19" t="s">
        <v>887</v>
      </c>
      <c r="E541" s="18">
        <f t="shared" si="8"/>
        <v>24.8</v>
      </c>
    </row>
    <row r="542" spans="1:5" x14ac:dyDescent="0.3">
      <c r="A542" s="18" t="s">
        <v>53</v>
      </c>
      <c r="B542" s="18">
        <v>105000</v>
      </c>
      <c r="C542" s="19">
        <v>44446</v>
      </c>
      <c r="D542" s="19" t="s">
        <v>41</v>
      </c>
      <c r="E542" s="18" t="str">
        <f t="shared" si="8"/>
        <v>dushmur</v>
      </c>
    </row>
    <row r="543" spans="1:5" x14ac:dyDescent="0.3">
      <c r="A543" s="18" t="s">
        <v>40</v>
      </c>
      <c r="B543" s="18">
        <v>18000</v>
      </c>
      <c r="C543" s="19">
        <v>44447</v>
      </c>
      <c r="D543" s="19" t="s">
        <v>886</v>
      </c>
      <c r="E543" s="18">
        <f t="shared" si="8"/>
        <v>180</v>
      </c>
    </row>
    <row r="544" spans="1:5" x14ac:dyDescent="0.3">
      <c r="A544" s="18" t="s">
        <v>40</v>
      </c>
      <c r="B544" s="18">
        <v>10500</v>
      </c>
      <c r="C544" s="19">
        <v>44448</v>
      </c>
      <c r="D544" s="19" t="s">
        <v>887</v>
      </c>
      <c r="E544" s="18">
        <f t="shared" si="8"/>
        <v>105</v>
      </c>
    </row>
    <row r="545" spans="1:5" x14ac:dyDescent="0.3">
      <c r="A545" s="18" t="s">
        <v>57</v>
      </c>
      <c r="B545" s="18">
        <v>5250</v>
      </c>
      <c r="C545" s="19">
        <v>44448</v>
      </c>
      <c r="D545" s="19" t="s">
        <v>41</v>
      </c>
      <c r="E545" s="18">
        <f t="shared" si="8"/>
        <v>52.5</v>
      </c>
    </row>
    <row r="546" spans="1:5" x14ac:dyDescent="0.3">
      <c r="A546" s="18" t="s">
        <v>74</v>
      </c>
      <c r="B546" s="18">
        <v>26400</v>
      </c>
      <c r="C546" s="19">
        <v>44448</v>
      </c>
      <c r="D546" s="19" t="s">
        <v>887</v>
      </c>
      <c r="E546" s="18">
        <f t="shared" si="8"/>
        <v>264</v>
      </c>
    </row>
    <row r="547" spans="1:5" x14ac:dyDescent="0.3">
      <c r="A547" s="18" t="s">
        <v>40</v>
      </c>
      <c r="B547" s="18">
        <v>13800</v>
      </c>
      <c r="C547" s="19">
        <v>44449</v>
      </c>
      <c r="D547" s="19" t="s">
        <v>58</v>
      </c>
      <c r="E547" s="18">
        <f t="shared" si="8"/>
        <v>138</v>
      </c>
    </row>
    <row r="548" spans="1:5" x14ac:dyDescent="0.3">
      <c r="A548" s="18" t="s">
        <v>53</v>
      </c>
      <c r="B548" s="18">
        <v>24000</v>
      </c>
      <c r="C548" s="19">
        <v>44450</v>
      </c>
      <c r="D548" s="19" t="s">
        <v>58</v>
      </c>
      <c r="E548" s="18">
        <f t="shared" si="8"/>
        <v>240</v>
      </c>
    </row>
    <row r="549" spans="1:5" x14ac:dyDescent="0.3">
      <c r="A549" s="18" t="s">
        <v>53</v>
      </c>
      <c r="B549" s="18">
        <v>40800</v>
      </c>
      <c r="C549" s="19">
        <v>44451</v>
      </c>
      <c r="D549" s="19" t="s">
        <v>58</v>
      </c>
      <c r="E549" s="18">
        <f t="shared" si="8"/>
        <v>408</v>
      </c>
    </row>
    <row r="550" spans="1:5" x14ac:dyDescent="0.3">
      <c r="A550" s="18" t="s">
        <v>57</v>
      </c>
      <c r="B550" s="18">
        <v>15400</v>
      </c>
      <c r="C550" s="19">
        <v>44452</v>
      </c>
      <c r="D550" s="19" t="s">
        <v>886</v>
      </c>
      <c r="E550" s="18">
        <f t="shared" si="8"/>
        <v>154</v>
      </c>
    </row>
    <row r="551" spans="1:5" x14ac:dyDescent="0.3">
      <c r="A551" s="18" t="s">
        <v>57</v>
      </c>
      <c r="B551" s="18">
        <v>10000</v>
      </c>
      <c r="C551" s="19">
        <v>44453</v>
      </c>
      <c r="D551" s="19" t="s">
        <v>887</v>
      </c>
      <c r="E551" s="18">
        <f t="shared" si="8"/>
        <v>100</v>
      </c>
    </row>
    <row r="552" spans="1:5" x14ac:dyDescent="0.3">
      <c r="A552" s="18" t="s">
        <v>57</v>
      </c>
      <c r="B552" s="18">
        <v>102000</v>
      </c>
      <c r="C552" s="19">
        <v>44453</v>
      </c>
      <c r="D552" s="19" t="s">
        <v>887</v>
      </c>
      <c r="E552" s="18">
        <f t="shared" si="8"/>
        <v>1020</v>
      </c>
    </row>
    <row r="553" spans="1:5" x14ac:dyDescent="0.3">
      <c r="A553" s="18" t="s">
        <v>57</v>
      </c>
      <c r="B553" s="18">
        <v>57000</v>
      </c>
      <c r="C553" s="19">
        <v>44454</v>
      </c>
      <c r="D553" s="19" t="s">
        <v>887</v>
      </c>
      <c r="E553" s="18">
        <f t="shared" si="8"/>
        <v>570</v>
      </c>
    </row>
    <row r="554" spans="1:5" x14ac:dyDescent="0.3">
      <c r="A554" s="18" t="s">
        <v>72</v>
      </c>
      <c r="B554" s="18">
        <v>36000</v>
      </c>
      <c r="C554" s="19">
        <v>44454</v>
      </c>
      <c r="D554" s="19" t="s">
        <v>58</v>
      </c>
      <c r="E554" s="18">
        <f t="shared" si="8"/>
        <v>360</v>
      </c>
    </row>
    <row r="555" spans="1:5" x14ac:dyDescent="0.3">
      <c r="A555" s="18" t="s">
        <v>44</v>
      </c>
      <c r="B555" s="18">
        <v>52500</v>
      </c>
      <c r="C555" s="19">
        <v>44455</v>
      </c>
      <c r="D555" s="19" t="s">
        <v>886</v>
      </c>
      <c r="E555" s="18">
        <f t="shared" si="8"/>
        <v>525</v>
      </c>
    </row>
    <row r="556" spans="1:5" x14ac:dyDescent="0.3">
      <c r="A556" s="18" t="s">
        <v>40</v>
      </c>
      <c r="B556" s="18">
        <v>12000</v>
      </c>
      <c r="C556" s="19">
        <v>44455</v>
      </c>
      <c r="D556" s="19" t="s">
        <v>886</v>
      </c>
      <c r="E556" s="18">
        <f t="shared" si="8"/>
        <v>120</v>
      </c>
    </row>
    <row r="557" spans="1:5" x14ac:dyDescent="0.3">
      <c r="A557" s="18" t="s">
        <v>53</v>
      </c>
      <c r="B557" s="18">
        <v>25200</v>
      </c>
      <c r="C557" s="19">
        <v>44455</v>
      </c>
      <c r="D557" s="19" t="s">
        <v>41</v>
      </c>
      <c r="E557" s="18" t="str">
        <f t="shared" si="8"/>
        <v>dushmur</v>
      </c>
    </row>
    <row r="558" spans="1:5" x14ac:dyDescent="0.3">
      <c r="A558" s="18" t="s">
        <v>53</v>
      </c>
      <c r="B558" s="18">
        <v>12000</v>
      </c>
      <c r="C558" s="19">
        <v>44455</v>
      </c>
      <c r="D558" s="19" t="s">
        <v>58</v>
      </c>
      <c r="E558" s="18">
        <f t="shared" si="8"/>
        <v>120</v>
      </c>
    </row>
    <row r="559" spans="1:5" x14ac:dyDescent="0.3">
      <c r="A559" s="18" t="s">
        <v>65</v>
      </c>
      <c r="B559" s="18">
        <v>12600</v>
      </c>
      <c r="C559" s="19">
        <v>44456</v>
      </c>
      <c r="D559" s="19" t="s">
        <v>886</v>
      </c>
      <c r="E559" s="18">
        <f t="shared" si="8"/>
        <v>126</v>
      </c>
    </row>
    <row r="560" spans="1:5" x14ac:dyDescent="0.3">
      <c r="A560" s="18" t="s">
        <v>74</v>
      </c>
      <c r="B560" s="18">
        <v>16000</v>
      </c>
      <c r="C560" s="19">
        <v>44457</v>
      </c>
      <c r="D560" s="19" t="s">
        <v>887</v>
      </c>
      <c r="E560" s="18">
        <f t="shared" si="8"/>
        <v>160</v>
      </c>
    </row>
    <row r="561" spans="1:5" x14ac:dyDescent="0.3">
      <c r="A561" s="18" t="s">
        <v>57</v>
      </c>
      <c r="B561" s="18">
        <v>36000</v>
      </c>
      <c r="C561" s="19">
        <v>44457</v>
      </c>
      <c r="D561" s="19" t="s">
        <v>887</v>
      </c>
      <c r="E561" s="18">
        <f t="shared" si="8"/>
        <v>360</v>
      </c>
    </row>
    <row r="562" spans="1:5" x14ac:dyDescent="0.3">
      <c r="A562" s="18" t="s">
        <v>40</v>
      </c>
      <c r="B562" s="18">
        <v>34800</v>
      </c>
      <c r="C562" s="19">
        <v>44458</v>
      </c>
      <c r="D562" s="19" t="s">
        <v>58</v>
      </c>
      <c r="E562" s="18">
        <f t="shared" si="8"/>
        <v>348</v>
      </c>
    </row>
    <row r="563" spans="1:5" x14ac:dyDescent="0.3">
      <c r="A563" s="18" t="s">
        <v>44</v>
      </c>
      <c r="B563" s="18">
        <v>9600</v>
      </c>
      <c r="C563" s="19">
        <v>44458</v>
      </c>
      <c r="D563" s="19" t="s">
        <v>58</v>
      </c>
      <c r="E563" s="18">
        <f t="shared" si="8"/>
        <v>96</v>
      </c>
    </row>
    <row r="564" spans="1:5" x14ac:dyDescent="0.3">
      <c r="A564" s="18" t="s">
        <v>49</v>
      </c>
      <c r="B564" s="18">
        <v>18000</v>
      </c>
      <c r="C564" s="19">
        <v>44458</v>
      </c>
      <c r="D564" s="19" t="s">
        <v>887</v>
      </c>
      <c r="E564" s="18">
        <f t="shared" si="8"/>
        <v>180</v>
      </c>
    </row>
    <row r="565" spans="1:5" x14ac:dyDescent="0.3">
      <c r="A565" s="18" t="s">
        <v>65</v>
      </c>
      <c r="B565" s="18">
        <v>9800</v>
      </c>
      <c r="C565" s="19">
        <v>44458</v>
      </c>
      <c r="D565" s="19" t="s">
        <v>41</v>
      </c>
      <c r="E565" s="18">
        <f t="shared" si="8"/>
        <v>98</v>
      </c>
    </row>
    <row r="566" spans="1:5" x14ac:dyDescent="0.3">
      <c r="A566" s="18" t="s">
        <v>40</v>
      </c>
      <c r="B566" s="18">
        <v>5950</v>
      </c>
      <c r="C566" s="19">
        <v>44459</v>
      </c>
      <c r="D566" s="19" t="s">
        <v>887</v>
      </c>
      <c r="E566" s="18">
        <f t="shared" si="8"/>
        <v>59.5</v>
      </c>
    </row>
    <row r="567" spans="1:5" x14ac:dyDescent="0.3">
      <c r="A567" s="18" t="s">
        <v>40</v>
      </c>
      <c r="B567" s="18">
        <v>11550</v>
      </c>
      <c r="C567" s="19">
        <v>44460</v>
      </c>
      <c r="D567" s="19" t="s">
        <v>886</v>
      </c>
      <c r="E567" s="18">
        <f t="shared" si="8"/>
        <v>115.5</v>
      </c>
    </row>
    <row r="568" spans="1:5" x14ac:dyDescent="0.3">
      <c r="A568" s="18" t="s">
        <v>57</v>
      </c>
      <c r="B568" s="18">
        <v>40800</v>
      </c>
      <c r="C568" s="19">
        <v>44461</v>
      </c>
      <c r="D568" s="19" t="s">
        <v>41</v>
      </c>
      <c r="E568" s="18" t="str">
        <f t="shared" si="8"/>
        <v>dushmur</v>
      </c>
    </row>
    <row r="569" spans="1:5" x14ac:dyDescent="0.3">
      <c r="A569" s="18" t="s">
        <v>65</v>
      </c>
      <c r="B569" s="18">
        <v>23100</v>
      </c>
      <c r="C569" s="19">
        <v>44461</v>
      </c>
      <c r="D569" s="19" t="s">
        <v>41</v>
      </c>
      <c r="E569" s="18" t="str">
        <f t="shared" si="8"/>
        <v>dushmur</v>
      </c>
    </row>
    <row r="570" spans="1:5" x14ac:dyDescent="0.3">
      <c r="A570" s="18" t="s">
        <v>53</v>
      </c>
      <c r="B570" s="18">
        <v>13800</v>
      </c>
      <c r="C570" s="19">
        <v>44461</v>
      </c>
      <c r="D570" s="19" t="s">
        <v>58</v>
      </c>
      <c r="E570" s="18">
        <f t="shared" si="8"/>
        <v>138</v>
      </c>
    </row>
    <row r="571" spans="1:5" x14ac:dyDescent="0.3">
      <c r="A571" s="18" t="s">
        <v>53</v>
      </c>
      <c r="B571" s="18">
        <v>5950</v>
      </c>
      <c r="C571" s="19">
        <v>44461</v>
      </c>
      <c r="D571" s="19" t="s">
        <v>887</v>
      </c>
      <c r="E571" s="18">
        <f t="shared" si="8"/>
        <v>59.5</v>
      </c>
    </row>
    <row r="572" spans="1:5" x14ac:dyDescent="0.3">
      <c r="A572" s="18" t="s">
        <v>74</v>
      </c>
      <c r="B572" s="18">
        <v>20400</v>
      </c>
      <c r="C572" s="19">
        <v>44461</v>
      </c>
      <c r="D572" s="19" t="s">
        <v>41</v>
      </c>
      <c r="E572" s="18" t="str">
        <f t="shared" si="8"/>
        <v>dushmur</v>
      </c>
    </row>
    <row r="573" spans="1:5" x14ac:dyDescent="0.3">
      <c r="A573" s="18" t="s">
        <v>49</v>
      </c>
      <c r="B573" s="18">
        <v>16800</v>
      </c>
      <c r="C573" s="19">
        <v>44461</v>
      </c>
      <c r="D573" s="19" t="s">
        <v>41</v>
      </c>
      <c r="E573" s="18" t="str">
        <f t="shared" si="8"/>
        <v>dushmur</v>
      </c>
    </row>
    <row r="574" spans="1:5" x14ac:dyDescent="0.3">
      <c r="A574" s="18" t="s">
        <v>74</v>
      </c>
      <c r="B574" s="18">
        <v>18000</v>
      </c>
      <c r="C574" s="19">
        <v>44461</v>
      </c>
      <c r="D574" s="19" t="s">
        <v>887</v>
      </c>
      <c r="E574" s="18">
        <f t="shared" si="8"/>
        <v>180</v>
      </c>
    </row>
    <row r="575" spans="1:5" x14ac:dyDescent="0.3">
      <c r="A575" s="18" t="s">
        <v>44</v>
      </c>
      <c r="B575" s="18">
        <v>18000</v>
      </c>
      <c r="C575" s="19">
        <v>44462</v>
      </c>
      <c r="D575" s="19" t="s">
        <v>41</v>
      </c>
      <c r="E575" s="18" t="str">
        <f t="shared" si="8"/>
        <v>dushmur</v>
      </c>
    </row>
    <row r="576" spans="1:5" x14ac:dyDescent="0.3">
      <c r="A576" s="18" t="s">
        <v>44</v>
      </c>
      <c r="B576" s="18">
        <v>24000</v>
      </c>
      <c r="C576" s="19">
        <v>44462</v>
      </c>
      <c r="D576" s="19" t="s">
        <v>58</v>
      </c>
      <c r="E576" s="18">
        <f t="shared" si="8"/>
        <v>240</v>
      </c>
    </row>
    <row r="577" spans="1:5" x14ac:dyDescent="0.3">
      <c r="A577" s="18" t="s">
        <v>40</v>
      </c>
      <c r="B577" s="18">
        <v>37400</v>
      </c>
      <c r="C577" s="19">
        <v>44463</v>
      </c>
      <c r="D577" s="19" t="s">
        <v>41</v>
      </c>
      <c r="E577" s="18" t="str">
        <f t="shared" si="8"/>
        <v>dushmur</v>
      </c>
    </row>
    <row r="578" spans="1:5" x14ac:dyDescent="0.3">
      <c r="A578" s="18" t="s">
        <v>57</v>
      </c>
      <c r="B578" s="18">
        <v>9000</v>
      </c>
      <c r="C578" s="19">
        <v>44463</v>
      </c>
      <c r="D578" s="19" t="s">
        <v>58</v>
      </c>
      <c r="E578" s="18">
        <f t="shared" si="8"/>
        <v>90</v>
      </c>
    </row>
    <row r="579" spans="1:5" x14ac:dyDescent="0.3">
      <c r="A579" s="18" t="s">
        <v>53</v>
      </c>
      <c r="B579" s="18">
        <v>10000</v>
      </c>
      <c r="C579" s="19">
        <v>44463</v>
      </c>
      <c r="D579" s="19" t="s">
        <v>886</v>
      </c>
      <c r="E579" s="18">
        <f t="shared" si="8"/>
        <v>100</v>
      </c>
    </row>
    <row r="580" spans="1:5" x14ac:dyDescent="0.3">
      <c r="A580" s="18" t="s">
        <v>44</v>
      </c>
      <c r="B580" s="18">
        <v>12600</v>
      </c>
      <c r="C580" s="19">
        <v>44464</v>
      </c>
      <c r="D580" s="19" t="s">
        <v>41</v>
      </c>
      <c r="E580" s="18" t="str">
        <f t="shared" si="8"/>
        <v>dushmur</v>
      </c>
    </row>
    <row r="581" spans="1:5" x14ac:dyDescent="0.3">
      <c r="A581" s="18" t="s">
        <v>72</v>
      </c>
      <c r="B581" s="18">
        <v>21600</v>
      </c>
      <c r="C581" s="19">
        <v>44465</v>
      </c>
      <c r="D581" s="19" t="s">
        <v>886</v>
      </c>
      <c r="E581" s="18">
        <f t="shared" si="8"/>
        <v>216</v>
      </c>
    </row>
    <row r="582" spans="1:5" x14ac:dyDescent="0.3">
      <c r="A582" s="18" t="s">
        <v>49</v>
      </c>
      <c r="B582" s="18">
        <v>8750</v>
      </c>
      <c r="C582" s="19">
        <v>44465</v>
      </c>
      <c r="D582" s="19" t="s">
        <v>886</v>
      </c>
      <c r="E582" s="18">
        <f t="shared" si="8"/>
        <v>87.5</v>
      </c>
    </row>
    <row r="583" spans="1:5" x14ac:dyDescent="0.3">
      <c r="A583" s="18" t="s">
        <v>40</v>
      </c>
      <c r="B583" s="18">
        <v>12600</v>
      </c>
      <c r="C583" s="19">
        <v>44465</v>
      </c>
      <c r="D583" s="19" t="s">
        <v>886</v>
      </c>
      <c r="E583" s="18">
        <f t="shared" si="8"/>
        <v>126</v>
      </c>
    </row>
    <row r="584" spans="1:5" x14ac:dyDescent="0.3">
      <c r="A584" s="18" t="s">
        <v>53</v>
      </c>
      <c r="B584" s="18">
        <v>9450</v>
      </c>
      <c r="C584" s="19">
        <v>44466</v>
      </c>
      <c r="D584" s="19" t="s">
        <v>41</v>
      </c>
      <c r="E584" s="18">
        <f t="shared" ref="E584:E647" si="9">IF(AND(MONTH(C584)&lt;7,OR(D584&lt;&gt;"Mebel",B584&lt;10000)=TRUE),B584*1.1%,IF(OR(D584&lt;&gt;"Mebel",B584&lt;10000)=TRUE,B584*1%,"dushmur"))</f>
        <v>94.5</v>
      </c>
    </row>
    <row r="585" spans="1:5" x14ac:dyDescent="0.3">
      <c r="A585" s="18" t="s">
        <v>49</v>
      </c>
      <c r="B585" s="18">
        <v>1840</v>
      </c>
      <c r="C585" s="19">
        <v>44467</v>
      </c>
      <c r="D585" s="19" t="s">
        <v>58</v>
      </c>
      <c r="E585" s="18">
        <f t="shared" si="9"/>
        <v>18.400000000000002</v>
      </c>
    </row>
    <row r="586" spans="1:5" x14ac:dyDescent="0.3">
      <c r="A586" s="18" t="s">
        <v>40</v>
      </c>
      <c r="B586" s="18">
        <v>7500</v>
      </c>
      <c r="C586" s="19">
        <v>44468</v>
      </c>
      <c r="D586" s="19" t="s">
        <v>58</v>
      </c>
      <c r="E586" s="18">
        <f t="shared" si="9"/>
        <v>75</v>
      </c>
    </row>
    <row r="587" spans="1:5" x14ac:dyDescent="0.3">
      <c r="A587" s="18" t="s">
        <v>72</v>
      </c>
      <c r="B587" s="18">
        <v>28500</v>
      </c>
      <c r="C587" s="19">
        <v>44469</v>
      </c>
      <c r="D587" s="19" t="s">
        <v>41</v>
      </c>
      <c r="E587" s="18" t="str">
        <f t="shared" si="9"/>
        <v>dushmur</v>
      </c>
    </row>
    <row r="588" spans="1:5" x14ac:dyDescent="0.3">
      <c r="A588" s="18" t="s">
        <v>53</v>
      </c>
      <c r="B588" s="18">
        <v>37400</v>
      </c>
      <c r="C588" s="19">
        <v>44470</v>
      </c>
      <c r="D588" s="19" t="s">
        <v>58</v>
      </c>
      <c r="E588" s="18">
        <f t="shared" si="9"/>
        <v>374</v>
      </c>
    </row>
    <row r="589" spans="1:5" x14ac:dyDescent="0.3">
      <c r="A589" s="18" t="s">
        <v>74</v>
      </c>
      <c r="B589" s="18">
        <v>19800</v>
      </c>
      <c r="C589" s="19">
        <v>44471</v>
      </c>
      <c r="D589" s="19" t="s">
        <v>58</v>
      </c>
      <c r="E589" s="18">
        <f t="shared" si="9"/>
        <v>198</v>
      </c>
    </row>
    <row r="590" spans="1:5" x14ac:dyDescent="0.3">
      <c r="A590" s="18" t="s">
        <v>57</v>
      </c>
      <c r="B590" s="18">
        <v>33000</v>
      </c>
      <c r="C590" s="19">
        <v>44472</v>
      </c>
      <c r="D590" s="19" t="s">
        <v>41</v>
      </c>
      <c r="E590" s="18" t="str">
        <f t="shared" si="9"/>
        <v>dushmur</v>
      </c>
    </row>
    <row r="591" spans="1:5" x14ac:dyDescent="0.3">
      <c r="A591" s="18" t="s">
        <v>44</v>
      </c>
      <c r="B591" s="18">
        <v>7000</v>
      </c>
      <c r="C591" s="19">
        <v>44473</v>
      </c>
      <c r="D591" s="19" t="s">
        <v>58</v>
      </c>
      <c r="E591" s="18">
        <f t="shared" si="9"/>
        <v>70</v>
      </c>
    </row>
    <row r="592" spans="1:5" x14ac:dyDescent="0.3">
      <c r="A592" s="18" t="s">
        <v>72</v>
      </c>
      <c r="B592" s="18">
        <v>2400</v>
      </c>
      <c r="C592" s="19">
        <v>44474</v>
      </c>
      <c r="D592" s="19" t="s">
        <v>58</v>
      </c>
      <c r="E592" s="18">
        <f t="shared" si="9"/>
        <v>24</v>
      </c>
    </row>
    <row r="593" spans="1:5" x14ac:dyDescent="0.3">
      <c r="A593" s="18" t="s">
        <v>44</v>
      </c>
      <c r="B593" s="18">
        <v>13000</v>
      </c>
      <c r="C593" s="19">
        <v>44475</v>
      </c>
      <c r="D593" s="19" t="s">
        <v>41</v>
      </c>
      <c r="E593" s="18" t="str">
        <f t="shared" si="9"/>
        <v>dushmur</v>
      </c>
    </row>
    <row r="594" spans="1:5" x14ac:dyDescent="0.3">
      <c r="A594" s="18" t="s">
        <v>53</v>
      </c>
      <c r="B594" s="18">
        <v>13300</v>
      </c>
      <c r="C594" s="19">
        <v>44475</v>
      </c>
      <c r="D594" s="19" t="s">
        <v>58</v>
      </c>
      <c r="E594" s="18">
        <f t="shared" si="9"/>
        <v>133</v>
      </c>
    </row>
    <row r="595" spans="1:5" x14ac:dyDescent="0.3">
      <c r="A595" s="18" t="s">
        <v>57</v>
      </c>
      <c r="B595" s="18">
        <v>2240</v>
      </c>
      <c r="C595" s="19">
        <v>44476</v>
      </c>
      <c r="D595" s="19" t="s">
        <v>41</v>
      </c>
      <c r="E595" s="18">
        <f t="shared" si="9"/>
        <v>22.400000000000002</v>
      </c>
    </row>
    <row r="596" spans="1:5" x14ac:dyDescent="0.3">
      <c r="A596" s="18" t="s">
        <v>74</v>
      </c>
      <c r="B596" s="18">
        <v>31900</v>
      </c>
      <c r="C596" s="19">
        <v>44477</v>
      </c>
      <c r="D596" s="19" t="s">
        <v>58</v>
      </c>
      <c r="E596" s="18">
        <f t="shared" si="9"/>
        <v>319</v>
      </c>
    </row>
    <row r="597" spans="1:5" x14ac:dyDescent="0.3">
      <c r="A597" s="18" t="s">
        <v>44</v>
      </c>
      <c r="B597" s="18">
        <v>20300</v>
      </c>
      <c r="C597" s="19">
        <v>44478</v>
      </c>
      <c r="D597" s="19" t="s">
        <v>41</v>
      </c>
      <c r="E597" s="18" t="str">
        <f t="shared" si="9"/>
        <v>dushmur</v>
      </c>
    </row>
    <row r="598" spans="1:5" x14ac:dyDescent="0.3">
      <c r="A598" s="18" t="s">
        <v>57</v>
      </c>
      <c r="B598" s="18">
        <v>28500</v>
      </c>
      <c r="C598" s="19">
        <v>44478</v>
      </c>
      <c r="D598" s="19" t="s">
        <v>887</v>
      </c>
      <c r="E598" s="18">
        <f t="shared" si="9"/>
        <v>285</v>
      </c>
    </row>
    <row r="599" spans="1:5" x14ac:dyDescent="0.3">
      <c r="A599" s="18" t="s">
        <v>53</v>
      </c>
      <c r="B599" s="18">
        <v>37200</v>
      </c>
      <c r="C599" s="19">
        <v>44479</v>
      </c>
      <c r="D599" s="19" t="s">
        <v>58</v>
      </c>
      <c r="E599" s="18">
        <f t="shared" si="9"/>
        <v>372</v>
      </c>
    </row>
    <row r="600" spans="1:5" x14ac:dyDescent="0.3">
      <c r="A600" s="18" t="s">
        <v>74</v>
      </c>
      <c r="B600" s="18">
        <v>5250</v>
      </c>
      <c r="C600" s="19">
        <v>44479</v>
      </c>
      <c r="D600" s="19" t="s">
        <v>886</v>
      </c>
      <c r="E600" s="18">
        <f t="shared" si="9"/>
        <v>52.5</v>
      </c>
    </row>
    <row r="601" spans="1:5" x14ac:dyDescent="0.3">
      <c r="A601" s="18" t="s">
        <v>40</v>
      </c>
      <c r="B601" s="18">
        <v>5250</v>
      </c>
      <c r="C601" s="19">
        <v>44479</v>
      </c>
      <c r="D601" s="19" t="s">
        <v>41</v>
      </c>
      <c r="E601" s="18">
        <f t="shared" si="9"/>
        <v>52.5</v>
      </c>
    </row>
    <row r="602" spans="1:5" x14ac:dyDescent="0.3">
      <c r="A602" s="18" t="s">
        <v>44</v>
      </c>
      <c r="B602" s="18">
        <v>8750</v>
      </c>
      <c r="C602" s="19">
        <v>44480</v>
      </c>
      <c r="D602" s="19" t="s">
        <v>886</v>
      </c>
      <c r="E602" s="18">
        <f t="shared" si="9"/>
        <v>87.5</v>
      </c>
    </row>
    <row r="603" spans="1:5" x14ac:dyDescent="0.3">
      <c r="A603" s="18" t="s">
        <v>44</v>
      </c>
      <c r="B603" s="18">
        <v>29700</v>
      </c>
      <c r="C603" s="19">
        <v>44480</v>
      </c>
      <c r="D603" s="19" t="s">
        <v>58</v>
      </c>
      <c r="E603" s="18">
        <f t="shared" si="9"/>
        <v>297</v>
      </c>
    </row>
    <row r="604" spans="1:5" x14ac:dyDescent="0.3">
      <c r="A604" s="18" t="s">
        <v>49</v>
      </c>
      <c r="B604" s="18">
        <v>23400</v>
      </c>
      <c r="C604" s="19">
        <v>44480</v>
      </c>
      <c r="D604" s="19" t="s">
        <v>58</v>
      </c>
      <c r="E604" s="18">
        <f t="shared" si="9"/>
        <v>234</v>
      </c>
    </row>
    <row r="605" spans="1:5" x14ac:dyDescent="0.3">
      <c r="A605" s="18" t="s">
        <v>44</v>
      </c>
      <c r="B605" s="18">
        <v>14000</v>
      </c>
      <c r="C605" s="19">
        <v>44481</v>
      </c>
      <c r="D605" s="19" t="s">
        <v>887</v>
      </c>
      <c r="E605" s="18">
        <f t="shared" si="9"/>
        <v>140</v>
      </c>
    </row>
    <row r="606" spans="1:5" x14ac:dyDescent="0.3">
      <c r="A606" s="18" t="s">
        <v>53</v>
      </c>
      <c r="B606" s="18">
        <v>42000</v>
      </c>
      <c r="C606" s="19">
        <v>44481</v>
      </c>
      <c r="D606" s="19" t="s">
        <v>41</v>
      </c>
      <c r="E606" s="18" t="str">
        <f t="shared" si="9"/>
        <v>dushmur</v>
      </c>
    </row>
    <row r="607" spans="1:5" x14ac:dyDescent="0.3">
      <c r="A607" s="18" t="s">
        <v>49</v>
      </c>
      <c r="B607" s="18">
        <v>2800</v>
      </c>
      <c r="C607" s="19">
        <v>44482</v>
      </c>
      <c r="D607" s="19" t="s">
        <v>58</v>
      </c>
      <c r="E607" s="18">
        <f t="shared" si="9"/>
        <v>28</v>
      </c>
    </row>
    <row r="608" spans="1:5" x14ac:dyDescent="0.3">
      <c r="A608" s="18" t="s">
        <v>57</v>
      </c>
      <c r="B608" s="18">
        <v>14400</v>
      </c>
      <c r="C608" s="19">
        <v>44482</v>
      </c>
      <c r="D608" s="19" t="s">
        <v>887</v>
      </c>
      <c r="E608" s="18">
        <f t="shared" si="9"/>
        <v>144</v>
      </c>
    </row>
    <row r="609" spans="1:5" x14ac:dyDescent="0.3">
      <c r="A609" s="18" t="s">
        <v>57</v>
      </c>
      <c r="B609" s="18">
        <v>6650</v>
      </c>
      <c r="C609" s="19">
        <v>44483</v>
      </c>
      <c r="D609" s="19" t="s">
        <v>41</v>
      </c>
      <c r="E609" s="18">
        <f t="shared" si="9"/>
        <v>66.5</v>
      </c>
    </row>
    <row r="610" spans="1:5" x14ac:dyDescent="0.3">
      <c r="A610" s="18" t="s">
        <v>49</v>
      </c>
      <c r="B610" s="18">
        <v>18000</v>
      </c>
      <c r="C610" s="19">
        <v>44484</v>
      </c>
      <c r="D610" s="19" t="s">
        <v>41</v>
      </c>
      <c r="E610" s="18" t="str">
        <f t="shared" si="9"/>
        <v>dushmur</v>
      </c>
    </row>
    <row r="611" spans="1:5" x14ac:dyDescent="0.3">
      <c r="A611" s="18" t="s">
        <v>40</v>
      </c>
      <c r="B611" s="18">
        <v>16800</v>
      </c>
      <c r="C611" s="19">
        <v>44485</v>
      </c>
      <c r="D611" s="19" t="s">
        <v>58</v>
      </c>
      <c r="E611" s="18">
        <f t="shared" si="9"/>
        <v>168</v>
      </c>
    </row>
    <row r="612" spans="1:5" x14ac:dyDescent="0.3">
      <c r="A612" s="18" t="s">
        <v>40</v>
      </c>
      <c r="B612" s="18">
        <v>30000</v>
      </c>
      <c r="C612" s="19">
        <v>44485</v>
      </c>
      <c r="D612" s="19" t="s">
        <v>887</v>
      </c>
      <c r="E612" s="18">
        <f t="shared" si="9"/>
        <v>300</v>
      </c>
    </row>
    <row r="613" spans="1:5" x14ac:dyDescent="0.3">
      <c r="A613" s="18" t="s">
        <v>49</v>
      </c>
      <c r="B613" s="18">
        <v>23100</v>
      </c>
      <c r="C613" s="19">
        <v>44486</v>
      </c>
      <c r="D613" s="19" t="s">
        <v>41</v>
      </c>
      <c r="E613" s="18" t="str">
        <f t="shared" si="9"/>
        <v>dushmur</v>
      </c>
    </row>
    <row r="614" spans="1:5" x14ac:dyDescent="0.3">
      <c r="A614" s="18" t="s">
        <v>40</v>
      </c>
      <c r="B614" s="18">
        <v>21700</v>
      </c>
      <c r="C614" s="19">
        <v>44486</v>
      </c>
      <c r="D614" s="19" t="s">
        <v>887</v>
      </c>
      <c r="E614" s="18">
        <f t="shared" si="9"/>
        <v>217</v>
      </c>
    </row>
    <row r="615" spans="1:5" x14ac:dyDescent="0.3">
      <c r="A615" s="18" t="s">
        <v>40</v>
      </c>
      <c r="B615" s="18">
        <v>18900</v>
      </c>
      <c r="C615" s="19">
        <v>44486</v>
      </c>
      <c r="D615" s="19" t="s">
        <v>58</v>
      </c>
      <c r="E615" s="18">
        <f t="shared" si="9"/>
        <v>189</v>
      </c>
    </row>
    <row r="616" spans="1:5" x14ac:dyDescent="0.3">
      <c r="A616" s="18" t="s">
        <v>65</v>
      </c>
      <c r="B616" s="18">
        <v>45000</v>
      </c>
      <c r="C616" s="19">
        <v>44486</v>
      </c>
      <c r="D616" s="19" t="s">
        <v>58</v>
      </c>
      <c r="E616" s="18">
        <f t="shared" si="9"/>
        <v>450</v>
      </c>
    </row>
    <row r="617" spans="1:5" x14ac:dyDescent="0.3">
      <c r="A617" s="18" t="s">
        <v>53</v>
      </c>
      <c r="B617" s="18">
        <v>24300</v>
      </c>
      <c r="C617" s="19">
        <v>44487</v>
      </c>
      <c r="D617" s="19" t="s">
        <v>41</v>
      </c>
      <c r="E617" s="18" t="str">
        <f t="shared" si="9"/>
        <v>dushmur</v>
      </c>
    </row>
    <row r="618" spans="1:5" x14ac:dyDescent="0.3">
      <c r="A618" s="18" t="s">
        <v>57</v>
      </c>
      <c r="B618" s="18">
        <v>21700</v>
      </c>
      <c r="C618" s="19">
        <v>44487</v>
      </c>
      <c r="D618" s="19" t="s">
        <v>58</v>
      </c>
      <c r="E618" s="18">
        <f t="shared" si="9"/>
        <v>217</v>
      </c>
    </row>
    <row r="619" spans="1:5" x14ac:dyDescent="0.3">
      <c r="A619" s="18" t="s">
        <v>40</v>
      </c>
      <c r="B619" s="18">
        <v>12250</v>
      </c>
      <c r="C619" s="19">
        <v>44487</v>
      </c>
      <c r="D619" s="19" t="s">
        <v>887</v>
      </c>
      <c r="E619" s="18">
        <f t="shared" si="9"/>
        <v>122.5</v>
      </c>
    </row>
    <row r="620" spans="1:5" x14ac:dyDescent="0.3">
      <c r="A620" s="18" t="s">
        <v>65</v>
      </c>
      <c r="B620" s="18">
        <v>23800</v>
      </c>
      <c r="C620" s="19">
        <v>44488</v>
      </c>
      <c r="D620" s="19" t="s">
        <v>41</v>
      </c>
      <c r="E620" s="18" t="str">
        <f t="shared" si="9"/>
        <v>dushmur</v>
      </c>
    </row>
    <row r="621" spans="1:5" x14ac:dyDescent="0.3">
      <c r="A621" s="18" t="s">
        <v>53</v>
      </c>
      <c r="B621" s="18">
        <v>17400</v>
      </c>
      <c r="C621" s="19">
        <v>44488</v>
      </c>
      <c r="D621" s="19" t="s">
        <v>887</v>
      </c>
      <c r="E621" s="18">
        <f t="shared" si="9"/>
        <v>174</v>
      </c>
    </row>
    <row r="622" spans="1:5" x14ac:dyDescent="0.3">
      <c r="A622" s="18" t="s">
        <v>49</v>
      </c>
      <c r="B622" s="18">
        <v>27000</v>
      </c>
      <c r="C622" s="19">
        <v>44488</v>
      </c>
      <c r="D622" s="19" t="s">
        <v>58</v>
      </c>
      <c r="E622" s="18">
        <f t="shared" si="9"/>
        <v>270</v>
      </c>
    </row>
    <row r="623" spans="1:5" x14ac:dyDescent="0.3">
      <c r="A623" s="18" t="s">
        <v>65</v>
      </c>
      <c r="B623" s="18">
        <v>7350</v>
      </c>
      <c r="C623" s="19">
        <v>44488</v>
      </c>
      <c r="D623" s="19" t="s">
        <v>887</v>
      </c>
      <c r="E623" s="18">
        <f t="shared" si="9"/>
        <v>73.5</v>
      </c>
    </row>
    <row r="624" spans="1:5" x14ac:dyDescent="0.3">
      <c r="A624" s="18" t="s">
        <v>72</v>
      </c>
      <c r="B624" s="18">
        <v>10200</v>
      </c>
      <c r="C624" s="19">
        <v>44488</v>
      </c>
      <c r="D624" s="19" t="s">
        <v>887</v>
      </c>
      <c r="E624" s="18">
        <f t="shared" si="9"/>
        <v>102</v>
      </c>
    </row>
    <row r="625" spans="1:5" x14ac:dyDescent="0.3">
      <c r="A625" s="18" t="s">
        <v>65</v>
      </c>
      <c r="B625" s="18">
        <v>8400</v>
      </c>
      <c r="C625" s="19">
        <v>44489</v>
      </c>
      <c r="D625" s="19" t="s">
        <v>41</v>
      </c>
      <c r="E625" s="18">
        <f t="shared" si="9"/>
        <v>84</v>
      </c>
    </row>
    <row r="626" spans="1:5" x14ac:dyDescent="0.3">
      <c r="A626" s="18" t="s">
        <v>74</v>
      </c>
      <c r="B626" s="18">
        <v>20400</v>
      </c>
      <c r="C626" s="19">
        <v>44490</v>
      </c>
      <c r="D626" s="19" t="s">
        <v>58</v>
      </c>
      <c r="E626" s="18">
        <f t="shared" si="9"/>
        <v>204</v>
      </c>
    </row>
    <row r="627" spans="1:5" x14ac:dyDescent="0.3">
      <c r="A627" s="18" t="s">
        <v>44</v>
      </c>
      <c r="B627" s="18">
        <v>60000</v>
      </c>
      <c r="C627" s="19">
        <v>44490</v>
      </c>
      <c r="D627" s="19" t="s">
        <v>58</v>
      </c>
      <c r="E627" s="18">
        <f t="shared" si="9"/>
        <v>600</v>
      </c>
    </row>
    <row r="628" spans="1:5" x14ac:dyDescent="0.3">
      <c r="A628" s="18" t="s">
        <v>74</v>
      </c>
      <c r="B628" s="18">
        <v>25500</v>
      </c>
      <c r="C628" s="19">
        <v>44491</v>
      </c>
      <c r="D628" s="19" t="s">
        <v>41</v>
      </c>
      <c r="E628" s="18" t="str">
        <f t="shared" si="9"/>
        <v>dushmur</v>
      </c>
    </row>
    <row r="629" spans="1:5" x14ac:dyDescent="0.3">
      <c r="A629" s="18" t="s">
        <v>40</v>
      </c>
      <c r="B629" s="18">
        <v>30000</v>
      </c>
      <c r="C629" s="19">
        <v>44492</v>
      </c>
      <c r="D629" s="19" t="s">
        <v>887</v>
      </c>
      <c r="E629" s="18">
        <f t="shared" si="9"/>
        <v>300</v>
      </c>
    </row>
    <row r="630" spans="1:5" x14ac:dyDescent="0.3">
      <c r="A630" s="18" t="s">
        <v>49</v>
      </c>
      <c r="B630" s="18">
        <v>21600</v>
      </c>
      <c r="C630" s="19">
        <v>44492</v>
      </c>
      <c r="D630" s="19" t="s">
        <v>58</v>
      </c>
      <c r="E630" s="18">
        <f t="shared" si="9"/>
        <v>216</v>
      </c>
    </row>
    <row r="631" spans="1:5" x14ac:dyDescent="0.3">
      <c r="A631" s="18" t="s">
        <v>49</v>
      </c>
      <c r="B631" s="18">
        <v>14500</v>
      </c>
      <c r="C631" s="19">
        <v>44492</v>
      </c>
      <c r="D631" s="19" t="s">
        <v>886</v>
      </c>
      <c r="E631" s="18">
        <f t="shared" si="9"/>
        <v>145</v>
      </c>
    </row>
    <row r="632" spans="1:5" x14ac:dyDescent="0.3">
      <c r="A632" s="18" t="s">
        <v>74</v>
      </c>
      <c r="B632" s="18">
        <v>11900</v>
      </c>
      <c r="C632" s="19">
        <v>44492</v>
      </c>
      <c r="D632" s="19" t="s">
        <v>41</v>
      </c>
      <c r="E632" s="18" t="str">
        <f t="shared" si="9"/>
        <v>dushmur</v>
      </c>
    </row>
    <row r="633" spans="1:5" x14ac:dyDescent="0.3">
      <c r="A633" s="18" t="s">
        <v>57</v>
      </c>
      <c r="B633" s="18">
        <v>7600</v>
      </c>
      <c r="C633" s="19">
        <v>44493</v>
      </c>
      <c r="D633" s="19" t="s">
        <v>58</v>
      </c>
      <c r="E633" s="18">
        <f t="shared" si="9"/>
        <v>76</v>
      </c>
    </row>
    <row r="634" spans="1:5" x14ac:dyDescent="0.3">
      <c r="A634" s="18" t="s">
        <v>72</v>
      </c>
      <c r="B634" s="18">
        <v>11200</v>
      </c>
      <c r="C634" s="19">
        <v>44493</v>
      </c>
      <c r="D634" s="19" t="s">
        <v>58</v>
      </c>
      <c r="E634" s="18">
        <f t="shared" si="9"/>
        <v>112</v>
      </c>
    </row>
    <row r="635" spans="1:5" x14ac:dyDescent="0.3">
      <c r="A635" s="18" t="s">
        <v>65</v>
      </c>
      <c r="B635" s="18">
        <v>16800</v>
      </c>
      <c r="C635" s="19">
        <v>44494</v>
      </c>
      <c r="D635" s="19" t="s">
        <v>41</v>
      </c>
      <c r="E635" s="18" t="str">
        <f t="shared" si="9"/>
        <v>dushmur</v>
      </c>
    </row>
    <row r="636" spans="1:5" x14ac:dyDescent="0.3">
      <c r="A636" s="18" t="s">
        <v>40</v>
      </c>
      <c r="B636" s="18">
        <v>24000</v>
      </c>
      <c r="C636" s="19">
        <v>44495</v>
      </c>
      <c r="D636" s="19" t="s">
        <v>887</v>
      </c>
      <c r="E636" s="18">
        <f t="shared" si="9"/>
        <v>240</v>
      </c>
    </row>
    <row r="637" spans="1:5" x14ac:dyDescent="0.3">
      <c r="A637" s="18" t="s">
        <v>74</v>
      </c>
      <c r="B637" s="18">
        <v>18700</v>
      </c>
      <c r="C637" s="19">
        <v>44496</v>
      </c>
      <c r="D637" s="19" t="s">
        <v>58</v>
      </c>
      <c r="E637" s="18">
        <f t="shared" si="9"/>
        <v>187</v>
      </c>
    </row>
    <row r="638" spans="1:5" x14ac:dyDescent="0.3">
      <c r="A638" s="18" t="s">
        <v>44</v>
      </c>
      <c r="B638" s="18">
        <v>11550</v>
      </c>
      <c r="C638" s="19">
        <v>44497</v>
      </c>
      <c r="D638" s="19" t="s">
        <v>58</v>
      </c>
      <c r="E638" s="18">
        <f t="shared" si="9"/>
        <v>115.5</v>
      </c>
    </row>
    <row r="639" spans="1:5" x14ac:dyDescent="0.3">
      <c r="A639" s="18" t="s">
        <v>53</v>
      </c>
      <c r="B639" s="18">
        <v>39600</v>
      </c>
      <c r="C639" s="19">
        <v>44497</v>
      </c>
      <c r="D639" s="19" t="s">
        <v>41</v>
      </c>
      <c r="E639" s="18" t="str">
        <f t="shared" si="9"/>
        <v>dushmur</v>
      </c>
    </row>
    <row r="640" spans="1:5" x14ac:dyDescent="0.3">
      <c r="A640" s="18" t="s">
        <v>65</v>
      </c>
      <c r="B640" s="18">
        <v>10500</v>
      </c>
      <c r="C640" s="19">
        <v>44497</v>
      </c>
      <c r="D640" s="19" t="s">
        <v>58</v>
      </c>
      <c r="E640" s="18">
        <f t="shared" si="9"/>
        <v>105</v>
      </c>
    </row>
    <row r="641" spans="1:5" x14ac:dyDescent="0.3">
      <c r="A641" s="18" t="s">
        <v>53</v>
      </c>
      <c r="B641" s="18">
        <v>25000</v>
      </c>
      <c r="C641" s="19">
        <v>44498</v>
      </c>
      <c r="D641" s="19" t="s">
        <v>41</v>
      </c>
      <c r="E641" s="18" t="str">
        <f t="shared" si="9"/>
        <v>dushmur</v>
      </c>
    </row>
    <row r="642" spans="1:5" x14ac:dyDescent="0.3">
      <c r="A642" s="18" t="s">
        <v>57</v>
      </c>
      <c r="B642" s="18">
        <v>36000</v>
      </c>
      <c r="C642" s="19">
        <v>44499</v>
      </c>
      <c r="D642" s="19" t="s">
        <v>887</v>
      </c>
      <c r="E642" s="18">
        <f t="shared" si="9"/>
        <v>360</v>
      </c>
    </row>
    <row r="643" spans="1:5" x14ac:dyDescent="0.3">
      <c r="A643" s="18" t="s">
        <v>53</v>
      </c>
      <c r="B643" s="18">
        <v>31200</v>
      </c>
      <c r="C643" s="19">
        <v>44499</v>
      </c>
      <c r="D643" s="19" t="s">
        <v>58</v>
      </c>
      <c r="E643" s="18">
        <f t="shared" si="9"/>
        <v>312</v>
      </c>
    </row>
    <row r="644" spans="1:5" x14ac:dyDescent="0.3">
      <c r="A644" s="18" t="s">
        <v>53</v>
      </c>
      <c r="B644" s="18">
        <v>30600</v>
      </c>
      <c r="C644" s="19">
        <v>44499</v>
      </c>
      <c r="D644" s="19" t="s">
        <v>887</v>
      </c>
      <c r="E644" s="18">
        <f t="shared" si="9"/>
        <v>306</v>
      </c>
    </row>
    <row r="645" spans="1:5" x14ac:dyDescent="0.3">
      <c r="A645" s="18" t="s">
        <v>40</v>
      </c>
      <c r="B645" s="18">
        <v>28800</v>
      </c>
      <c r="C645" s="19">
        <v>44499</v>
      </c>
      <c r="D645" s="19" t="s">
        <v>58</v>
      </c>
      <c r="E645" s="18">
        <f t="shared" si="9"/>
        <v>288</v>
      </c>
    </row>
    <row r="646" spans="1:5" x14ac:dyDescent="0.3">
      <c r="A646" s="18" t="s">
        <v>44</v>
      </c>
      <c r="B646" s="18">
        <v>45000</v>
      </c>
      <c r="C646" s="19">
        <v>44499</v>
      </c>
      <c r="D646" s="19" t="s">
        <v>58</v>
      </c>
      <c r="E646" s="18">
        <f t="shared" si="9"/>
        <v>450</v>
      </c>
    </row>
    <row r="647" spans="1:5" x14ac:dyDescent="0.3">
      <c r="A647" s="18" t="s">
        <v>49</v>
      </c>
      <c r="B647" s="18">
        <v>26000</v>
      </c>
      <c r="C647" s="19">
        <v>44500</v>
      </c>
      <c r="D647" s="19" t="s">
        <v>886</v>
      </c>
      <c r="E647" s="18">
        <f t="shared" si="9"/>
        <v>260</v>
      </c>
    </row>
    <row r="648" spans="1:5" x14ac:dyDescent="0.3">
      <c r="A648" s="18" t="s">
        <v>74</v>
      </c>
      <c r="B648" s="18">
        <v>36300</v>
      </c>
      <c r="C648" s="19">
        <v>44501</v>
      </c>
      <c r="D648" s="19" t="s">
        <v>886</v>
      </c>
      <c r="E648" s="18">
        <f t="shared" ref="E648:E668" si="10">IF(AND(MONTH(C648)&lt;7,OR(D648&lt;&gt;"Mebel",B648&lt;10000)=TRUE),B648*1.1%,IF(OR(D648&lt;&gt;"Mebel",B648&lt;10000)=TRUE,B648*1%,"dushmur"))</f>
        <v>363</v>
      </c>
    </row>
    <row r="649" spans="1:5" x14ac:dyDescent="0.3">
      <c r="A649" s="18" t="s">
        <v>65</v>
      </c>
      <c r="B649" s="18">
        <v>7000</v>
      </c>
      <c r="C649" s="19">
        <v>44501</v>
      </c>
      <c r="D649" s="19" t="s">
        <v>886</v>
      </c>
      <c r="E649" s="18">
        <f t="shared" si="10"/>
        <v>70</v>
      </c>
    </row>
    <row r="650" spans="1:5" x14ac:dyDescent="0.3">
      <c r="A650" s="18" t="s">
        <v>49</v>
      </c>
      <c r="B650" s="18">
        <v>7000</v>
      </c>
      <c r="C650" s="19">
        <v>44502</v>
      </c>
      <c r="D650" s="19" t="s">
        <v>41</v>
      </c>
      <c r="E650" s="18">
        <f t="shared" si="10"/>
        <v>70</v>
      </c>
    </row>
    <row r="651" spans="1:5" x14ac:dyDescent="0.3">
      <c r="A651" s="18" t="s">
        <v>65</v>
      </c>
      <c r="B651" s="18">
        <v>30000</v>
      </c>
      <c r="C651" s="19">
        <v>44502</v>
      </c>
      <c r="D651" s="19" t="s">
        <v>41</v>
      </c>
      <c r="E651" s="18" t="str">
        <f t="shared" si="10"/>
        <v>dushmur</v>
      </c>
    </row>
    <row r="652" spans="1:5" x14ac:dyDescent="0.3">
      <c r="A652" s="18" t="s">
        <v>74</v>
      </c>
      <c r="B652" s="18">
        <v>5600</v>
      </c>
      <c r="C652" s="19">
        <v>44503</v>
      </c>
      <c r="D652" s="19" t="s">
        <v>41</v>
      </c>
      <c r="E652" s="18">
        <f t="shared" si="10"/>
        <v>56</v>
      </c>
    </row>
    <row r="653" spans="1:5" x14ac:dyDescent="0.3">
      <c r="A653" s="18" t="s">
        <v>53</v>
      </c>
      <c r="B653" s="18">
        <v>10000</v>
      </c>
      <c r="C653" s="19">
        <v>44503</v>
      </c>
      <c r="D653" s="19" t="s">
        <v>41</v>
      </c>
      <c r="E653" s="18" t="str">
        <f t="shared" si="10"/>
        <v>dushmur</v>
      </c>
    </row>
    <row r="654" spans="1:5" x14ac:dyDescent="0.3">
      <c r="A654" s="18" t="s">
        <v>65</v>
      </c>
      <c r="B654" s="18">
        <v>17500</v>
      </c>
      <c r="C654" s="19">
        <v>44503</v>
      </c>
      <c r="D654" s="19" t="s">
        <v>58</v>
      </c>
      <c r="E654" s="18">
        <f t="shared" si="10"/>
        <v>175</v>
      </c>
    </row>
    <row r="655" spans="1:5" x14ac:dyDescent="0.3">
      <c r="A655" s="18" t="s">
        <v>40</v>
      </c>
      <c r="B655" s="18">
        <v>18900</v>
      </c>
      <c r="C655" s="19">
        <v>44504</v>
      </c>
      <c r="D655" s="19" t="s">
        <v>41</v>
      </c>
      <c r="E655" s="18" t="str">
        <f t="shared" si="10"/>
        <v>dushmur</v>
      </c>
    </row>
    <row r="656" spans="1:5" x14ac:dyDescent="0.3">
      <c r="A656" s="18" t="s">
        <v>57</v>
      </c>
      <c r="B656" s="18">
        <v>30000</v>
      </c>
      <c r="C656" s="19">
        <v>44504</v>
      </c>
      <c r="D656" s="19" t="s">
        <v>887</v>
      </c>
      <c r="E656" s="18">
        <f t="shared" si="10"/>
        <v>300</v>
      </c>
    </row>
    <row r="657" spans="1:5" x14ac:dyDescent="0.3">
      <c r="A657" s="18" t="s">
        <v>53</v>
      </c>
      <c r="B657" s="18">
        <v>13200</v>
      </c>
      <c r="C657" s="19">
        <v>44505</v>
      </c>
      <c r="D657" s="19" t="s">
        <v>58</v>
      </c>
      <c r="E657" s="18">
        <f t="shared" si="10"/>
        <v>132</v>
      </c>
    </row>
    <row r="658" spans="1:5" x14ac:dyDescent="0.3">
      <c r="A658" s="18" t="s">
        <v>40</v>
      </c>
      <c r="B658" s="18">
        <v>2160</v>
      </c>
      <c r="C658" s="19">
        <v>44505</v>
      </c>
      <c r="D658" s="19" t="s">
        <v>41</v>
      </c>
      <c r="E658" s="18">
        <f t="shared" si="10"/>
        <v>21.6</v>
      </c>
    </row>
    <row r="659" spans="1:5" x14ac:dyDescent="0.3">
      <c r="A659" s="18" t="s">
        <v>74</v>
      </c>
      <c r="B659" s="18">
        <v>69000</v>
      </c>
      <c r="C659" s="19">
        <v>44506</v>
      </c>
      <c r="D659" s="19" t="s">
        <v>887</v>
      </c>
      <c r="E659" s="18">
        <f t="shared" si="10"/>
        <v>690</v>
      </c>
    </row>
    <row r="660" spans="1:5" x14ac:dyDescent="0.3">
      <c r="A660" s="18" t="s">
        <v>65</v>
      </c>
      <c r="B660" s="18">
        <v>2320</v>
      </c>
      <c r="C660" s="19">
        <v>44506</v>
      </c>
      <c r="D660" s="19" t="s">
        <v>41</v>
      </c>
      <c r="E660" s="18">
        <f t="shared" si="10"/>
        <v>23.2</v>
      </c>
    </row>
    <row r="661" spans="1:5" x14ac:dyDescent="0.3">
      <c r="A661" s="18" t="s">
        <v>44</v>
      </c>
      <c r="B661" s="18">
        <v>23800</v>
      </c>
      <c r="C661" s="19">
        <v>44507</v>
      </c>
      <c r="D661" s="19" t="s">
        <v>41</v>
      </c>
      <c r="E661" s="18" t="str">
        <f t="shared" si="10"/>
        <v>dushmur</v>
      </c>
    </row>
    <row r="662" spans="1:5" x14ac:dyDescent="0.3">
      <c r="A662" s="18" t="s">
        <v>57</v>
      </c>
      <c r="B662" s="18">
        <v>27600</v>
      </c>
      <c r="C662" s="19">
        <v>44508</v>
      </c>
      <c r="D662" s="19" t="s">
        <v>41</v>
      </c>
      <c r="E662" s="18" t="str">
        <f t="shared" si="10"/>
        <v>dushmur</v>
      </c>
    </row>
    <row r="663" spans="1:5" x14ac:dyDescent="0.3">
      <c r="A663" s="18" t="s">
        <v>74</v>
      </c>
      <c r="B663" s="18">
        <v>54000</v>
      </c>
      <c r="C663" s="19">
        <v>44508</v>
      </c>
      <c r="D663" s="19" t="s">
        <v>886</v>
      </c>
      <c r="E663" s="18">
        <f t="shared" si="10"/>
        <v>540</v>
      </c>
    </row>
    <row r="664" spans="1:5" x14ac:dyDescent="0.3">
      <c r="A664" s="18" t="s">
        <v>57</v>
      </c>
      <c r="B664" s="18">
        <v>9100</v>
      </c>
      <c r="C664" s="19">
        <v>44509</v>
      </c>
      <c r="D664" s="19" t="s">
        <v>886</v>
      </c>
      <c r="E664" s="18">
        <f t="shared" si="10"/>
        <v>91</v>
      </c>
    </row>
    <row r="665" spans="1:5" x14ac:dyDescent="0.3">
      <c r="A665" s="18" t="s">
        <v>53</v>
      </c>
      <c r="B665" s="18">
        <v>105000</v>
      </c>
      <c r="C665" s="19">
        <v>44509</v>
      </c>
      <c r="D665" s="19" t="s">
        <v>58</v>
      </c>
      <c r="E665" s="18">
        <f t="shared" si="10"/>
        <v>1050</v>
      </c>
    </row>
    <row r="666" spans="1:5" x14ac:dyDescent="0.3">
      <c r="A666" s="18" t="s">
        <v>44</v>
      </c>
      <c r="B666" s="18">
        <v>14000</v>
      </c>
      <c r="C666" s="19">
        <v>44510</v>
      </c>
      <c r="D666" s="19" t="s">
        <v>58</v>
      </c>
      <c r="E666" s="18">
        <f t="shared" si="10"/>
        <v>140</v>
      </c>
    </row>
    <row r="667" spans="1:5" x14ac:dyDescent="0.3">
      <c r="A667" s="18" t="s">
        <v>44</v>
      </c>
      <c r="B667" s="18">
        <v>13200</v>
      </c>
      <c r="C667" s="19">
        <v>44510</v>
      </c>
      <c r="D667" s="19" t="s">
        <v>58</v>
      </c>
      <c r="E667" s="18">
        <f t="shared" si="10"/>
        <v>132</v>
      </c>
    </row>
    <row r="668" spans="1:5" x14ac:dyDescent="0.3">
      <c r="A668" s="18" t="s">
        <v>57</v>
      </c>
      <c r="B668" s="18">
        <v>60000</v>
      </c>
      <c r="C668" s="19">
        <v>44511</v>
      </c>
      <c r="D668" s="19" t="s">
        <v>58</v>
      </c>
      <c r="E668" s="18">
        <f t="shared" si="10"/>
        <v>600</v>
      </c>
    </row>
  </sheetData>
  <autoFilter ref="A6:E668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1"/>
  <sheetViews>
    <sheetView showGridLines="0" topLeftCell="A3" zoomScale="85" zoomScaleNormal="85" workbookViewId="0">
      <selection activeCell="D5" sqref="D5:F71"/>
    </sheetView>
  </sheetViews>
  <sheetFormatPr defaultColWidth="10.44140625" defaultRowHeight="14.4" x14ac:dyDescent="0.3"/>
  <cols>
    <col min="1" max="1" width="11.88671875" style="32" bestFit="1" customWidth="1"/>
    <col min="2" max="2" width="12" style="32" bestFit="1" customWidth="1"/>
    <col min="3" max="3" width="13.44140625" style="32" bestFit="1" customWidth="1"/>
    <col min="4" max="4" width="14.77734375" style="32" bestFit="1" customWidth="1"/>
    <col min="5" max="5" width="14.77734375" style="32" customWidth="1"/>
    <col min="6" max="6" width="16" style="32" bestFit="1" customWidth="1"/>
    <col min="7" max="7" width="10.44140625" style="32"/>
    <col min="8" max="9" width="14.77734375" style="32" bestFit="1" customWidth="1"/>
    <col min="10" max="10" width="14.77734375" style="32" customWidth="1"/>
    <col min="11" max="11" width="16" style="32" bestFit="1" customWidth="1"/>
    <col min="12" max="16384" width="10.44140625" style="32"/>
  </cols>
  <sheetData>
    <row r="2" spans="1:11" ht="18" x14ac:dyDescent="0.3">
      <c r="A2" s="29" t="s">
        <v>997</v>
      </c>
    </row>
    <row r="4" spans="1:11" ht="15" x14ac:dyDescent="0.35">
      <c r="A4" s="31" t="s">
        <v>962</v>
      </c>
      <c r="B4" s="31" t="s">
        <v>963</v>
      </c>
      <c r="C4" s="31" t="s">
        <v>964</v>
      </c>
      <c r="D4" s="31" t="s">
        <v>36</v>
      </c>
      <c r="E4" s="31" t="s">
        <v>965</v>
      </c>
      <c r="F4" s="31" t="s">
        <v>966</v>
      </c>
      <c r="H4" s="31" t="s">
        <v>964</v>
      </c>
      <c r="I4" s="31" t="s">
        <v>36</v>
      </c>
      <c r="J4" s="31" t="s">
        <v>965</v>
      </c>
      <c r="K4" s="31" t="s">
        <v>966</v>
      </c>
    </row>
    <row r="5" spans="1:11" ht="15" x14ac:dyDescent="0.3">
      <c r="A5" s="33">
        <v>44762</v>
      </c>
      <c r="B5" s="34">
        <v>98</v>
      </c>
      <c r="C5" s="34" t="s">
        <v>967</v>
      </c>
      <c r="D5" s="34">
        <f>VLOOKUP($C5,$H:$K,COLUMN(C5)-1,0)</f>
        <v>389</v>
      </c>
      <c r="E5" s="34" t="str">
        <f t="shared" ref="E5:F5" si="0">VLOOKUP($C5,$H:$K,COLUMN(D5)-1,0)</f>
        <v>Rusiya</v>
      </c>
      <c r="F5" s="34" t="str">
        <f t="shared" si="0"/>
        <v>Abşeron</v>
      </c>
      <c r="H5" s="34" t="s">
        <v>968</v>
      </c>
      <c r="I5" s="34">
        <v>387</v>
      </c>
      <c r="J5" s="34" t="s">
        <v>969</v>
      </c>
      <c r="K5" s="34" t="s">
        <v>970</v>
      </c>
    </row>
    <row r="6" spans="1:11" ht="15" x14ac:dyDescent="0.3">
      <c r="A6" s="33">
        <v>44751</v>
      </c>
      <c r="B6" s="34">
        <v>52</v>
      </c>
      <c r="C6" s="34" t="s">
        <v>971</v>
      </c>
      <c r="D6" s="34">
        <f t="shared" ref="D6:F6" si="1">VLOOKUP($C6,$H:$K,COLUMN(C6)-1,0)</f>
        <v>283</v>
      </c>
      <c r="E6" s="34" t="str">
        <f t="shared" si="1"/>
        <v>Türkiyə</v>
      </c>
      <c r="F6" s="34" t="str">
        <f t="shared" si="1"/>
        <v>Abşeron</v>
      </c>
      <c r="H6" s="34" t="s">
        <v>972</v>
      </c>
      <c r="I6" s="34">
        <v>145</v>
      </c>
      <c r="J6" s="34" t="s">
        <v>973</v>
      </c>
      <c r="K6" s="34" t="s">
        <v>974</v>
      </c>
    </row>
    <row r="7" spans="1:11" ht="15" x14ac:dyDescent="0.3">
      <c r="A7" s="33">
        <v>44737</v>
      </c>
      <c r="B7" s="34">
        <v>25</v>
      </c>
      <c r="C7" s="34" t="s">
        <v>975</v>
      </c>
      <c r="D7" s="34">
        <f t="shared" ref="D7:F7" si="2">VLOOKUP($C7,$H:$K,COLUMN(C7)-1,0)</f>
        <v>451</v>
      </c>
      <c r="E7" s="34" t="str">
        <f t="shared" si="2"/>
        <v>Belarusiya</v>
      </c>
      <c r="F7" s="34" t="str">
        <f t="shared" si="2"/>
        <v>Abşeron</v>
      </c>
      <c r="H7" s="34" t="s">
        <v>976</v>
      </c>
      <c r="I7" s="34">
        <v>344</v>
      </c>
      <c r="J7" s="34" t="s">
        <v>977</v>
      </c>
      <c r="K7" s="34" t="s">
        <v>978</v>
      </c>
    </row>
    <row r="8" spans="1:11" ht="15" x14ac:dyDescent="0.3">
      <c r="A8" s="33">
        <v>44723</v>
      </c>
      <c r="B8" s="34">
        <v>15</v>
      </c>
      <c r="C8" s="34" t="s">
        <v>979</v>
      </c>
      <c r="D8" s="34">
        <f t="shared" ref="D8:F8" si="3">VLOOKUP($C8,$H:$K,COLUMN(C8)-1,0)</f>
        <v>361</v>
      </c>
      <c r="E8" s="34" t="str">
        <f t="shared" si="3"/>
        <v>Ukrayna</v>
      </c>
      <c r="F8" s="34" t="str">
        <f t="shared" si="3"/>
        <v>Sumqayıt</v>
      </c>
      <c r="H8" s="34" t="s">
        <v>980</v>
      </c>
      <c r="I8" s="34">
        <v>480</v>
      </c>
      <c r="J8" s="34" t="s">
        <v>981</v>
      </c>
      <c r="K8" s="34" t="s">
        <v>48</v>
      </c>
    </row>
    <row r="9" spans="1:11" ht="15" x14ac:dyDescent="0.3">
      <c r="A9" s="33">
        <v>44709</v>
      </c>
      <c r="B9" s="34">
        <v>20</v>
      </c>
      <c r="C9" s="34" t="s">
        <v>982</v>
      </c>
      <c r="D9" s="34">
        <f t="shared" ref="D9:F9" si="4">VLOOKUP($C9,$H:$K,COLUMN(C9)-1,0)</f>
        <v>419</v>
      </c>
      <c r="E9" s="34" t="str">
        <f t="shared" si="4"/>
        <v>Belarusiya</v>
      </c>
      <c r="F9" s="34" t="str">
        <f t="shared" si="4"/>
        <v>Yasamal</v>
      </c>
      <c r="H9" s="34" t="s">
        <v>982</v>
      </c>
      <c r="I9" s="34">
        <v>419</v>
      </c>
      <c r="J9" s="34" t="s">
        <v>983</v>
      </c>
      <c r="K9" s="34" t="s">
        <v>984</v>
      </c>
    </row>
    <row r="10" spans="1:11" ht="15" x14ac:dyDescent="0.3">
      <c r="A10" s="33">
        <v>44695</v>
      </c>
      <c r="B10" s="34">
        <v>68</v>
      </c>
      <c r="C10" s="34" t="s">
        <v>985</v>
      </c>
      <c r="D10" s="34">
        <f t="shared" ref="D10:F10" si="5">VLOOKUP($C10,$H:$K,COLUMN(C10)-1,0)</f>
        <v>151</v>
      </c>
      <c r="E10" s="34" t="str">
        <f t="shared" si="5"/>
        <v>Belarusiya</v>
      </c>
      <c r="F10" s="34" t="str">
        <f t="shared" si="5"/>
        <v>Yasamal</v>
      </c>
      <c r="H10" s="34" t="s">
        <v>986</v>
      </c>
      <c r="I10" s="34">
        <v>457</v>
      </c>
      <c r="J10" s="34" t="s">
        <v>987</v>
      </c>
      <c r="K10" s="34" t="s">
        <v>970</v>
      </c>
    </row>
    <row r="11" spans="1:11" ht="15" x14ac:dyDescent="0.3">
      <c r="A11" s="33">
        <v>44681</v>
      </c>
      <c r="B11" s="34">
        <v>98</v>
      </c>
      <c r="C11" s="34" t="s">
        <v>968</v>
      </c>
      <c r="D11" s="34">
        <f t="shared" ref="D11:F11" si="6">VLOOKUP($C11,$H:$K,COLUMN(C11)-1,0)</f>
        <v>387</v>
      </c>
      <c r="E11" s="34" t="str">
        <f t="shared" si="6"/>
        <v>Çin</v>
      </c>
      <c r="F11" s="34" t="str">
        <f t="shared" si="6"/>
        <v>Nərimanov</v>
      </c>
      <c r="H11" s="34" t="s">
        <v>988</v>
      </c>
      <c r="I11" s="34">
        <v>173</v>
      </c>
      <c r="J11" s="34" t="s">
        <v>969</v>
      </c>
      <c r="K11" s="34" t="s">
        <v>974</v>
      </c>
    </row>
    <row r="12" spans="1:11" ht="15" x14ac:dyDescent="0.3">
      <c r="A12" s="33">
        <v>44667</v>
      </c>
      <c r="B12" s="34">
        <v>75</v>
      </c>
      <c r="C12" s="34" t="s">
        <v>989</v>
      </c>
      <c r="D12" s="34">
        <f t="shared" ref="D12:F12" si="7">VLOOKUP($C12,$H:$K,COLUMN(C12)-1,0)</f>
        <v>420</v>
      </c>
      <c r="E12" s="34" t="str">
        <f t="shared" si="7"/>
        <v>Türkiyə</v>
      </c>
      <c r="F12" s="34" t="str">
        <f t="shared" si="7"/>
        <v>Nərimanov</v>
      </c>
      <c r="H12" s="34" t="s">
        <v>971</v>
      </c>
      <c r="I12" s="34">
        <v>283</v>
      </c>
      <c r="J12" s="34" t="s">
        <v>973</v>
      </c>
      <c r="K12" s="34" t="s">
        <v>978</v>
      </c>
    </row>
    <row r="13" spans="1:11" ht="15" x14ac:dyDescent="0.3">
      <c r="A13" s="33">
        <v>44653</v>
      </c>
      <c r="B13" s="34">
        <v>93</v>
      </c>
      <c r="C13" s="34" t="s">
        <v>982</v>
      </c>
      <c r="D13" s="34">
        <f t="shared" ref="D13:F13" si="8">VLOOKUP($C13,$H:$K,COLUMN(C13)-1,0)</f>
        <v>419</v>
      </c>
      <c r="E13" s="34" t="str">
        <f t="shared" si="8"/>
        <v>Belarusiya</v>
      </c>
      <c r="F13" s="34" t="str">
        <f t="shared" si="8"/>
        <v>Yasamal</v>
      </c>
      <c r="H13" s="34" t="s">
        <v>990</v>
      </c>
      <c r="I13" s="34">
        <v>275</v>
      </c>
      <c r="J13" s="34" t="s">
        <v>977</v>
      </c>
      <c r="K13" s="34" t="s">
        <v>48</v>
      </c>
    </row>
    <row r="14" spans="1:11" ht="15" x14ac:dyDescent="0.3">
      <c r="A14" s="33">
        <v>44639</v>
      </c>
      <c r="B14" s="34">
        <v>36</v>
      </c>
      <c r="C14" s="34" t="s">
        <v>982</v>
      </c>
      <c r="D14" s="34">
        <f t="shared" ref="D14:F14" si="9">VLOOKUP($C14,$H:$K,COLUMN(C14)-1,0)</f>
        <v>419</v>
      </c>
      <c r="E14" s="34" t="str">
        <f t="shared" si="9"/>
        <v>Belarusiya</v>
      </c>
      <c r="F14" s="34" t="str">
        <f t="shared" si="9"/>
        <v>Yasamal</v>
      </c>
      <c r="H14" s="34" t="s">
        <v>991</v>
      </c>
      <c r="I14" s="34">
        <v>495</v>
      </c>
      <c r="J14" s="34" t="s">
        <v>981</v>
      </c>
      <c r="K14" s="34" t="s">
        <v>984</v>
      </c>
    </row>
    <row r="15" spans="1:11" ht="15" x14ac:dyDescent="0.3">
      <c r="A15" s="33">
        <v>44625</v>
      </c>
      <c r="B15" s="34">
        <v>69</v>
      </c>
      <c r="C15" s="34" t="s">
        <v>992</v>
      </c>
      <c r="D15" s="34">
        <f t="shared" ref="D15:F15" si="10">VLOOKUP($C15,$H:$K,COLUMN(C15)-1,0)</f>
        <v>152</v>
      </c>
      <c r="E15" s="34" t="str">
        <f t="shared" si="10"/>
        <v>Türkiyə</v>
      </c>
      <c r="F15" s="34" t="str">
        <f t="shared" si="10"/>
        <v>Qaradağ</v>
      </c>
      <c r="H15" s="34" t="s">
        <v>975</v>
      </c>
      <c r="I15" s="34">
        <v>451</v>
      </c>
      <c r="J15" s="34" t="s">
        <v>983</v>
      </c>
      <c r="K15" s="34" t="s">
        <v>978</v>
      </c>
    </row>
    <row r="16" spans="1:11" ht="15" x14ac:dyDescent="0.3">
      <c r="A16" s="33">
        <v>44611</v>
      </c>
      <c r="B16" s="34">
        <v>41</v>
      </c>
      <c r="C16" s="34" t="s">
        <v>975</v>
      </c>
      <c r="D16" s="34">
        <f t="shared" ref="D16:F16" si="11">VLOOKUP($C16,$H:$K,COLUMN(C16)-1,0)</f>
        <v>451</v>
      </c>
      <c r="E16" s="34" t="str">
        <f t="shared" si="11"/>
        <v>Belarusiya</v>
      </c>
      <c r="F16" s="34" t="str">
        <f t="shared" si="11"/>
        <v>Abşeron</v>
      </c>
      <c r="H16" s="34" t="s">
        <v>979</v>
      </c>
      <c r="I16" s="34">
        <v>361</v>
      </c>
      <c r="J16" s="34" t="s">
        <v>987</v>
      </c>
      <c r="K16" s="34" t="s">
        <v>48</v>
      </c>
    </row>
    <row r="17" spans="1:11" ht="15" x14ac:dyDescent="0.3">
      <c r="A17" s="33">
        <v>44597</v>
      </c>
      <c r="B17" s="34">
        <v>29</v>
      </c>
      <c r="C17" s="34" t="s">
        <v>985</v>
      </c>
      <c r="D17" s="34">
        <f t="shared" ref="D17:F17" si="12">VLOOKUP($C17,$H:$K,COLUMN(C17)-1,0)</f>
        <v>151</v>
      </c>
      <c r="E17" s="34" t="str">
        <f t="shared" si="12"/>
        <v>Belarusiya</v>
      </c>
      <c r="F17" s="34" t="str">
        <f t="shared" si="12"/>
        <v>Yasamal</v>
      </c>
      <c r="H17" s="34" t="s">
        <v>993</v>
      </c>
      <c r="I17" s="34">
        <v>406</v>
      </c>
      <c r="J17" s="34" t="s">
        <v>969</v>
      </c>
      <c r="K17" s="34" t="s">
        <v>984</v>
      </c>
    </row>
    <row r="18" spans="1:11" ht="15" x14ac:dyDescent="0.3">
      <c r="A18" s="33">
        <v>44583</v>
      </c>
      <c r="B18" s="34">
        <v>55</v>
      </c>
      <c r="C18" s="34" t="s">
        <v>968</v>
      </c>
      <c r="D18" s="34">
        <f t="shared" ref="D18:F18" si="13">VLOOKUP($C18,$H:$K,COLUMN(C18)-1,0)</f>
        <v>387</v>
      </c>
      <c r="E18" s="34" t="str">
        <f t="shared" si="13"/>
        <v>Çin</v>
      </c>
      <c r="F18" s="34" t="str">
        <f t="shared" si="13"/>
        <v>Nərimanov</v>
      </c>
      <c r="H18" s="34" t="s">
        <v>989</v>
      </c>
      <c r="I18" s="34">
        <v>420</v>
      </c>
      <c r="J18" s="34" t="s">
        <v>973</v>
      </c>
      <c r="K18" s="34" t="s">
        <v>970</v>
      </c>
    </row>
    <row r="19" spans="1:11" ht="15" x14ac:dyDescent="0.3">
      <c r="A19" s="33">
        <v>44569</v>
      </c>
      <c r="B19" s="34">
        <v>3</v>
      </c>
      <c r="C19" s="34" t="s">
        <v>979</v>
      </c>
      <c r="D19" s="34">
        <f t="shared" ref="D19:F19" si="14">VLOOKUP($C19,$H:$K,COLUMN(C19)-1,0)</f>
        <v>361</v>
      </c>
      <c r="E19" s="34" t="str">
        <f t="shared" si="14"/>
        <v>Ukrayna</v>
      </c>
      <c r="F19" s="34" t="str">
        <f t="shared" si="14"/>
        <v>Sumqayıt</v>
      </c>
      <c r="H19" s="34" t="s">
        <v>994</v>
      </c>
      <c r="I19" s="34">
        <v>371</v>
      </c>
      <c r="J19" s="34" t="s">
        <v>969</v>
      </c>
      <c r="K19" s="34" t="s">
        <v>970</v>
      </c>
    </row>
    <row r="20" spans="1:11" ht="15" x14ac:dyDescent="0.3">
      <c r="A20" s="33">
        <v>44555</v>
      </c>
      <c r="B20" s="34">
        <v>20</v>
      </c>
      <c r="C20" s="34" t="s">
        <v>976</v>
      </c>
      <c r="D20" s="34">
        <f t="shared" ref="D20:F20" si="15">VLOOKUP($C20,$H:$K,COLUMN(C20)-1,0)</f>
        <v>344</v>
      </c>
      <c r="E20" s="34" t="str">
        <f t="shared" si="15"/>
        <v>Rusiya</v>
      </c>
      <c r="F20" s="34" t="str">
        <f t="shared" si="15"/>
        <v>Abşeron</v>
      </c>
      <c r="H20" s="34" t="s">
        <v>992</v>
      </c>
      <c r="I20" s="34">
        <v>152</v>
      </c>
      <c r="J20" s="34" t="s">
        <v>973</v>
      </c>
      <c r="K20" s="34" t="s">
        <v>974</v>
      </c>
    </row>
    <row r="21" spans="1:11" ht="15" x14ac:dyDescent="0.3">
      <c r="A21" s="33">
        <v>44541</v>
      </c>
      <c r="B21" s="34">
        <v>41</v>
      </c>
      <c r="C21" s="34" t="s">
        <v>989</v>
      </c>
      <c r="D21" s="34">
        <f t="shared" ref="D21:F21" si="16">VLOOKUP($C21,$H:$K,COLUMN(C21)-1,0)</f>
        <v>420</v>
      </c>
      <c r="E21" s="34" t="str">
        <f t="shared" si="16"/>
        <v>Türkiyə</v>
      </c>
      <c r="F21" s="34" t="str">
        <f t="shared" si="16"/>
        <v>Nərimanov</v>
      </c>
      <c r="H21" s="34" t="s">
        <v>967</v>
      </c>
      <c r="I21" s="34">
        <v>389</v>
      </c>
      <c r="J21" s="34" t="s">
        <v>977</v>
      </c>
      <c r="K21" s="34" t="s">
        <v>978</v>
      </c>
    </row>
    <row r="22" spans="1:11" ht="15" x14ac:dyDescent="0.3">
      <c r="A22" s="33">
        <v>44527</v>
      </c>
      <c r="B22" s="34">
        <v>77</v>
      </c>
      <c r="C22" s="34" t="s">
        <v>988</v>
      </c>
      <c r="D22" s="34">
        <f t="shared" ref="D22:F22" si="17">VLOOKUP($C22,$H:$K,COLUMN(C22)-1,0)</f>
        <v>173</v>
      </c>
      <c r="E22" s="34" t="str">
        <f t="shared" si="17"/>
        <v>Çin</v>
      </c>
      <c r="F22" s="34" t="str">
        <f t="shared" si="17"/>
        <v>Qaradağ</v>
      </c>
      <c r="H22" s="34" t="s">
        <v>995</v>
      </c>
      <c r="I22" s="34">
        <v>122</v>
      </c>
      <c r="J22" s="34" t="s">
        <v>981</v>
      </c>
      <c r="K22" s="34" t="s">
        <v>48</v>
      </c>
    </row>
    <row r="23" spans="1:11" ht="15" x14ac:dyDescent="0.3">
      <c r="A23" s="33">
        <v>44513</v>
      </c>
      <c r="B23" s="34">
        <v>7</v>
      </c>
      <c r="C23" s="34" t="s">
        <v>976</v>
      </c>
      <c r="D23" s="34">
        <f t="shared" ref="D23:F23" si="18">VLOOKUP($C23,$H:$K,COLUMN(C23)-1,0)</f>
        <v>344</v>
      </c>
      <c r="E23" s="34" t="str">
        <f t="shared" si="18"/>
        <v>Rusiya</v>
      </c>
      <c r="F23" s="34" t="str">
        <f t="shared" si="18"/>
        <v>Abşeron</v>
      </c>
      <c r="H23" s="34" t="s">
        <v>985</v>
      </c>
      <c r="I23" s="34">
        <v>151</v>
      </c>
      <c r="J23" s="34" t="s">
        <v>983</v>
      </c>
      <c r="K23" s="34" t="s">
        <v>984</v>
      </c>
    </row>
    <row r="24" spans="1:11" ht="15.6" x14ac:dyDescent="0.3">
      <c r="A24" s="33">
        <v>44762</v>
      </c>
      <c r="B24" s="34">
        <v>83</v>
      </c>
      <c r="C24" s="34" t="s">
        <v>972</v>
      </c>
      <c r="D24" s="34">
        <f t="shared" ref="D24:F24" si="19">VLOOKUP($C24,$H:$K,COLUMN(C24)-1,0)</f>
        <v>145</v>
      </c>
      <c r="E24" s="34" t="str">
        <f t="shared" si="19"/>
        <v>Türkiyə</v>
      </c>
      <c r="F24" s="34" t="str">
        <f t="shared" si="19"/>
        <v>Qaradağ</v>
      </c>
      <c r="J24" s="35"/>
    </row>
    <row r="25" spans="1:11" ht="15" x14ac:dyDescent="0.3">
      <c r="A25" s="33">
        <v>44751</v>
      </c>
      <c r="B25" s="34">
        <v>28</v>
      </c>
      <c r="C25" s="34" t="s">
        <v>975</v>
      </c>
      <c r="D25" s="34">
        <f t="shared" ref="D25:F25" si="20">VLOOKUP($C25,$H:$K,COLUMN(C25)-1,0)</f>
        <v>451</v>
      </c>
      <c r="E25" s="34" t="str">
        <f t="shared" si="20"/>
        <v>Belarusiya</v>
      </c>
      <c r="F25" s="34" t="str">
        <f t="shared" si="20"/>
        <v>Abşeron</v>
      </c>
    </row>
    <row r="26" spans="1:11" ht="15" x14ac:dyDescent="0.3">
      <c r="A26" s="33">
        <v>44737</v>
      </c>
      <c r="B26" s="34">
        <v>5</v>
      </c>
      <c r="C26" s="34" t="s">
        <v>994</v>
      </c>
      <c r="D26" s="34">
        <f t="shared" ref="D26:F26" si="21">VLOOKUP($C26,$H:$K,COLUMN(C26)-1,0)</f>
        <v>371</v>
      </c>
      <c r="E26" s="34" t="str">
        <f t="shared" si="21"/>
        <v>Çin</v>
      </c>
      <c r="F26" s="34" t="str">
        <f t="shared" si="21"/>
        <v>Nərimanov</v>
      </c>
    </row>
    <row r="27" spans="1:11" ht="15" x14ac:dyDescent="0.3">
      <c r="A27" s="33">
        <v>44723</v>
      </c>
      <c r="B27" s="34">
        <v>90</v>
      </c>
      <c r="C27" s="34" t="s">
        <v>992</v>
      </c>
      <c r="D27" s="34">
        <f t="shared" ref="D27:F27" si="22">VLOOKUP($C27,$H:$K,COLUMN(C27)-1,0)</f>
        <v>152</v>
      </c>
      <c r="E27" s="34" t="str">
        <f t="shared" si="22"/>
        <v>Türkiyə</v>
      </c>
      <c r="F27" s="34" t="str">
        <f t="shared" si="22"/>
        <v>Qaradağ</v>
      </c>
    </row>
    <row r="28" spans="1:11" ht="15" x14ac:dyDescent="0.3">
      <c r="A28" s="33">
        <v>44709</v>
      </c>
      <c r="B28" s="34">
        <v>31</v>
      </c>
      <c r="C28" s="34" t="s">
        <v>972</v>
      </c>
      <c r="D28" s="34">
        <f t="shared" ref="D28:F28" si="23">VLOOKUP($C28,$H:$K,COLUMN(C28)-1,0)</f>
        <v>145</v>
      </c>
      <c r="E28" s="34" t="str">
        <f t="shared" si="23"/>
        <v>Türkiyə</v>
      </c>
      <c r="F28" s="34" t="str">
        <f t="shared" si="23"/>
        <v>Qaradağ</v>
      </c>
    </row>
    <row r="29" spans="1:11" ht="15" x14ac:dyDescent="0.3">
      <c r="A29" s="33">
        <v>44695</v>
      </c>
      <c r="B29" s="34">
        <v>19</v>
      </c>
      <c r="C29" s="34" t="s">
        <v>988</v>
      </c>
      <c r="D29" s="34">
        <f t="shared" ref="D29:F29" si="24">VLOOKUP($C29,$H:$K,COLUMN(C29)-1,0)</f>
        <v>173</v>
      </c>
      <c r="E29" s="34" t="str">
        <f t="shared" si="24"/>
        <v>Çin</v>
      </c>
      <c r="F29" s="34" t="str">
        <f t="shared" si="24"/>
        <v>Qaradağ</v>
      </c>
    </row>
    <row r="30" spans="1:11" ht="15" x14ac:dyDescent="0.3">
      <c r="A30" s="33">
        <v>44681</v>
      </c>
      <c r="B30" s="34">
        <v>60</v>
      </c>
      <c r="C30" s="34" t="s">
        <v>995</v>
      </c>
      <c r="D30" s="34">
        <f t="shared" ref="D30:F30" si="25">VLOOKUP($C30,$H:$K,COLUMN(C30)-1,0)</f>
        <v>122</v>
      </c>
      <c r="E30" s="34" t="str">
        <f t="shared" si="25"/>
        <v>Özbəkistan</v>
      </c>
      <c r="F30" s="34" t="str">
        <f t="shared" si="25"/>
        <v>Sumqayıt</v>
      </c>
    </row>
    <row r="31" spans="1:11" ht="15" x14ac:dyDescent="0.3">
      <c r="A31" s="33">
        <v>44667</v>
      </c>
      <c r="B31" s="34">
        <v>61</v>
      </c>
      <c r="C31" s="34" t="s">
        <v>988</v>
      </c>
      <c r="D31" s="34">
        <f t="shared" ref="D31:F31" si="26">VLOOKUP($C31,$H:$K,COLUMN(C31)-1,0)</f>
        <v>173</v>
      </c>
      <c r="E31" s="34" t="str">
        <f t="shared" si="26"/>
        <v>Çin</v>
      </c>
      <c r="F31" s="34" t="str">
        <f t="shared" si="26"/>
        <v>Qaradağ</v>
      </c>
    </row>
    <row r="32" spans="1:11" ht="15" x14ac:dyDescent="0.3">
      <c r="A32" s="33">
        <v>44653</v>
      </c>
      <c r="B32" s="34">
        <v>76</v>
      </c>
      <c r="C32" s="34" t="s">
        <v>988</v>
      </c>
      <c r="D32" s="34">
        <f t="shared" ref="D32:F32" si="27">VLOOKUP($C32,$H:$K,COLUMN(C32)-1,0)</f>
        <v>173</v>
      </c>
      <c r="E32" s="34" t="str">
        <f t="shared" si="27"/>
        <v>Çin</v>
      </c>
      <c r="F32" s="34" t="str">
        <f t="shared" si="27"/>
        <v>Qaradağ</v>
      </c>
    </row>
    <row r="33" spans="1:6" ht="15" x14ac:dyDescent="0.3">
      <c r="A33" s="33">
        <v>44639</v>
      </c>
      <c r="B33" s="34">
        <v>7</v>
      </c>
      <c r="C33" s="34" t="s">
        <v>990</v>
      </c>
      <c r="D33" s="34">
        <f t="shared" ref="D33:F33" si="28">VLOOKUP($C33,$H:$K,COLUMN(C33)-1,0)</f>
        <v>275</v>
      </c>
      <c r="E33" s="34" t="str">
        <f t="shared" si="28"/>
        <v>Rusiya</v>
      </c>
      <c r="F33" s="34" t="str">
        <f t="shared" si="28"/>
        <v>Sumqayıt</v>
      </c>
    </row>
    <row r="34" spans="1:6" ht="15" x14ac:dyDescent="0.3">
      <c r="A34" s="33">
        <v>44625</v>
      </c>
      <c r="B34" s="34">
        <v>48</v>
      </c>
      <c r="C34" s="34" t="s">
        <v>985</v>
      </c>
      <c r="D34" s="34">
        <f t="shared" ref="D34:F34" si="29">VLOOKUP($C34,$H:$K,COLUMN(C34)-1,0)</f>
        <v>151</v>
      </c>
      <c r="E34" s="34" t="str">
        <f t="shared" si="29"/>
        <v>Belarusiya</v>
      </c>
      <c r="F34" s="34" t="str">
        <f t="shared" si="29"/>
        <v>Yasamal</v>
      </c>
    </row>
    <row r="35" spans="1:6" ht="15" x14ac:dyDescent="0.3">
      <c r="A35" s="33">
        <v>44611</v>
      </c>
      <c r="B35" s="34">
        <v>36</v>
      </c>
      <c r="C35" s="34" t="s">
        <v>979</v>
      </c>
      <c r="D35" s="34">
        <f t="shared" ref="D35:F35" si="30">VLOOKUP($C35,$H:$K,COLUMN(C35)-1,0)</f>
        <v>361</v>
      </c>
      <c r="E35" s="34" t="str">
        <f t="shared" si="30"/>
        <v>Ukrayna</v>
      </c>
      <c r="F35" s="34" t="str">
        <f t="shared" si="30"/>
        <v>Sumqayıt</v>
      </c>
    </row>
    <row r="36" spans="1:6" ht="15" x14ac:dyDescent="0.3">
      <c r="A36" s="33">
        <v>44597</v>
      </c>
      <c r="B36" s="34">
        <v>43</v>
      </c>
      <c r="C36" s="34" t="s">
        <v>985</v>
      </c>
      <c r="D36" s="34">
        <f t="shared" ref="D36:F36" si="31">VLOOKUP($C36,$H:$K,COLUMN(C36)-1,0)</f>
        <v>151</v>
      </c>
      <c r="E36" s="34" t="str">
        <f t="shared" si="31"/>
        <v>Belarusiya</v>
      </c>
      <c r="F36" s="34" t="str">
        <f t="shared" si="31"/>
        <v>Yasamal</v>
      </c>
    </row>
    <row r="37" spans="1:6" ht="15" x14ac:dyDescent="0.3">
      <c r="A37" s="33">
        <v>44583</v>
      </c>
      <c r="B37" s="34">
        <v>32</v>
      </c>
      <c r="C37" s="34" t="s">
        <v>972</v>
      </c>
      <c r="D37" s="34">
        <f t="shared" ref="D37:F37" si="32">VLOOKUP($C37,$H:$K,COLUMN(C37)-1,0)</f>
        <v>145</v>
      </c>
      <c r="E37" s="34" t="str">
        <f t="shared" si="32"/>
        <v>Türkiyə</v>
      </c>
      <c r="F37" s="34" t="str">
        <f t="shared" si="32"/>
        <v>Qaradağ</v>
      </c>
    </row>
    <row r="38" spans="1:6" ht="15" x14ac:dyDescent="0.3">
      <c r="A38" s="33">
        <v>44569</v>
      </c>
      <c r="B38" s="34">
        <v>28</v>
      </c>
      <c r="C38" s="34" t="s">
        <v>994</v>
      </c>
      <c r="D38" s="34">
        <f t="shared" ref="D38:F38" si="33">VLOOKUP($C38,$H:$K,COLUMN(C38)-1,0)</f>
        <v>371</v>
      </c>
      <c r="E38" s="34" t="str">
        <f t="shared" si="33"/>
        <v>Çin</v>
      </c>
      <c r="F38" s="34" t="str">
        <f t="shared" si="33"/>
        <v>Nərimanov</v>
      </c>
    </row>
    <row r="39" spans="1:6" ht="15" x14ac:dyDescent="0.3">
      <c r="A39" s="33">
        <v>44555</v>
      </c>
      <c r="B39" s="34">
        <v>33</v>
      </c>
      <c r="C39" s="34" t="s">
        <v>990</v>
      </c>
      <c r="D39" s="34">
        <f t="shared" ref="D39:F39" si="34">VLOOKUP($C39,$H:$K,COLUMN(C39)-1,0)</f>
        <v>275</v>
      </c>
      <c r="E39" s="34" t="str">
        <f t="shared" si="34"/>
        <v>Rusiya</v>
      </c>
      <c r="F39" s="34" t="str">
        <f t="shared" si="34"/>
        <v>Sumqayıt</v>
      </c>
    </row>
    <row r="40" spans="1:6" ht="15" x14ac:dyDescent="0.3">
      <c r="A40" s="33">
        <v>44541</v>
      </c>
      <c r="B40" s="34">
        <v>21</v>
      </c>
      <c r="C40" s="34" t="s">
        <v>989</v>
      </c>
      <c r="D40" s="34">
        <f t="shared" ref="D40:F40" si="35">VLOOKUP($C40,$H:$K,COLUMN(C40)-1,0)</f>
        <v>420</v>
      </c>
      <c r="E40" s="34" t="str">
        <f t="shared" si="35"/>
        <v>Türkiyə</v>
      </c>
      <c r="F40" s="34" t="str">
        <f t="shared" si="35"/>
        <v>Nərimanov</v>
      </c>
    </row>
    <row r="41" spans="1:6" ht="15" x14ac:dyDescent="0.3">
      <c r="A41" s="33">
        <v>44527</v>
      </c>
      <c r="B41" s="34">
        <v>90</v>
      </c>
      <c r="C41" s="34" t="s">
        <v>976</v>
      </c>
      <c r="D41" s="34">
        <f t="shared" ref="D41:F41" si="36">VLOOKUP($C41,$H:$K,COLUMN(C41)-1,0)</f>
        <v>344</v>
      </c>
      <c r="E41" s="34" t="str">
        <f t="shared" si="36"/>
        <v>Rusiya</v>
      </c>
      <c r="F41" s="34" t="str">
        <f t="shared" si="36"/>
        <v>Abşeron</v>
      </c>
    </row>
    <row r="42" spans="1:6" ht="15" x14ac:dyDescent="0.3">
      <c r="A42" s="33">
        <v>44513</v>
      </c>
      <c r="B42" s="34">
        <v>21</v>
      </c>
      <c r="C42" s="34" t="s">
        <v>993</v>
      </c>
      <c r="D42" s="34">
        <f t="shared" ref="D42:F42" si="37">VLOOKUP($C42,$H:$K,COLUMN(C42)-1,0)</f>
        <v>406</v>
      </c>
      <c r="E42" s="34" t="str">
        <f t="shared" si="37"/>
        <v>Çin</v>
      </c>
      <c r="F42" s="34" t="str">
        <f t="shared" si="37"/>
        <v>Yasamal</v>
      </c>
    </row>
    <row r="43" spans="1:6" ht="15" x14ac:dyDescent="0.3">
      <c r="A43" s="33">
        <v>44762</v>
      </c>
      <c r="B43" s="34">
        <v>36</v>
      </c>
      <c r="C43" s="34" t="s">
        <v>972</v>
      </c>
      <c r="D43" s="34">
        <f t="shared" ref="D43:F43" si="38">VLOOKUP($C43,$H:$K,COLUMN(C43)-1,0)</f>
        <v>145</v>
      </c>
      <c r="E43" s="34" t="str">
        <f t="shared" si="38"/>
        <v>Türkiyə</v>
      </c>
      <c r="F43" s="34" t="str">
        <f t="shared" si="38"/>
        <v>Qaradağ</v>
      </c>
    </row>
    <row r="44" spans="1:6" ht="15" x14ac:dyDescent="0.3">
      <c r="A44" s="33">
        <v>44751</v>
      </c>
      <c r="B44" s="34">
        <v>79</v>
      </c>
      <c r="C44" s="34" t="s">
        <v>968</v>
      </c>
      <c r="D44" s="34">
        <f t="shared" ref="D44:F44" si="39">VLOOKUP($C44,$H:$K,COLUMN(C44)-1,0)</f>
        <v>387</v>
      </c>
      <c r="E44" s="34" t="str">
        <f t="shared" si="39"/>
        <v>Çin</v>
      </c>
      <c r="F44" s="34" t="str">
        <f t="shared" si="39"/>
        <v>Nərimanov</v>
      </c>
    </row>
    <row r="45" spans="1:6" ht="15" x14ac:dyDescent="0.3">
      <c r="A45" s="33">
        <v>44737</v>
      </c>
      <c r="B45" s="34">
        <v>1</v>
      </c>
      <c r="C45" s="34" t="s">
        <v>992</v>
      </c>
      <c r="D45" s="34">
        <f t="shared" ref="D45:F45" si="40">VLOOKUP($C45,$H:$K,COLUMN(C45)-1,0)</f>
        <v>152</v>
      </c>
      <c r="E45" s="34" t="str">
        <f t="shared" si="40"/>
        <v>Türkiyə</v>
      </c>
      <c r="F45" s="34" t="str">
        <f t="shared" si="40"/>
        <v>Qaradağ</v>
      </c>
    </row>
    <row r="46" spans="1:6" ht="15" x14ac:dyDescent="0.3">
      <c r="A46" s="33">
        <v>44723</v>
      </c>
      <c r="B46" s="34">
        <v>56</v>
      </c>
      <c r="C46" s="34" t="s">
        <v>975</v>
      </c>
      <c r="D46" s="34">
        <f t="shared" ref="D46:F46" si="41">VLOOKUP($C46,$H:$K,COLUMN(C46)-1,0)</f>
        <v>451</v>
      </c>
      <c r="E46" s="34" t="str">
        <f t="shared" si="41"/>
        <v>Belarusiya</v>
      </c>
      <c r="F46" s="34" t="str">
        <f t="shared" si="41"/>
        <v>Abşeron</v>
      </c>
    </row>
    <row r="47" spans="1:6" ht="15" x14ac:dyDescent="0.3">
      <c r="A47" s="33">
        <v>44709</v>
      </c>
      <c r="B47" s="34">
        <v>42</v>
      </c>
      <c r="C47" s="34" t="s">
        <v>979</v>
      </c>
      <c r="D47" s="34">
        <f t="shared" ref="D47:F47" si="42">VLOOKUP($C47,$H:$K,COLUMN(C47)-1,0)</f>
        <v>361</v>
      </c>
      <c r="E47" s="34" t="str">
        <f t="shared" si="42"/>
        <v>Ukrayna</v>
      </c>
      <c r="F47" s="34" t="str">
        <f t="shared" si="42"/>
        <v>Sumqayıt</v>
      </c>
    </row>
    <row r="48" spans="1:6" ht="15" x14ac:dyDescent="0.3">
      <c r="A48" s="33">
        <v>44695</v>
      </c>
      <c r="B48" s="34">
        <v>69</v>
      </c>
      <c r="C48" s="34" t="s">
        <v>993</v>
      </c>
      <c r="D48" s="34">
        <f t="shared" ref="D48:F48" si="43">VLOOKUP($C48,$H:$K,COLUMN(C48)-1,0)</f>
        <v>406</v>
      </c>
      <c r="E48" s="34" t="str">
        <f t="shared" si="43"/>
        <v>Çin</v>
      </c>
      <c r="F48" s="34" t="str">
        <f t="shared" si="43"/>
        <v>Yasamal</v>
      </c>
    </row>
    <row r="49" spans="1:6" ht="15" x14ac:dyDescent="0.3">
      <c r="A49" s="33">
        <v>44681</v>
      </c>
      <c r="B49" s="34">
        <v>50</v>
      </c>
      <c r="C49" s="34" t="s">
        <v>991</v>
      </c>
      <c r="D49" s="34">
        <f t="shared" ref="D49:F49" si="44">VLOOKUP($C49,$H:$K,COLUMN(C49)-1,0)</f>
        <v>495</v>
      </c>
      <c r="E49" s="34" t="str">
        <f t="shared" si="44"/>
        <v>Özbəkistan</v>
      </c>
      <c r="F49" s="34" t="str">
        <f t="shared" si="44"/>
        <v>Yasamal</v>
      </c>
    </row>
    <row r="50" spans="1:6" ht="15" x14ac:dyDescent="0.3">
      <c r="A50" s="33">
        <v>44667</v>
      </c>
      <c r="B50" s="34">
        <v>16</v>
      </c>
      <c r="C50" s="34" t="s">
        <v>967</v>
      </c>
      <c r="D50" s="34">
        <f t="shared" ref="D50:F50" si="45">VLOOKUP($C50,$H:$K,COLUMN(C50)-1,0)</f>
        <v>389</v>
      </c>
      <c r="E50" s="34" t="str">
        <f t="shared" si="45"/>
        <v>Rusiya</v>
      </c>
      <c r="F50" s="34" t="str">
        <f t="shared" si="45"/>
        <v>Abşeron</v>
      </c>
    </row>
    <row r="51" spans="1:6" ht="15" x14ac:dyDescent="0.3">
      <c r="A51" s="33">
        <v>44653</v>
      </c>
      <c r="B51" s="34">
        <v>68</v>
      </c>
      <c r="C51" s="34" t="s">
        <v>976</v>
      </c>
      <c r="D51" s="34">
        <f t="shared" ref="D51:F51" si="46">VLOOKUP($C51,$H:$K,COLUMN(C51)-1,0)</f>
        <v>344</v>
      </c>
      <c r="E51" s="34" t="str">
        <f t="shared" si="46"/>
        <v>Rusiya</v>
      </c>
      <c r="F51" s="34" t="str">
        <f t="shared" si="46"/>
        <v>Abşeron</v>
      </c>
    </row>
    <row r="52" spans="1:6" ht="15" x14ac:dyDescent="0.3">
      <c r="A52" s="33">
        <v>44639</v>
      </c>
      <c r="B52" s="34">
        <v>94</v>
      </c>
      <c r="C52" s="34" t="s">
        <v>988</v>
      </c>
      <c r="D52" s="34">
        <f t="shared" ref="D52:F52" si="47">VLOOKUP($C52,$H:$K,COLUMN(C52)-1,0)</f>
        <v>173</v>
      </c>
      <c r="E52" s="34" t="str">
        <f t="shared" si="47"/>
        <v>Çin</v>
      </c>
      <c r="F52" s="34" t="str">
        <f t="shared" si="47"/>
        <v>Qaradağ</v>
      </c>
    </row>
    <row r="53" spans="1:6" ht="15" x14ac:dyDescent="0.3">
      <c r="A53" s="33">
        <v>44625</v>
      </c>
      <c r="B53" s="34">
        <v>62</v>
      </c>
      <c r="C53" s="34" t="s">
        <v>986</v>
      </c>
      <c r="D53" s="34">
        <f t="shared" ref="D53:F53" si="48">VLOOKUP($C53,$H:$K,COLUMN(C53)-1,0)</f>
        <v>457</v>
      </c>
      <c r="E53" s="34" t="str">
        <f t="shared" si="48"/>
        <v>Ukrayna</v>
      </c>
      <c r="F53" s="34" t="str">
        <f t="shared" si="48"/>
        <v>Nərimanov</v>
      </c>
    </row>
    <row r="54" spans="1:6" ht="15" x14ac:dyDescent="0.3">
      <c r="A54" s="33">
        <v>44611</v>
      </c>
      <c r="B54" s="34">
        <v>98</v>
      </c>
      <c r="C54" s="34" t="s">
        <v>986</v>
      </c>
      <c r="D54" s="34">
        <f t="shared" ref="D54:F54" si="49">VLOOKUP($C54,$H:$K,COLUMN(C54)-1,0)</f>
        <v>457</v>
      </c>
      <c r="E54" s="34" t="str">
        <f t="shared" si="49"/>
        <v>Ukrayna</v>
      </c>
      <c r="F54" s="34" t="str">
        <f t="shared" si="49"/>
        <v>Nərimanov</v>
      </c>
    </row>
    <row r="55" spans="1:6" ht="15" x14ac:dyDescent="0.3">
      <c r="A55" s="33">
        <v>44597</v>
      </c>
      <c r="B55" s="34">
        <v>49</v>
      </c>
      <c r="C55" s="34" t="s">
        <v>993</v>
      </c>
      <c r="D55" s="34">
        <f t="shared" ref="D55:F55" si="50">VLOOKUP($C55,$H:$K,COLUMN(C55)-1,0)</f>
        <v>406</v>
      </c>
      <c r="E55" s="34" t="str">
        <f t="shared" si="50"/>
        <v>Çin</v>
      </c>
      <c r="F55" s="34" t="str">
        <f t="shared" si="50"/>
        <v>Yasamal</v>
      </c>
    </row>
    <row r="56" spans="1:6" ht="15" x14ac:dyDescent="0.3">
      <c r="A56" s="33">
        <v>44583</v>
      </c>
      <c r="B56" s="34">
        <v>60</v>
      </c>
      <c r="C56" s="34" t="s">
        <v>986</v>
      </c>
      <c r="D56" s="34">
        <f t="shared" ref="D56:F56" si="51">VLOOKUP($C56,$H:$K,COLUMN(C56)-1,0)</f>
        <v>457</v>
      </c>
      <c r="E56" s="34" t="str">
        <f t="shared" si="51"/>
        <v>Ukrayna</v>
      </c>
      <c r="F56" s="34" t="str">
        <f t="shared" si="51"/>
        <v>Nərimanov</v>
      </c>
    </row>
    <row r="57" spans="1:6" ht="15" x14ac:dyDescent="0.3">
      <c r="A57" s="33">
        <v>44569</v>
      </c>
      <c r="B57" s="34">
        <v>31</v>
      </c>
      <c r="C57" s="34" t="s">
        <v>985</v>
      </c>
      <c r="D57" s="34">
        <f t="shared" ref="D57:F57" si="52">VLOOKUP($C57,$H:$K,COLUMN(C57)-1,0)</f>
        <v>151</v>
      </c>
      <c r="E57" s="34" t="str">
        <f t="shared" si="52"/>
        <v>Belarusiya</v>
      </c>
      <c r="F57" s="34" t="str">
        <f t="shared" si="52"/>
        <v>Yasamal</v>
      </c>
    </row>
    <row r="58" spans="1:6" ht="15" x14ac:dyDescent="0.3">
      <c r="A58" s="33">
        <v>44555</v>
      </c>
      <c r="B58" s="34">
        <v>97</v>
      </c>
      <c r="C58" s="34" t="s">
        <v>986</v>
      </c>
      <c r="D58" s="34">
        <f t="shared" ref="D58:F58" si="53">VLOOKUP($C58,$H:$K,COLUMN(C58)-1,0)</f>
        <v>457</v>
      </c>
      <c r="E58" s="34" t="str">
        <f t="shared" si="53"/>
        <v>Ukrayna</v>
      </c>
      <c r="F58" s="34" t="str">
        <f t="shared" si="53"/>
        <v>Nərimanov</v>
      </c>
    </row>
    <row r="59" spans="1:6" ht="15" x14ac:dyDescent="0.3">
      <c r="A59" s="33">
        <v>44541</v>
      </c>
      <c r="B59" s="34">
        <v>86</v>
      </c>
      <c r="C59" s="34" t="s">
        <v>991</v>
      </c>
      <c r="D59" s="34">
        <f t="shared" ref="D59:F59" si="54">VLOOKUP($C59,$H:$K,COLUMN(C59)-1,0)</f>
        <v>495</v>
      </c>
      <c r="E59" s="34" t="str">
        <f t="shared" si="54"/>
        <v>Özbəkistan</v>
      </c>
      <c r="F59" s="34" t="str">
        <f t="shared" si="54"/>
        <v>Yasamal</v>
      </c>
    </row>
    <row r="60" spans="1:6" ht="15" x14ac:dyDescent="0.3">
      <c r="A60" s="33">
        <v>44527</v>
      </c>
      <c r="B60" s="34">
        <v>75</v>
      </c>
      <c r="C60" s="34" t="s">
        <v>994</v>
      </c>
      <c r="D60" s="34">
        <f t="shared" ref="D60:F60" si="55">VLOOKUP($C60,$H:$K,COLUMN(C60)-1,0)</f>
        <v>371</v>
      </c>
      <c r="E60" s="34" t="str">
        <f t="shared" si="55"/>
        <v>Çin</v>
      </c>
      <c r="F60" s="34" t="str">
        <f t="shared" si="55"/>
        <v>Nərimanov</v>
      </c>
    </row>
    <row r="61" spans="1:6" ht="15" x14ac:dyDescent="0.3">
      <c r="A61" s="33">
        <v>44513</v>
      </c>
      <c r="B61" s="34">
        <v>61</v>
      </c>
      <c r="C61" s="34" t="s">
        <v>976</v>
      </c>
      <c r="D61" s="34">
        <f t="shared" ref="D61:F61" si="56">VLOOKUP($C61,$H:$K,COLUMN(C61)-1,0)</f>
        <v>344</v>
      </c>
      <c r="E61" s="34" t="str">
        <f t="shared" si="56"/>
        <v>Rusiya</v>
      </c>
      <c r="F61" s="34" t="str">
        <f t="shared" si="56"/>
        <v>Abşeron</v>
      </c>
    </row>
    <row r="62" spans="1:6" ht="15" x14ac:dyDescent="0.3">
      <c r="A62" s="33">
        <v>44762</v>
      </c>
      <c r="B62" s="34">
        <v>11</v>
      </c>
      <c r="C62" s="34" t="s">
        <v>986</v>
      </c>
      <c r="D62" s="34">
        <f t="shared" ref="D62:F62" si="57">VLOOKUP($C62,$H:$K,COLUMN(C62)-1,0)</f>
        <v>457</v>
      </c>
      <c r="E62" s="34" t="str">
        <f t="shared" si="57"/>
        <v>Ukrayna</v>
      </c>
      <c r="F62" s="34" t="str">
        <f t="shared" si="57"/>
        <v>Nərimanov</v>
      </c>
    </row>
    <row r="63" spans="1:6" ht="15" x14ac:dyDescent="0.3">
      <c r="A63" s="33">
        <v>44751</v>
      </c>
      <c r="B63" s="34">
        <v>31</v>
      </c>
      <c r="C63" s="34" t="s">
        <v>990</v>
      </c>
      <c r="D63" s="34">
        <f t="shared" ref="D63:F63" si="58">VLOOKUP($C63,$H:$K,COLUMN(C63)-1,0)</f>
        <v>275</v>
      </c>
      <c r="E63" s="34" t="str">
        <f t="shared" si="58"/>
        <v>Rusiya</v>
      </c>
      <c r="F63" s="34" t="str">
        <f t="shared" si="58"/>
        <v>Sumqayıt</v>
      </c>
    </row>
    <row r="64" spans="1:6" ht="15" x14ac:dyDescent="0.3">
      <c r="A64" s="33">
        <v>44737</v>
      </c>
      <c r="B64" s="34">
        <v>92</v>
      </c>
      <c r="C64" s="34" t="s">
        <v>995</v>
      </c>
      <c r="D64" s="34">
        <f t="shared" ref="D64:F64" si="59">VLOOKUP($C64,$H:$K,COLUMN(C64)-1,0)</f>
        <v>122</v>
      </c>
      <c r="E64" s="34" t="str">
        <f t="shared" si="59"/>
        <v>Özbəkistan</v>
      </c>
      <c r="F64" s="34" t="str">
        <f t="shared" si="59"/>
        <v>Sumqayıt</v>
      </c>
    </row>
    <row r="65" spans="1:6" ht="15" x14ac:dyDescent="0.3">
      <c r="A65" s="33">
        <v>44723</v>
      </c>
      <c r="B65" s="34">
        <v>5</v>
      </c>
      <c r="C65" s="34" t="s">
        <v>993</v>
      </c>
      <c r="D65" s="34">
        <f t="shared" ref="D65:F65" si="60">VLOOKUP($C65,$H:$K,COLUMN(C65)-1,0)</f>
        <v>406</v>
      </c>
      <c r="E65" s="34" t="str">
        <f t="shared" si="60"/>
        <v>Çin</v>
      </c>
      <c r="F65" s="34" t="str">
        <f t="shared" si="60"/>
        <v>Yasamal</v>
      </c>
    </row>
    <row r="66" spans="1:6" ht="15" x14ac:dyDescent="0.3">
      <c r="A66" s="33">
        <v>44709</v>
      </c>
      <c r="B66" s="34">
        <v>6</v>
      </c>
      <c r="C66" s="34" t="s">
        <v>985</v>
      </c>
      <c r="D66" s="34">
        <f t="shared" ref="D66:F66" si="61">VLOOKUP($C66,$H:$K,COLUMN(C66)-1,0)</f>
        <v>151</v>
      </c>
      <c r="E66" s="34" t="str">
        <f t="shared" si="61"/>
        <v>Belarusiya</v>
      </c>
      <c r="F66" s="34" t="str">
        <f t="shared" si="61"/>
        <v>Yasamal</v>
      </c>
    </row>
    <row r="67" spans="1:6" ht="15" x14ac:dyDescent="0.3">
      <c r="A67" s="33">
        <v>44695</v>
      </c>
      <c r="B67" s="34">
        <v>65</v>
      </c>
      <c r="C67" s="34" t="s">
        <v>985</v>
      </c>
      <c r="D67" s="34">
        <f t="shared" ref="D67:F67" si="62">VLOOKUP($C67,$H:$K,COLUMN(C67)-1,0)</f>
        <v>151</v>
      </c>
      <c r="E67" s="34" t="str">
        <f t="shared" si="62"/>
        <v>Belarusiya</v>
      </c>
      <c r="F67" s="34" t="str">
        <f t="shared" si="62"/>
        <v>Yasamal</v>
      </c>
    </row>
    <row r="68" spans="1:6" ht="15" x14ac:dyDescent="0.3">
      <c r="A68" s="33">
        <v>44681</v>
      </c>
      <c r="B68" s="34">
        <v>16</v>
      </c>
      <c r="C68" s="34" t="s">
        <v>972</v>
      </c>
      <c r="D68" s="34">
        <f t="shared" ref="D68:F68" si="63">VLOOKUP($C68,$H:$K,COLUMN(C68)-1,0)</f>
        <v>145</v>
      </c>
      <c r="E68" s="34" t="str">
        <f t="shared" si="63"/>
        <v>Türkiyə</v>
      </c>
      <c r="F68" s="34" t="str">
        <f t="shared" si="63"/>
        <v>Qaradağ</v>
      </c>
    </row>
    <row r="69" spans="1:6" ht="15" x14ac:dyDescent="0.3">
      <c r="A69" s="33">
        <v>44667</v>
      </c>
      <c r="B69" s="34">
        <v>80</v>
      </c>
      <c r="C69" s="34" t="s">
        <v>988</v>
      </c>
      <c r="D69" s="34">
        <f t="shared" ref="D69:F69" si="64">VLOOKUP($C69,$H:$K,COLUMN(C69)-1,0)</f>
        <v>173</v>
      </c>
      <c r="E69" s="34" t="str">
        <f t="shared" si="64"/>
        <v>Çin</v>
      </c>
      <c r="F69" s="34" t="str">
        <f t="shared" si="64"/>
        <v>Qaradağ</v>
      </c>
    </row>
    <row r="70" spans="1:6" ht="15" x14ac:dyDescent="0.3">
      <c r="A70" s="33">
        <v>44653</v>
      </c>
      <c r="B70" s="34">
        <v>39</v>
      </c>
      <c r="C70" s="34" t="s">
        <v>986</v>
      </c>
      <c r="D70" s="34">
        <f t="shared" ref="D70:F70" si="65">VLOOKUP($C70,$H:$K,COLUMN(C70)-1,0)</f>
        <v>457</v>
      </c>
      <c r="E70" s="34" t="str">
        <f t="shared" si="65"/>
        <v>Ukrayna</v>
      </c>
      <c r="F70" s="34" t="str">
        <f t="shared" si="65"/>
        <v>Nərimanov</v>
      </c>
    </row>
    <row r="71" spans="1:6" ht="15" x14ac:dyDescent="0.3">
      <c r="A71" s="33">
        <v>44639</v>
      </c>
      <c r="B71" s="34">
        <v>62</v>
      </c>
      <c r="C71" s="34" t="s">
        <v>988</v>
      </c>
      <c r="D71" s="34">
        <f t="shared" ref="D71:F71" si="66">VLOOKUP($C71,$H:$K,COLUMN(C71)-1,0)</f>
        <v>173</v>
      </c>
      <c r="E71" s="34" t="str">
        <f t="shared" si="66"/>
        <v>Çin</v>
      </c>
      <c r="F71" s="34" t="str">
        <f t="shared" si="66"/>
        <v>Qaradağ</v>
      </c>
    </row>
  </sheetData>
  <autoFilter ref="H4:K4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6"/>
  <sheetViews>
    <sheetView showGridLines="0" zoomScale="130" zoomScaleNormal="130" workbookViewId="0">
      <selection activeCell="B5" sqref="B5"/>
    </sheetView>
  </sheetViews>
  <sheetFormatPr defaultColWidth="9.21875" defaultRowHeight="14.4" x14ac:dyDescent="0.3"/>
  <cols>
    <col min="1" max="1" width="18" style="22" customWidth="1"/>
    <col min="2" max="2" width="14.5546875" style="22" customWidth="1"/>
    <col min="3" max="3" width="10.44140625" style="22" bestFit="1" customWidth="1"/>
    <col min="4" max="4" width="9.77734375" style="22" bestFit="1" customWidth="1"/>
    <col min="5" max="5" width="12" style="22" customWidth="1"/>
    <col min="6" max="6" width="16" style="22" customWidth="1"/>
    <col min="7" max="7" width="3.44140625" style="22" customWidth="1"/>
    <col min="8" max="8" width="26.21875" style="26" bestFit="1" customWidth="1"/>
    <col min="9" max="9" width="28.44140625" style="22" bestFit="1" customWidth="1"/>
    <col min="10" max="16384" width="9.21875" style="22"/>
  </cols>
  <sheetData>
    <row r="2" spans="1:8" x14ac:dyDescent="0.3">
      <c r="A2" t="s">
        <v>996</v>
      </c>
      <c r="B2"/>
    </row>
    <row r="3" spans="1:8" x14ac:dyDescent="0.3">
      <c r="A3"/>
      <c r="B3"/>
    </row>
    <row r="4" spans="1:8" ht="16.95" customHeight="1" x14ac:dyDescent="0.3">
      <c r="A4" s="27" t="s">
        <v>888</v>
      </c>
      <c r="B4" s="27" t="s">
        <v>998</v>
      </c>
      <c r="H4" s="22"/>
    </row>
    <row r="5" spans="1:8" x14ac:dyDescent="0.3">
      <c r="A5" s="28" t="s">
        <v>889</v>
      </c>
      <c r="B5" s="75" t="str">
        <f>LEFT(A5,FIND("-",A5)-1)</f>
        <v>L</v>
      </c>
      <c r="H5" s="22"/>
    </row>
    <row r="6" spans="1:8" x14ac:dyDescent="0.3">
      <c r="A6" s="28" t="s">
        <v>890</v>
      </c>
      <c r="B6" s="75" t="str">
        <f t="shared" ref="B6:B69" si="0">LEFT(A6,FIND("-",A6)-1)</f>
        <v>HGAN</v>
      </c>
      <c r="H6" s="22"/>
    </row>
    <row r="7" spans="1:8" x14ac:dyDescent="0.3">
      <c r="A7" s="28" t="s">
        <v>891</v>
      </c>
      <c r="B7" s="75" t="str">
        <f t="shared" si="0"/>
        <v>GU</v>
      </c>
      <c r="H7" s="22"/>
    </row>
    <row r="8" spans="1:8" x14ac:dyDescent="0.3">
      <c r="A8" s="28" t="s">
        <v>892</v>
      </c>
      <c r="B8" s="75" t="str">
        <f t="shared" si="0"/>
        <v>GU</v>
      </c>
      <c r="H8" s="22"/>
    </row>
    <row r="9" spans="1:8" x14ac:dyDescent="0.3">
      <c r="A9" s="28" t="s">
        <v>893</v>
      </c>
      <c r="B9" s="75" t="str">
        <f t="shared" si="0"/>
        <v>ABS</v>
      </c>
      <c r="H9" s="22"/>
    </row>
    <row r="10" spans="1:8" x14ac:dyDescent="0.3">
      <c r="A10" s="28" t="s">
        <v>894</v>
      </c>
      <c r="B10" s="75" t="str">
        <f t="shared" si="0"/>
        <v>L</v>
      </c>
      <c r="H10" s="22"/>
    </row>
    <row r="11" spans="1:8" x14ac:dyDescent="0.3">
      <c r="A11" s="28" t="s">
        <v>895</v>
      </c>
      <c r="B11" s="75" t="str">
        <f t="shared" si="0"/>
        <v>ABS</v>
      </c>
      <c r="H11" s="22"/>
    </row>
    <row r="12" spans="1:8" x14ac:dyDescent="0.3">
      <c r="A12" s="28" t="s">
        <v>896</v>
      </c>
      <c r="B12" s="75" t="str">
        <f t="shared" si="0"/>
        <v>GU</v>
      </c>
      <c r="H12" s="22"/>
    </row>
    <row r="13" spans="1:8" x14ac:dyDescent="0.3">
      <c r="A13" s="28" t="s">
        <v>897</v>
      </c>
      <c r="B13" s="75" t="str">
        <f t="shared" si="0"/>
        <v>KAUAYK</v>
      </c>
      <c r="H13" s="22"/>
    </row>
    <row r="14" spans="1:8" x14ac:dyDescent="0.3">
      <c r="A14" s="28" t="s">
        <v>898</v>
      </c>
      <c r="B14" s="75" t="str">
        <f t="shared" si="0"/>
        <v>ABS</v>
      </c>
      <c r="H14" s="22"/>
    </row>
    <row r="15" spans="1:8" x14ac:dyDescent="0.3">
      <c r="A15" s="28" t="s">
        <v>899</v>
      </c>
      <c r="B15" s="75" t="str">
        <f t="shared" si="0"/>
        <v>ABS</v>
      </c>
      <c r="H15" s="22"/>
    </row>
    <row r="16" spans="1:8" x14ac:dyDescent="0.3">
      <c r="A16" s="28" t="s">
        <v>900</v>
      </c>
      <c r="B16" s="75" t="str">
        <f t="shared" si="0"/>
        <v>GU</v>
      </c>
      <c r="H16" s="22"/>
    </row>
    <row r="17" spans="1:8" x14ac:dyDescent="0.3">
      <c r="A17" s="28" t="s">
        <v>901</v>
      </c>
      <c r="B17" s="75" t="str">
        <f t="shared" si="0"/>
        <v>HGAN</v>
      </c>
      <c r="H17" s="22"/>
    </row>
    <row r="18" spans="1:8" x14ac:dyDescent="0.3">
      <c r="A18" s="28" t="s">
        <v>902</v>
      </c>
      <c r="B18" s="75" t="str">
        <f t="shared" si="0"/>
        <v>GU</v>
      </c>
      <c r="H18" s="22"/>
    </row>
    <row r="19" spans="1:8" x14ac:dyDescent="0.3">
      <c r="A19" s="28" t="s">
        <v>903</v>
      </c>
      <c r="B19" s="75" t="str">
        <f t="shared" si="0"/>
        <v>ABS</v>
      </c>
      <c r="H19" s="22"/>
    </row>
    <row r="20" spans="1:8" x14ac:dyDescent="0.3">
      <c r="A20" s="28" t="s">
        <v>904</v>
      </c>
      <c r="B20" s="75" t="str">
        <f t="shared" si="0"/>
        <v>L</v>
      </c>
      <c r="H20" s="22"/>
    </row>
    <row r="21" spans="1:8" x14ac:dyDescent="0.3">
      <c r="A21" s="28" t="s">
        <v>905</v>
      </c>
      <c r="B21" s="75" t="str">
        <f t="shared" si="0"/>
        <v>HGAN</v>
      </c>
      <c r="H21" s="22"/>
    </row>
    <row r="22" spans="1:8" x14ac:dyDescent="0.3">
      <c r="A22" s="28" t="s">
        <v>906</v>
      </c>
      <c r="B22" s="75" t="str">
        <f t="shared" si="0"/>
        <v>ABS</v>
      </c>
      <c r="H22" s="22"/>
    </row>
    <row r="23" spans="1:8" x14ac:dyDescent="0.3">
      <c r="A23" s="28" t="s">
        <v>907</v>
      </c>
      <c r="B23" s="75" t="str">
        <f t="shared" si="0"/>
        <v>KAUAYK</v>
      </c>
      <c r="H23" s="22"/>
    </row>
    <row r="24" spans="1:8" x14ac:dyDescent="0.3">
      <c r="A24" s="28" t="s">
        <v>908</v>
      </c>
      <c r="B24" s="75" t="str">
        <f t="shared" si="0"/>
        <v>KAUAYK</v>
      </c>
      <c r="H24" s="22"/>
    </row>
    <row r="25" spans="1:8" x14ac:dyDescent="0.3">
      <c r="A25" s="28" t="s">
        <v>909</v>
      </c>
      <c r="B25" s="75" t="str">
        <f t="shared" si="0"/>
        <v>GU</v>
      </c>
      <c r="H25" s="22"/>
    </row>
    <row r="26" spans="1:8" x14ac:dyDescent="0.3">
      <c r="A26" s="28" t="s">
        <v>910</v>
      </c>
      <c r="B26" s="75" t="str">
        <f t="shared" si="0"/>
        <v>L</v>
      </c>
      <c r="H26" s="22"/>
    </row>
    <row r="27" spans="1:8" x14ac:dyDescent="0.3">
      <c r="A27" s="28" t="s">
        <v>911</v>
      </c>
      <c r="B27" s="75" t="str">
        <f t="shared" si="0"/>
        <v>KAUAYK</v>
      </c>
      <c r="H27" s="22"/>
    </row>
    <row r="28" spans="1:8" x14ac:dyDescent="0.3">
      <c r="A28" s="28" t="s">
        <v>912</v>
      </c>
      <c r="B28" s="75" t="str">
        <f t="shared" si="0"/>
        <v>KAUAYK</v>
      </c>
      <c r="H28" s="22"/>
    </row>
    <row r="29" spans="1:8" x14ac:dyDescent="0.3">
      <c r="A29" s="28" t="s">
        <v>913</v>
      </c>
      <c r="B29" s="75" t="str">
        <f t="shared" si="0"/>
        <v>GU</v>
      </c>
      <c r="H29" s="22"/>
    </row>
    <row r="30" spans="1:8" x14ac:dyDescent="0.3">
      <c r="A30" s="28" t="s">
        <v>914</v>
      </c>
      <c r="B30" s="75" t="str">
        <f t="shared" si="0"/>
        <v>ABS</v>
      </c>
      <c r="H30" s="22"/>
    </row>
    <row r="31" spans="1:8" x14ac:dyDescent="0.3">
      <c r="A31" s="28" t="s">
        <v>915</v>
      </c>
      <c r="B31" s="75" t="str">
        <f t="shared" si="0"/>
        <v>ABS</v>
      </c>
      <c r="H31" s="22"/>
    </row>
    <row r="32" spans="1:8" x14ac:dyDescent="0.3">
      <c r="A32" s="28" t="s">
        <v>916</v>
      </c>
      <c r="B32" s="75" t="str">
        <f t="shared" si="0"/>
        <v>ABS</v>
      </c>
      <c r="H32" s="22"/>
    </row>
    <row r="33" spans="1:8" x14ac:dyDescent="0.3">
      <c r="A33" s="28" t="s">
        <v>917</v>
      </c>
      <c r="B33" s="75" t="str">
        <f t="shared" si="0"/>
        <v>KAUAYK</v>
      </c>
      <c r="H33" s="22"/>
    </row>
    <row r="34" spans="1:8" x14ac:dyDescent="0.3">
      <c r="A34" s="28" t="s">
        <v>918</v>
      </c>
      <c r="B34" s="75" t="str">
        <f t="shared" si="0"/>
        <v>KAUAYK</v>
      </c>
      <c r="H34" s="22"/>
    </row>
    <row r="35" spans="1:8" x14ac:dyDescent="0.3">
      <c r="A35" s="28" t="s">
        <v>919</v>
      </c>
      <c r="B35" s="75" t="str">
        <f t="shared" si="0"/>
        <v>HGAN</v>
      </c>
      <c r="H35" s="22"/>
    </row>
    <row r="36" spans="1:8" x14ac:dyDescent="0.3">
      <c r="A36" s="28" t="s">
        <v>920</v>
      </c>
      <c r="B36" s="75" t="str">
        <f t="shared" si="0"/>
        <v>HGAN</v>
      </c>
      <c r="H36" s="22"/>
    </row>
    <row r="37" spans="1:8" x14ac:dyDescent="0.3">
      <c r="A37" s="28" t="s">
        <v>921</v>
      </c>
      <c r="B37" s="75" t="str">
        <f t="shared" si="0"/>
        <v>KAUAYK</v>
      </c>
      <c r="H37" s="22"/>
    </row>
    <row r="38" spans="1:8" x14ac:dyDescent="0.3">
      <c r="A38" s="28" t="s">
        <v>922</v>
      </c>
      <c r="B38" s="75" t="str">
        <f t="shared" si="0"/>
        <v>KAUAYK</v>
      </c>
      <c r="H38" s="22"/>
    </row>
    <row r="39" spans="1:8" x14ac:dyDescent="0.3">
      <c r="A39" s="28" t="s">
        <v>923</v>
      </c>
      <c r="B39" s="75" t="str">
        <f t="shared" si="0"/>
        <v>L</v>
      </c>
      <c r="H39" s="22"/>
    </row>
    <row r="40" spans="1:8" x14ac:dyDescent="0.3">
      <c r="A40" s="28" t="s">
        <v>924</v>
      </c>
      <c r="B40" s="75" t="str">
        <f t="shared" si="0"/>
        <v>L</v>
      </c>
      <c r="H40" s="22"/>
    </row>
    <row r="41" spans="1:8" x14ac:dyDescent="0.3">
      <c r="A41" s="28" t="s">
        <v>925</v>
      </c>
      <c r="B41" s="75" t="str">
        <f t="shared" si="0"/>
        <v>KAUAYK</v>
      </c>
      <c r="H41" s="22"/>
    </row>
    <row r="42" spans="1:8" x14ac:dyDescent="0.3">
      <c r="A42" s="28" t="s">
        <v>926</v>
      </c>
      <c r="B42" s="75" t="str">
        <f t="shared" si="0"/>
        <v>ABS</v>
      </c>
      <c r="H42" s="22"/>
    </row>
    <row r="43" spans="1:8" x14ac:dyDescent="0.3">
      <c r="A43" s="28" t="s">
        <v>927</v>
      </c>
      <c r="B43" s="75" t="str">
        <f t="shared" si="0"/>
        <v>KAUAYK</v>
      </c>
      <c r="H43" s="22"/>
    </row>
    <row r="44" spans="1:8" x14ac:dyDescent="0.3">
      <c r="A44" s="28" t="s">
        <v>928</v>
      </c>
      <c r="B44" s="75" t="str">
        <f t="shared" si="0"/>
        <v>HGAN</v>
      </c>
      <c r="H44" s="22"/>
    </row>
    <row r="45" spans="1:8" x14ac:dyDescent="0.3">
      <c r="A45" s="28" t="s">
        <v>929</v>
      </c>
      <c r="B45" s="75" t="str">
        <f t="shared" si="0"/>
        <v>L</v>
      </c>
      <c r="H45" s="22"/>
    </row>
    <row r="46" spans="1:8" x14ac:dyDescent="0.3">
      <c r="A46" s="28" t="s">
        <v>930</v>
      </c>
      <c r="B46" s="75" t="str">
        <f t="shared" si="0"/>
        <v>HGAN</v>
      </c>
      <c r="H46" s="22"/>
    </row>
    <row r="47" spans="1:8" x14ac:dyDescent="0.3">
      <c r="A47" s="28" t="s">
        <v>931</v>
      </c>
      <c r="B47" s="75" t="str">
        <f t="shared" si="0"/>
        <v>HGAN</v>
      </c>
      <c r="H47" s="22"/>
    </row>
    <row r="48" spans="1:8" x14ac:dyDescent="0.3">
      <c r="A48" s="28" t="s">
        <v>932</v>
      </c>
      <c r="B48" s="75" t="str">
        <f t="shared" si="0"/>
        <v>HGAN</v>
      </c>
      <c r="H48" s="22"/>
    </row>
    <row r="49" spans="1:8" x14ac:dyDescent="0.3">
      <c r="A49" s="28" t="s">
        <v>933</v>
      </c>
      <c r="B49" s="75" t="str">
        <f t="shared" si="0"/>
        <v>HGAN</v>
      </c>
      <c r="H49" s="22"/>
    </row>
    <row r="50" spans="1:8" x14ac:dyDescent="0.3">
      <c r="A50" s="28" t="s">
        <v>934</v>
      </c>
      <c r="B50" s="75" t="str">
        <f t="shared" si="0"/>
        <v>HGAN</v>
      </c>
      <c r="H50" s="22"/>
    </row>
    <row r="51" spans="1:8" x14ac:dyDescent="0.3">
      <c r="A51" s="28" t="s">
        <v>935</v>
      </c>
      <c r="B51" s="75" t="str">
        <f t="shared" si="0"/>
        <v>ABS</v>
      </c>
      <c r="H51" s="22"/>
    </row>
    <row r="52" spans="1:8" x14ac:dyDescent="0.3">
      <c r="A52" s="28" t="s">
        <v>936</v>
      </c>
      <c r="B52" s="75" t="str">
        <f t="shared" si="0"/>
        <v>KAUAYK</v>
      </c>
      <c r="H52" s="22"/>
    </row>
    <row r="53" spans="1:8" x14ac:dyDescent="0.3">
      <c r="A53" s="28" t="s">
        <v>937</v>
      </c>
      <c r="B53" s="75" t="str">
        <f t="shared" si="0"/>
        <v>HGAN</v>
      </c>
      <c r="H53" s="22"/>
    </row>
    <row r="54" spans="1:8" x14ac:dyDescent="0.3">
      <c r="A54" s="28" t="s">
        <v>938</v>
      </c>
      <c r="B54" s="75" t="str">
        <f t="shared" si="0"/>
        <v>ABS</v>
      </c>
      <c r="H54" s="22"/>
    </row>
    <row r="55" spans="1:8" x14ac:dyDescent="0.3">
      <c r="A55" s="28" t="s">
        <v>939</v>
      </c>
      <c r="B55" s="75" t="str">
        <f t="shared" si="0"/>
        <v>L</v>
      </c>
      <c r="H55" s="22"/>
    </row>
    <row r="56" spans="1:8" x14ac:dyDescent="0.3">
      <c r="A56" s="28" t="s">
        <v>940</v>
      </c>
      <c r="B56" s="75" t="str">
        <f t="shared" si="0"/>
        <v>L</v>
      </c>
      <c r="H56" s="22"/>
    </row>
    <row r="57" spans="1:8" x14ac:dyDescent="0.3">
      <c r="A57" s="28" t="s">
        <v>941</v>
      </c>
      <c r="B57" s="75" t="str">
        <f t="shared" si="0"/>
        <v>ABS</v>
      </c>
      <c r="H57" s="22"/>
    </row>
    <row r="58" spans="1:8" x14ac:dyDescent="0.3">
      <c r="A58" s="28" t="s">
        <v>942</v>
      </c>
      <c r="B58" s="75" t="str">
        <f t="shared" si="0"/>
        <v>HGAN</v>
      </c>
      <c r="H58" s="22"/>
    </row>
    <row r="59" spans="1:8" x14ac:dyDescent="0.3">
      <c r="A59" s="28" t="s">
        <v>943</v>
      </c>
      <c r="B59" s="75" t="str">
        <f t="shared" si="0"/>
        <v>ABS</v>
      </c>
      <c r="H59" s="22"/>
    </row>
    <row r="60" spans="1:8" x14ac:dyDescent="0.3">
      <c r="A60" s="28" t="s">
        <v>944</v>
      </c>
      <c r="B60" s="75" t="str">
        <f t="shared" si="0"/>
        <v>GU</v>
      </c>
      <c r="H60" s="22"/>
    </row>
    <row r="61" spans="1:8" x14ac:dyDescent="0.3">
      <c r="A61" s="28" t="s">
        <v>945</v>
      </c>
      <c r="B61" s="75" t="str">
        <f t="shared" si="0"/>
        <v>GU</v>
      </c>
      <c r="H61" s="22"/>
    </row>
    <row r="62" spans="1:8" x14ac:dyDescent="0.3">
      <c r="A62" s="28" t="s">
        <v>946</v>
      </c>
      <c r="B62" s="75" t="str">
        <f t="shared" si="0"/>
        <v>L</v>
      </c>
      <c r="H62" s="22"/>
    </row>
    <row r="63" spans="1:8" x14ac:dyDescent="0.3">
      <c r="A63" s="28" t="s">
        <v>947</v>
      </c>
      <c r="B63" s="75" t="str">
        <f t="shared" si="0"/>
        <v>KAUAYK</v>
      </c>
      <c r="H63" s="22"/>
    </row>
    <row r="64" spans="1:8" x14ac:dyDescent="0.3">
      <c r="A64" s="28" t="s">
        <v>948</v>
      </c>
      <c r="B64" s="75" t="str">
        <f t="shared" si="0"/>
        <v>ABS</v>
      </c>
      <c r="H64" s="22"/>
    </row>
    <row r="65" spans="1:8" x14ac:dyDescent="0.3">
      <c r="A65" s="28" t="s">
        <v>949</v>
      </c>
      <c r="B65" s="75" t="str">
        <f t="shared" si="0"/>
        <v>L</v>
      </c>
      <c r="H65" s="22"/>
    </row>
    <row r="66" spans="1:8" x14ac:dyDescent="0.3">
      <c r="A66" s="28" t="s">
        <v>950</v>
      </c>
      <c r="B66" s="75" t="str">
        <f t="shared" si="0"/>
        <v>HGAN</v>
      </c>
      <c r="H66" s="22"/>
    </row>
    <row r="67" spans="1:8" x14ac:dyDescent="0.3">
      <c r="A67" s="28" t="s">
        <v>951</v>
      </c>
      <c r="B67" s="75" t="str">
        <f t="shared" si="0"/>
        <v>KAUAYK</v>
      </c>
      <c r="H67" s="22"/>
    </row>
    <row r="68" spans="1:8" x14ac:dyDescent="0.3">
      <c r="A68" s="28" t="s">
        <v>952</v>
      </c>
      <c r="B68" s="75" t="str">
        <f t="shared" si="0"/>
        <v>HGAN</v>
      </c>
      <c r="H68" s="22"/>
    </row>
    <row r="69" spans="1:8" x14ac:dyDescent="0.3">
      <c r="A69" s="28" t="s">
        <v>953</v>
      </c>
      <c r="B69" s="75" t="str">
        <f t="shared" si="0"/>
        <v>ABS</v>
      </c>
      <c r="H69" s="22"/>
    </row>
    <row r="70" spans="1:8" x14ac:dyDescent="0.3">
      <c r="A70" s="28" t="s">
        <v>954</v>
      </c>
      <c r="B70" s="75" t="str">
        <f t="shared" ref="B70:B74" si="1">LEFT(A70,FIND("-",A70)-1)</f>
        <v>HGAN</v>
      </c>
      <c r="H70" s="22"/>
    </row>
    <row r="71" spans="1:8" x14ac:dyDescent="0.3">
      <c r="A71" s="28" t="s">
        <v>955</v>
      </c>
      <c r="B71" s="75" t="str">
        <f t="shared" si="1"/>
        <v>KAUAYK</v>
      </c>
      <c r="H71" s="22"/>
    </row>
    <row r="72" spans="1:8" x14ac:dyDescent="0.3">
      <c r="A72" s="28" t="s">
        <v>956</v>
      </c>
      <c r="B72" s="75" t="str">
        <f t="shared" si="1"/>
        <v>GU</v>
      </c>
      <c r="H72" s="22"/>
    </row>
    <row r="73" spans="1:8" x14ac:dyDescent="0.3">
      <c r="A73" s="28" t="s">
        <v>957</v>
      </c>
      <c r="B73" s="75" t="str">
        <f t="shared" si="1"/>
        <v>KAUAYK</v>
      </c>
      <c r="H73" s="22"/>
    </row>
    <row r="74" spans="1:8" x14ac:dyDescent="0.3">
      <c r="A74" s="28" t="s">
        <v>958</v>
      </c>
      <c r="B74" s="75" t="str">
        <f t="shared" si="1"/>
        <v>HGAN</v>
      </c>
      <c r="H74" s="22"/>
    </row>
    <row r="75" spans="1:8" x14ac:dyDescent="0.3">
      <c r="E75"/>
    </row>
    <row r="76" spans="1:8" x14ac:dyDescent="0.3">
      <c r="E7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7"/>
  <sheetViews>
    <sheetView showGridLines="0" zoomScale="85" zoomScaleNormal="85" workbookViewId="0">
      <selection activeCell="J6" sqref="J6:J20"/>
    </sheetView>
  </sheetViews>
  <sheetFormatPr defaultColWidth="10.44140625" defaultRowHeight="15" x14ac:dyDescent="0.25"/>
  <cols>
    <col min="1" max="1" width="23.21875" style="16" bestFit="1" customWidth="1"/>
    <col min="2" max="2" width="9.77734375" style="16" bestFit="1" customWidth="1"/>
    <col min="3" max="3" width="12.44140625" style="16" bestFit="1" customWidth="1"/>
    <col min="4" max="5" width="13.21875" style="16" bestFit="1" customWidth="1"/>
    <col min="6" max="6" width="11.21875" style="16" bestFit="1" customWidth="1"/>
    <col min="7" max="7" width="5.6640625" style="3" customWidth="1"/>
    <col min="8" max="8" width="25.5546875" style="3" customWidth="1"/>
    <col min="9" max="10" width="10.21875" style="3" customWidth="1"/>
    <col min="11" max="16384" width="10.44140625" style="3"/>
  </cols>
  <sheetData>
    <row r="1" spans="1:10" ht="18" x14ac:dyDescent="0.35">
      <c r="A1" s="15" t="s">
        <v>1062</v>
      </c>
    </row>
    <row r="3" spans="1:10" ht="36.450000000000003" customHeight="1" x14ac:dyDescent="0.25">
      <c r="A3" s="17" t="s">
        <v>851</v>
      </c>
      <c r="B3" s="17" t="s">
        <v>38</v>
      </c>
      <c r="C3" s="17" t="s">
        <v>852</v>
      </c>
      <c r="D3" s="17" t="s">
        <v>853</v>
      </c>
      <c r="E3" s="17" t="s">
        <v>854</v>
      </c>
      <c r="F3" s="17" t="s">
        <v>37</v>
      </c>
      <c r="H3" s="36">
        <v>45169</v>
      </c>
    </row>
    <row r="4" spans="1:10" ht="23.25" customHeight="1" x14ac:dyDescent="0.3">
      <c r="A4" s="18" t="s">
        <v>40</v>
      </c>
      <c r="B4" s="18" t="s">
        <v>43</v>
      </c>
      <c r="C4" s="18" t="s">
        <v>42</v>
      </c>
      <c r="D4" s="18" t="s">
        <v>855</v>
      </c>
      <c r="E4" s="19">
        <f ca="1">TODAY()-1</f>
        <v>45218</v>
      </c>
      <c r="F4" s="20">
        <v>18103</v>
      </c>
      <c r="H4"/>
    </row>
    <row r="5" spans="1:10" ht="23.25" customHeight="1" x14ac:dyDescent="0.25">
      <c r="A5" s="18" t="s">
        <v>44</v>
      </c>
      <c r="B5" s="18" t="s">
        <v>46</v>
      </c>
      <c r="C5" s="18" t="s">
        <v>45</v>
      </c>
      <c r="D5" s="18" t="s">
        <v>856</v>
      </c>
      <c r="E5" s="19">
        <v>44601</v>
      </c>
      <c r="F5" s="20">
        <v>16482</v>
      </c>
      <c r="H5" s="17" t="s">
        <v>38</v>
      </c>
      <c r="I5" s="17" t="s">
        <v>999</v>
      </c>
      <c r="J5" s="17" t="s">
        <v>37</v>
      </c>
    </row>
    <row r="6" spans="1:10" ht="23.25" customHeight="1" x14ac:dyDescent="0.25">
      <c r="A6" s="18" t="s">
        <v>44</v>
      </c>
      <c r="B6" s="18" t="s">
        <v>48</v>
      </c>
      <c r="C6" s="18" t="s">
        <v>47</v>
      </c>
      <c r="D6" s="18" t="s">
        <v>857</v>
      </c>
      <c r="E6" s="19">
        <v>45169</v>
      </c>
      <c r="F6" s="20">
        <v>10494</v>
      </c>
      <c r="H6" s="21" t="s">
        <v>43</v>
      </c>
      <c r="I6" s="76">
        <f ca="1">COUNTIFS(B:B,H6,E:E,"&lt;"&amp;$H$3)</f>
        <v>3</v>
      </c>
      <c r="J6" s="77">
        <f ca="1">SUMIFS(F:F,B:B,H6,E:E,"&lt;"&amp;$H$3)</f>
        <v>63355</v>
      </c>
    </row>
    <row r="7" spans="1:10" ht="23.25" customHeight="1" x14ac:dyDescent="0.25">
      <c r="A7" s="18" t="s">
        <v>49</v>
      </c>
      <c r="B7" s="18" t="s">
        <v>51</v>
      </c>
      <c r="C7" s="18" t="s">
        <v>50</v>
      </c>
      <c r="D7" s="18" t="s">
        <v>858</v>
      </c>
      <c r="E7" s="19">
        <v>44418</v>
      </c>
      <c r="F7" s="20">
        <v>18114</v>
      </c>
      <c r="H7" s="21" t="s">
        <v>46</v>
      </c>
      <c r="I7" s="76">
        <f t="shared" ref="I7:I20" si="0">COUNTIFS(B:B,H7,E:E,"&lt;"&amp;$H$3)</f>
        <v>2</v>
      </c>
      <c r="J7" s="77">
        <f t="shared" ref="J7:J20" si="1">SUMIFS(F:F,B:B,H7,E:E,"&lt;"&amp;$H$3)</f>
        <v>40405</v>
      </c>
    </row>
    <row r="8" spans="1:10" ht="23.25" customHeight="1" x14ac:dyDescent="0.25">
      <c r="A8" s="18" t="s">
        <v>44</v>
      </c>
      <c r="B8" s="18" t="s">
        <v>51</v>
      </c>
      <c r="C8" s="18" t="s">
        <v>52</v>
      </c>
      <c r="D8" s="18" t="s">
        <v>859</v>
      </c>
      <c r="E8" s="19">
        <f ca="1">TODAY()</f>
        <v>45219</v>
      </c>
      <c r="F8" s="20">
        <v>13424</v>
      </c>
      <c r="H8" s="21" t="s">
        <v>48</v>
      </c>
      <c r="I8" s="76">
        <f t="shared" ca="1" si="0"/>
        <v>0</v>
      </c>
      <c r="J8" s="77">
        <f t="shared" ca="1" si="1"/>
        <v>0</v>
      </c>
    </row>
    <row r="9" spans="1:10" ht="23.25" customHeight="1" x14ac:dyDescent="0.25">
      <c r="A9" s="18" t="s">
        <v>53</v>
      </c>
      <c r="B9" s="18" t="s">
        <v>48</v>
      </c>
      <c r="C9" s="18" t="s">
        <v>54</v>
      </c>
      <c r="D9" s="18" t="s">
        <v>860</v>
      </c>
      <c r="E9" s="19">
        <f ca="1">TODAY()+1</f>
        <v>45220</v>
      </c>
      <c r="F9" s="20">
        <v>23959</v>
      </c>
      <c r="H9" s="21" t="s">
        <v>51</v>
      </c>
      <c r="I9" s="76">
        <f t="shared" ca="1" si="0"/>
        <v>2</v>
      </c>
      <c r="J9" s="77">
        <f t="shared" ca="1" si="1"/>
        <v>33603</v>
      </c>
    </row>
    <row r="10" spans="1:10" ht="23.25" customHeight="1" x14ac:dyDescent="0.25">
      <c r="A10" s="18" t="s">
        <v>49</v>
      </c>
      <c r="B10" s="18" t="s">
        <v>56</v>
      </c>
      <c r="C10" s="18" t="s">
        <v>55</v>
      </c>
      <c r="D10" s="18" t="s">
        <v>861</v>
      </c>
      <c r="E10" s="19">
        <v>45139</v>
      </c>
      <c r="F10" s="20">
        <v>15115</v>
      </c>
      <c r="H10" s="21" t="s">
        <v>56</v>
      </c>
      <c r="I10" s="76">
        <f t="shared" si="0"/>
        <v>3</v>
      </c>
      <c r="J10" s="77">
        <f t="shared" si="1"/>
        <v>38407</v>
      </c>
    </row>
    <row r="11" spans="1:10" ht="23.25" customHeight="1" x14ac:dyDescent="0.25">
      <c r="A11" s="18" t="s">
        <v>57</v>
      </c>
      <c r="B11" s="18" t="s">
        <v>43</v>
      </c>
      <c r="C11" s="18" t="s">
        <v>59</v>
      </c>
      <c r="D11" s="18" t="s">
        <v>862</v>
      </c>
      <c r="E11" s="19">
        <v>44607</v>
      </c>
      <c r="F11" s="20">
        <v>17988</v>
      </c>
      <c r="H11" s="21" t="s">
        <v>61</v>
      </c>
      <c r="I11" s="76">
        <f t="shared" si="0"/>
        <v>1</v>
      </c>
      <c r="J11" s="77">
        <f t="shared" si="1"/>
        <v>22265</v>
      </c>
    </row>
    <row r="12" spans="1:10" ht="23.25" customHeight="1" x14ac:dyDescent="0.25">
      <c r="A12" s="18" t="s">
        <v>57</v>
      </c>
      <c r="B12" s="18" t="s">
        <v>61</v>
      </c>
      <c r="C12" s="18" t="s">
        <v>60</v>
      </c>
      <c r="D12" s="18" t="s">
        <v>863</v>
      </c>
      <c r="E12" s="19">
        <v>44413</v>
      </c>
      <c r="F12" s="20">
        <v>22265</v>
      </c>
      <c r="H12" s="21" t="s">
        <v>64</v>
      </c>
      <c r="I12" s="76">
        <f t="shared" si="0"/>
        <v>1</v>
      </c>
      <c r="J12" s="77">
        <f t="shared" si="1"/>
        <v>20441</v>
      </c>
    </row>
    <row r="13" spans="1:10" ht="23.25" customHeight="1" x14ac:dyDescent="0.25">
      <c r="A13" s="18" t="s">
        <v>49</v>
      </c>
      <c r="B13" s="18" t="s">
        <v>51</v>
      </c>
      <c r="C13" s="18" t="s">
        <v>62</v>
      </c>
      <c r="D13" s="18" t="s">
        <v>864</v>
      </c>
      <c r="E13" s="19">
        <f ca="1">TODAY()</f>
        <v>45219</v>
      </c>
      <c r="F13" s="20">
        <v>23076</v>
      </c>
      <c r="H13" s="21" t="s">
        <v>67</v>
      </c>
      <c r="I13" s="76">
        <f t="shared" si="0"/>
        <v>1</v>
      </c>
      <c r="J13" s="77">
        <f t="shared" si="1"/>
        <v>20566</v>
      </c>
    </row>
    <row r="14" spans="1:10" ht="23.25" customHeight="1" x14ac:dyDescent="0.25">
      <c r="A14" s="18" t="s">
        <v>40</v>
      </c>
      <c r="B14" s="18" t="s">
        <v>64</v>
      </c>
      <c r="C14" s="18" t="s">
        <v>63</v>
      </c>
      <c r="D14" s="18" t="s">
        <v>865</v>
      </c>
      <c r="E14" s="19">
        <v>44441</v>
      </c>
      <c r="F14" s="20">
        <v>20441</v>
      </c>
      <c r="H14" s="21" t="s">
        <v>70</v>
      </c>
      <c r="I14" s="76">
        <f t="shared" ca="1" si="0"/>
        <v>1</v>
      </c>
      <c r="J14" s="77">
        <f t="shared" ca="1" si="1"/>
        <v>18200</v>
      </c>
    </row>
    <row r="15" spans="1:10" ht="23.25" customHeight="1" x14ac:dyDescent="0.25">
      <c r="A15" s="18" t="s">
        <v>53</v>
      </c>
      <c r="B15" s="18" t="s">
        <v>67</v>
      </c>
      <c r="C15" s="18" t="s">
        <v>66</v>
      </c>
      <c r="D15" s="18" t="s">
        <v>866</v>
      </c>
      <c r="E15" s="19">
        <v>44615</v>
      </c>
      <c r="F15" s="20">
        <v>20566</v>
      </c>
      <c r="H15" s="21" t="s">
        <v>76</v>
      </c>
      <c r="I15" s="76">
        <f t="shared" si="0"/>
        <v>1</v>
      </c>
      <c r="J15" s="77">
        <f t="shared" si="1"/>
        <v>19976</v>
      </c>
    </row>
    <row r="16" spans="1:10" ht="23.25" customHeight="1" x14ac:dyDescent="0.25">
      <c r="A16" s="18" t="s">
        <v>57</v>
      </c>
      <c r="B16" s="18" t="s">
        <v>48</v>
      </c>
      <c r="C16" s="18" t="s">
        <v>68</v>
      </c>
      <c r="D16" s="18" t="s">
        <v>867</v>
      </c>
      <c r="E16" s="19">
        <f ca="1">TODAY()+1</f>
        <v>45220</v>
      </c>
      <c r="F16" s="20">
        <v>17178</v>
      </c>
      <c r="H16" s="21" t="s">
        <v>78</v>
      </c>
      <c r="I16" s="76">
        <f t="shared" ca="1" si="0"/>
        <v>1</v>
      </c>
      <c r="J16" s="77">
        <f t="shared" ca="1" si="1"/>
        <v>14853</v>
      </c>
    </row>
    <row r="17" spans="1:10" ht="23.25" customHeight="1" x14ac:dyDescent="0.25">
      <c r="A17" s="18" t="s">
        <v>40</v>
      </c>
      <c r="B17" s="18" t="s">
        <v>70</v>
      </c>
      <c r="C17" s="18" t="s">
        <v>69</v>
      </c>
      <c r="D17" s="18" t="s">
        <v>868</v>
      </c>
      <c r="E17" s="19">
        <f ca="1">TODAY()</f>
        <v>45219</v>
      </c>
      <c r="F17" s="20">
        <v>23951</v>
      </c>
      <c r="H17" s="21" t="s">
        <v>81</v>
      </c>
      <c r="I17" s="76">
        <f t="shared" si="0"/>
        <v>1</v>
      </c>
      <c r="J17" s="77">
        <f t="shared" si="1"/>
        <v>15176</v>
      </c>
    </row>
    <row r="18" spans="1:10" ht="23.25" customHeight="1" x14ac:dyDescent="0.25">
      <c r="A18" s="18" t="s">
        <v>49</v>
      </c>
      <c r="B18" s="18" t="s">
        <v>51</v>
      </c>
      <c r="C18" s="18" t="s">
        <v>71</v>
      </c>
      <c r="D18" s="18" t="s">
        <v>869</v>
      </c>
      <c r="E18" s="19">
        <v>44453</v>
      </c>
      <c r="F18" s="20">
        <v>15489</v>
      </c>
      <c r="H18" s="21" t="s">
        <v>84</v>
      </c>
      <c r="I18" s="76">
        <f t="shared" ca="1" si="0"/>
        <v>0</v>
      </c>
      <c r="J18" s="77">
        <f t="shared" ca="1" si="1"/>
        <v>0</v>
      </c>
    </row>
    <row r="19" spans="1:10" ht="23.25" customHeight="1" x14ac:dyDescent="0.25">
      <c r="A19" s="18" t="s">
        <v>72</v>
      </c>
      <c r="B19" s="18" t="s">
        <v>56</v>
      </c>
      <c r="C19" s="18" t="s">
        <v>73</v>
      </c>
      <c r="D19" s="18" t="s">
        <v>870</v>
      </c>
      <c r="E19" s="19">
        <v>44454</v>
      </c>
      <c r="F19" s="20">
        <v>11817</v>
      </c>
      <c r="H19" s="21" t="s">
        <v>86</v>
      </c>
      <c r="I19" s="76">
        <f t="shared" si="0"/>
        <v>2</v>
      </c>
      <c r="J19" s="77">
        <f t="shared" si="1"/>
        <v>21441</v>
      </c>
    </row>
    <row r="20" spans="1:10" ht="23.25" customHeight="1" x14ac:dyDescent="0.25">
      <c r="A20" s="18" t="s">
        <v>44</v>
      </c>
      <c r="B20" s="18" t="s">
        <v>76</v>
      </c>
      <c r="C20" s="18" t="s">
        <v>75</v>
      </c>
      <c r="D20" s="18" t="s">
        <v>871</v>
      </c>
      <c r="E20" s="19">
        <v>44622</v>
      </c>
      <c r="F20" s="20">
        <v>19976</v>
      </c>
      <c r="H20" s="21" t="s">
        <v>91</v>
      </c>
      <c r="I20" s="76">
        <f t="shared" si="0"/>
        <v>1</v>
      </c>
      <c r="J20" s="77">
        <f t="shared" si="1"/>
        <v>20043</v>
      </c>
    </row>
    <row r="21" spans="1:10" ht="23.25" customHeight="1" x14ac:dyDescent="0.25">
      <c r="A21" s="18" t="s">
        <v>65</v>
      </c>
      <c r="B21" s="18" t="s">
        <v>78</v>
      </c>
      <c r="C21" s="18" t="s">
        <v>77</v>
      </c>
      <c r="D21" s="18" t="s">
        <v>872</v>
      </c>
      <c r="E21" s="19">
        <f ca="1">TODAY()+1</f>
        <v>45220</v>
      </c>
      <c r="F21" s="20">
        <v>12987</v>
      </c>
    </row>
    <row r="22" spans="1:10" ht="23.25" customHeight="1" x14ac:dyDescent="0.25">
      <c r="A22" s="18" t="s">
        <v>40</v>
      </c>
      <c r="B22" s="18" t="s">
        <v>46</v>
      </c>
      <c r="C22" s="18" t="s">
        <v>79</v>
      </c>
      <c r="D22" s="18" t="s">
        <v>873</v>
      </c>
      <c r="E22" s="19">
        <v>44423</v>
      </c>
      <c r="F22" s="20">
        <v>23923</v>
      </c>
    </row>
    <row r="23" spans="1:10" ht="23.25" customHeight="1" x14ac:dyDescent="0.3">
      <c r="A23" s="18" t="s">
        <v>65</v>
      </c>
      <c r="B23" s="18" t="s">
        <v>81</v>
      </c>
      <c r="C23" s="18" t="s">
        <v>80</v>
      </c>
      <c r="D23" s="18" t="s">
        <v>874</v>
      </c>
      <c r="E23" s="19">
        <v>44441</v>
      </c>
      <c r="F23" s="20">
        <v>15176</v>
      </c>
      <c r="H23"/>
    </row>
    <row r="24" spans="1:10" ht="23.25" customHeight="1" x14ac:dyDescent="0.3">
      <c r="A24" s="18" t="s">
        <v>57</v>
      </c>
      <c r="B24" s="18" t="s">
        <v>43</v>
      </c>
      <c r="C24" s="18" t="s">
        <v>82</v>
      </c>
      <c r="D24" s="18" t="s">
        <v>875</v>
      </c>
      <c r="E24" s="19">
        <v>44468</v>
      </c>
      <c r="F24" s="20">
        <v>20510</v>
      </c>
      <c r="H24"/>
    </row>
    <row r="25" spans="1:10" ht="23.25" customHeight="1" x14ac:dyDescent="0.3">
      <c r="A25" s="18" t="s">
        <v>40</v>
      </c>
      <c r="B25" s="18" t="s">
        <v>84</v>
      </c>
      <c r="C25" s="18" t="s">
        <v>83</v>
      </c>
      <c r="D25" s="18" t="s">
        <v>876</v>
      </c>
      <c r="E25" s="19">
        <f ca="1">TODAY()-1</f>
        <v>45218</v>
      </c>
      <c r="F25" s="20">
        <v>16937</v>
      </c>
      <c r="H25"/>
    </row>
    <row r="26" spans="1:10" ht="23.25" customHeight="1" x14ac:dyDescent="0.3">
      <c r="A26" s="18" t="s">
        <v>74</v>
      </c>
      <c r="B26" s="18" t="s">
        <v>86</v>
      </c>
      <c r="C26" s="18" t="s">
        <v>85</v>
      </c>
      <c r="D26" s="18" t="s">
        <v>877</v>
      </c>
      <c r="E26" s="19">
        <v>44467</v>
      </c>
      <c r="F26" s="20">
        <v>10479</v>
      </c>
      <c r="H26"/>
    </row>
    <row r="27" spans="1:10" ht="23.25" customHeight="1" x14ac:dyDescent="0.3">
      <c r="A27" s="18" t="s">
        <v>44</v>
      </c>
      <c r="B27" s="18" t="s">
        <v>70</v>
      </c>
      <c r="C27" s="18" t="s">
        <v>87</v>
      </c>
      <c r="D27" s="18" t="s">
        <v>878</v>
      </c>
      <c r="E27" s="19">
        <v>44429</v>
      </c>
      <c r="F27" s="20">
        <v>18200</v>
      </c>
      <c r="H27"/>
    </row>
    <row r="28" spans="1:10" ht="23.25" customHeight="1" x14ac:dyDescent="0.3">
      <c r="A28" s="18" t="s">
        <v>44</v>
      </c>
      <c r="B28" s="18" t="s">
        <v>43</v>
      </c>
      <c r="C28" s="18" t="s">
        <v>88</v>
      </c>
      <c r="D28" s="18" t="s">
        <v>879</v>
      </c>
      <c r="E28" s="19">
        <v>44444</v>
      </c>
      <c r="F28" s="20">
        <v>24857</v>
      </c>
      <c r="H28"/>
    </row>
    <row r="29" spans="1:10" ht="23.25" customHeight="1" x14ac:dyDescent="0.3">
      <c r="A29" s="18" t="s">
        <v>57</v>
      </c>
      <c r="B29" s="18" t="s">
        <v>56</v>
      </c>
      <c r="C29" s="18" t="s">
        <v>89</v>
      </c>
      <c r="D29" s="18" t="s">
        <v>880</v>
      </c>
      <c r="E29" s="19">
        <v>44420</v>
      </c>
      <c r="F29" s="20">
        <v>11475</v>
      </c>
      <c r="H29"/>
    </row>
    <row r="30" spans="1:10" ht="23.25" customHeight="1" x14ac:dyDescent="0.3">
      <c r="A30" s="18" t="s">
        <v>74</v>
      </c>
      <c r="B30" s="18" t="s">
        <v>91</v>
      </c>
      <c r="C30" s="18" t="s">
        <v>90</v>
      </c>
      <c r="D30" s="18" t="s">
        <v>881</v>
      </c>
      <c r="E30" s="19">
        <v>44433</v>
      </c>
      <c r="F30" s="20">
        <v>20043</v>
      </c>
      <c r="H30"/>
    </row>
    <row r="31" spans="1:10" ht="23.25" customHeight="1" x14ac:dyDescent="0.3">
      <c r="A31" s="18" t="s">
        <v>40</v>
      </c>
      <c r="B31" s="18" t="s">
        <v>86</v>
      </c>
      <c r="C31" s="18" t="s">
        <v>92</v>
      </c>
      <c r="D31" s="18" t="s">
        <v>882</v>
      </c>
      <c r="E31" s="19">
        <v>44415</v>
      </c>
      <c r="F31" s="20">
        <v>10962</v>
      </c>
      <c r="H31"/>
    </row>
    <row r="32" spans="1:10" ht="23.25" customHeight="1" x14ac:dyDescent="0.3">
      <c r="A32" s="18" t="s">
        <v>44</v>
      </c>
      <c r="B32" s="18" t="s">
        <v>78</v>
      </c>
      <c r="C32" s="18" t="s">
        <v>93</v>
      </c>
      <c r="D32" s="18" t="s">
        <v>883</v>
      </c>
      <c r="E32" s="19">
        <v>44470</v>
      </c>
      <c r="F32" s="20">
        <v>14853</v>
      </c>
      <c r="H32"/>
    </row>
    <row r="33" spans="1:8" ht="15.6" x14ac:dyDescent="0.3">
      <c r="A33" s="14"/>
      <c r="B33" s="14"/>
      <c r="C33" s="14"/>
      <c r="D33" s="14"/>
      <c r="E33" s="14"/>
      <c r="F33" s="14"/>
      <c r="H33"/>
    </row>
    <row r="34" spans="1:8" ht="15.6" x14ac:dyDescent="0.3">
      <c r="A34" s="14"/>
      <c r="B34" s="14"/>
      <c r="C34" s="14"/>
      <c r="D34" s="14"/>
      <c r="E34" s="14"/>
      <c r="F34" s="14"/>
      <c r="H34"/>
    </row>
    <row r="35" spans="1:8" ht="15.6" x14ac:dyDescent="0.3">
      <c r="A35" s="14"/>
      <c r="B35" s="14"/>
      <c r="C35" s="14"/>
      <c r="D35" s="14"/>
      <c r="E35" s="14"/>
      <c r="F35" s="14"/>
      <c r="H35"/>
    </row>
    <row r="36" spans="1:8" ht="15.6" x14ac:dyDescent="0.3">
      <c r="A36" s="14"/>
      <c r="B36" s="14"/>
      <c r="C36" s="14"/>
      <c r="D36" s="14"/>
      <c r="E36" s="14"/>
      <c r="F36" s="14"/>
      <c r="H36"/>
    </row>
    <row r="37" spans="1:8" x14ac:dyDescent="0.25">
      <c r="A37" s="14"/>
      <c r="B37" s="14"/>
      <c r="C37" s="14"/>
      <c r="D37" s="14"/>
      <c r="E37" s="14"/>
      <c r="F37" s="14"/>
    </row>
    <row r="38" spans="1:8" x14ac:dyDescent="0.25">
      <c r="A38" s="14"/>
      <c r="B38" s="14"/>
      <c r="C38" s="14"/>
      <c r="D38" s="14"/>
      <c r="E38" s="14"/>
      <c r="F38" s="14"/>
    </row>
    <row r="39" spans="1:8" x14ac:dyDescent="0.25">
      <c r="A39" s="14"/>
      <c r="B39" s="14"/>
      <c r="C39" s="14"/>
      <c r="D39" s="14"/>
      <c r="E39" s="14"/>
      <c r="F39" s="14"/>
    </row>
    <row r="40" spans="1:8" x14ac:dyDescent="0.25">
      <c r="A40" s="14"/>
      <c r="B40" s="14"/>
      <c r="C40" s="14"/>
      <c r="D40" s="14"/>
      <c r="E40" s="14"/>
      <c r="F40" s="14"/>
    </row>
    <row r="41" spans="1:8" x14ac:dyDescent="0.25">
      <c r="A41" s="14"/>
      <c r="B41" s="14"/>
      <c r="C41" s="14"/>
      <c r="D41" s="14"/>
      <c r="E41" s="14"/>
      <c r="F41" s="14"/>
    </row>
    <row r="42" spans="1:8" x14ac:dyDescent="0.25">
      <c r="A42" s="14"/>
      <c r="B42" s="14"/>
      <c r="C42" s="14"/>
      <c r="D42" s="14"/>
      <c r="E42" s="14"/>
      <c r="F42" s="14"/>
    </row>
    <row r="43" spans="1:8" x14ac:dyDescent="0.25">
      <c r="A43" s="14"/>
      <c r="B43" s="14"/>
      <c r="C43" s="14"/>
      <c r="D43" s="14"/>
      <c r="E43" s="14"/>
      <c r="F43" s="14"/>
    </row>
    <row r="44" spans="1:8" x14ac:dyDescent="0.25">
      <c r="A44" s="14"/>
      <c r="B44" s="14"/>
      <c r="C44" s="14"/>
      <c r="D44" s="14"/>
      <c r="E44" s="14"/>
      <c r="F44" s="14"/>
    </row>
    <row r="45" spans="1:8" x14ac:dyDescent="0.25">
      <c r="A45" s="14"/>
      <c r="B45" s="14"/>
      <c r="C45" s="14"/>
      <c r="D45" s="14"/>
      <c r="E45" s="14"/>
      <c r="F45" s="14"/>
    </row>
    <row r="46" spans="1:8" x14ac:dyDescent="0.25">
      <c r="A46" s="14"/>
      <c r="B46" s="14"/>
      <c r="C46" s="14"/>
      <c r="D46" s="14"/>
      <c r="E46" s="14"/>
      <c r="F46" s="14"/>
    </row>
    <row r="47" spans="1:8" x14ac:dyDescent="0.25">
      <c r="A47" s="14"/>
      <c r="B47" s="14"/>
      <c r="C47" s="14"/>
      <c r="D47" s="14"/>
      <c r="E47" s="14"/>
      <c r="F47" s="14"/>
    </row>
    <row r="48" spans="1:8" x14ac:dyDescent="0.25">
      <c r="A48" s="14"/>
      <c r="B48" s="14"/>
      <c r="C48" s="14"/>
      <c r="D48" s="14"/>
      <c r="E48" s="14"/>
      <c r="F48" s="14"/>
    </row>
    <row r="49" spans="1:6" x14ac:dyDescent="0.25">
      <c r="A49" s="14"/>
      <c r="B49" s="14"/>
      <c r="C49" s="14"/>
      <c r="D49" s="14"/>
      <c r="E49" s="14"/>
      <c r="F49" s="14"/>
    </row>
    <row r="50" spans="1:6" x14ac:dyDescent="0.25">
      <c r="A50" s="14"/>
      <c r="B50" s="14"/>
      <c r="C50" s="14"/>
      <c r="D50" s="14"/>
      <c r="E50" s="14"/>
      <c r="F50" s="14"/>
    </row>
    <row r="51" spans="1:6" x14ac:dyDescent="0.25">
      <c r="A51" s="14"/>
      <c r="B51" s="14"/>
      <c r="C51" s="14"/>
      <c r="D51" s="14"/>
      <c r="E51" s="14"/>
      <c r="F51" s="14"/>
    </row>
    <row r="52" spans="1:6" x14ac:dyDescent="0.25">
      <c r="A52" s="14"/>
      <c r="B52" s="14"/>
      <c r="C52" s="14"/>
      <c r="D52" s="14"/>
      <c r="E52" s="14"/>
      <c r="F52" s="14"/>
    </row>
    <row r="53" spans="1:6" x14ac:dyDescent="0.25">
      <c r="A53" s="14"/>
      <c r="B53" s="14"/>
      <c r="C53" s="14"/>
      <c r="D53" s="14"/>
      <c r="E53" s="14"/>
      <c r="F53" s="14"/>
    </row>
    <row r="54" spans="1:6" x14ac:dyDescent="0.25">
      <c r="A54" s="14"/>
      <c r="B54" s="14"/>
      <c r="C54" s="14"/>
      <c r="D54" s="14"/>
      <c r="E54" s="14"/>
      <c r="F54" s="14"/>
    </row>
    <row r="55" spans="1:6" x14ac:dyDescent="0.25">
      <c r="A55" s="14"/>
      <c r="B55" s="14"/>
      <c r="C55" s="14"/>
      <c r="D55" s="14"/>
      <c r="E55" s="14"/>
      <c r="F55" s="14"/>
    </row>
    <row r="56" spans="1:6" x14ac:dyDescent="0.25">
      <c r="A56" s="14"/>
      <c r="B56" s="14"/>
      <c r="C56" s="14"/>
      <c r="D56" s="14"/>
      <c r="E56" s="14"/>
      <c r="F56" s="14"/>
    </row>
    <row r="57" spans="1:6" x14ac:dyDescent="0.25">
      <c r="A57" s="14"/>
      <c r="B57" s="14"/>
      <c r="C57" s="14"/>
      <c r="D57" s="14"/>
      <c r="E57" s="14"/>
      <c r="F57" s="14"/>
    </row>
    <row r="58" spans="1:6" x14ac:dyDescent="0.25">
      <c r="A58" s="14"/>
      <c r="B58" s="14"/>
      <c r="C58" s="14"/>
      <c r="D58" s="14"/>
      <c r="E58" s="14"/>
      <c r="F58" s="14"/>
    </row>
    <row r="59" spans="1:6" x14ac:dyDescent="0.25">
      <c r="A59" s="14"/>
      <c r="B59" s="14"/>
      <c r="C59" s="14"/>
      <c r="D59" s="14"/>
      <c r="E59" s="14"/>
      <c r="F59" s="14"/>
    </row>
    <row r="60" spans="1:6" x14ac:dyDescent="0.25">
      <c r="A60" s="14"/>
      <c r="B60" s="14"/>
      <c r="C60" s="14"/>
      <c r="D60" s="14"/>
      <c r="E60" s="14"/>
      <c r="F60" s="14"/>
    </row>
    <row r="61" spans="1:6" x14ac:dyDescent="0.25">
      <c r="A61" s="14"/>
      <c r="B61" s="14"/>
      <c r="C61" s="14"/>
      <c r="D61" s="14"/>
      <c r="E61" s="14"/>
      <c r="F61" s="14"/>
    </row>
    <row r="62" spans="1:6" x14ac:dyDescent="0.25">
      <c r="A62" s="14"/>
      <c r="B62" s="14"/>
      <c r="C62" s="14"/>
      <c r="D62" s="14"/>
      <c r="E62" s="14"/>
      <c r="F62" s="14"/>
    </row>
    <row r="63" spans="1:6" x14ac:dyDescent="0.25">
      <c r="A63" s="14"/>
      <c r="B63" s="14"/>
      <c r="C63" s="14"/>
      <c r="D63" s="14"/>
      <c r="E63" s="14"/>
      <c r="F63" s="14"/>
    </row>
    <row r="64" spans="1:6" x14ac:dyDescent="0.25">
      <c r="A64" s="14"/>
      <c r="B64" s="14"/>
      <c r="C64" s="14"/>
      <c r="D64" s="14"/>
      <c r="E64" s="14"/>
      <c r="F64" s="14"/>
    </row>
    <row r="65" spans="1:6" x14ac:dyDescent="0.25">
      <c r="A65" s="14"/>
      <c r="B65" s="14"/>
      <c r="C65" s="14"/>
      <c r="D65" s="14"/>
      <c r="E65" s="14"/>
      <c r="F65" s="14"/>
    </row>
    <row r="66" spans="1:6" x14ac:dyDescent="0.25">
      <c r="A66" s="14"/>
      <c r="B66" s="14"/>
      <c r="C66" s="14"/>
      <c r="D66" s="14"/>
      <c r="E66" s="14"/>
      <c r="F66" s="14"/>
    </row>
    <row r="67" spans="1:6" x14ac:dyDescent="0.25">
      <c r="A67" s="14"/>
      <c r="B67" s="14"/>
      <c r="C67" s="14"/>
      <c r="D67" s="14"/>
      <c r="E67" s="14"/>
      <c r="F67" s="14"/>
    </row>
    <row r="68" spans="1:6" x14ac:dyDescent="0.25">
      <c r="A68" s="14"/>
      <c r="B68" s="14"/>
      <c r="C68" s="14"/>
      <c r="D68" s="14"/>
      <c r="E68" s="14"/>
      <c r="F68" s="14"/>
    </row>
    <row r="69" spans="1:6" x14ac:dyDescent="0.25">
      <c r="A69" s="14"/>
      <c r="B69" s="14"/>
      <c r="C69" s="14"/>
      <c r="D69" s="14"/>
      <c r="E69" s="14"/>
      <c r="F69" s="14"/>
    </row>
    <row r="70" spans="1:6" x14ac:dyDescent="0.25">
      <c r="A70" s="14"/>
      <c r="B70" s="14"/>
      <c r="C70" s="14"/>
      <c r="D70" s="14"/>
      <c r="E70" s="14"/>
      <c r="F70" s="14"/>
    </row>
    <row r="71" spans="1:6" x14ac:dyDescent="0.25">
      <c r="A71" s="14"/>
      <c r="B71" s="14"/>
      <c r="C71" s="14"/>
      <c r="D71" s="14"/>
      <c r="E71" s="14"/>
      <c r="F71" s="14"/>
    </row>
    <row r="72" spans="1:6" x14ac:dyDescent="0.25">
      <c r="A72" s="14"/>
      <c r="B72" s="14"/>
      <c r="C72" s="14"/>
      <c r="D72" s="14"/>
      <c r="E72" s="14"/>
      <c r="F72" s="14"/>
    </row>
    <row r="73" spans="1:6" x14ac:dyDescent="0.25">
      <c r="A73" s="14"/>
      <c r="B73" s="14"/>
      <c r="C73" s="14"/>
      <c r="D73" s="14"/>
      <c r="E73" s="14"/>
      <c r="F73" s="14"/>
    </row>
    <row r="74" spans="1:6" x14ac:dyDescent="0.25">
      <c r="A74" s="14"/>
      <c r="B74" s="14"/>
      <c r="C74" s="14"/>
      <c r="D74" s="14"/>
      <c r="E74" s="14"/>
      <c r="F74" s="14"/>
    </row>
    <row r="75" spans="1:6" x14ac:dyDescent="0.25">
      <c r="A75" s="14"/>
      <c r="B75" s="14"/>
      <c r="C75" s="14"/>
      <c r="D75" s="14"/>
      <c r="E75" s="14"/>
      <c r="F75" s="14"/>
    </row>
    <row r="76" spans="1:6" x14ac:dyDescent="0.25">
      <c r="A76" s="14"/>
      <c r="B76" s="14"/>
      <c r="C76" s="14"/>
      <c r="D76" s="14"/>
      <c r="E76" s="14"/>
      <c r="F76" s="14"/>
    </row>
    <row r="77" spans="1:6" x14ac:dyDescent="0.25">
      <c r="A77" s="14"/>
      <c r="B77" s="14"/>
      <c r="C77" s="14"/>
      <c r="D77" s="14"/>
      <c r="E77" s="14"/>
      <c r="F77" s="14"/>
    </row>
    <row r="78" spans="1:6" x14ac:dyDescent="0.25">
      <c r="A78" s="14"/>
      <c r="B78" s="14"/>
      <c r="C78" s="14"/>
      <c r="D78" s="14"/>
      <c r="E78" s="14"/>
      <c r="F78" s="14"/>
    </row>
    <row r="79" spans="1:6" x14ac:dyDescent="0.25">
      <c r="A79" s="14"/>
      <c r="B79" s="14"/>
      <c r="C79" s="14"/>
      <c r="D79" s="14"/>
      <c r="E79" s="14"/>
      <c r="F79" s="14"/>
    </row>
    <row r="80" spans="1:6" x14ac:dyDescent="0.25">
      <c r="A80" s="14"/>
      <c r="B80" s="14"/>
      <c r="C80" s="14"/>
      <c r="D80" s="14"/>
      <c r="E80" s="14"/>
      <c r="F80" s="14"/>
    </row>
    <row r="81" spans="1:6" x14ac:dyDescent="0.25">
      <c r="A81" s="14"/>
      <c r="B81" s="14"/>
      <c r="C81" s="14"/>
      <c r="D81" s="14"/>
      <c r="E81" s="14"/>
      <c r="F81" s="14"/>
    </row>
    <row r="82" spans="1:6" x14ac:dyDescent="0.25">
      <c r="A82" s="14"/>
      <c r="B82" s="14"/>
      <c r="C82" s="14"/>
      <c r="D82" s="14"/>
      <c r="E82" s="14"/>
      <c r="F82" s="14"/>
    </row>
    <row r="83" spans="1:6" x14ac:dyDescent="0.25">
      <c r="A83" s="14"/>
      <c r="B83" s="14"/>
      <c r="C83" s="14"/>
      <c r="D83" s="14"/>
      <c r="E83" s="14"/>
      <c r="F83" s="14"/>
    </row>
    <row r="84" spans="1:6" x14ac:dyDescent="0.25">
      <c r="A84" s="14"/>
      <c r="B84" s="14"/>
      <c r="C84" s="14"/>
      <c r="D84" s="14"/>
      <c r="E84" s="14"/>
      <c r="F84" s="14"/>
    </row>
    <row r="85" spans="1:6" x14ac:dyDescent="0.25">
      <c r="A85" s="14"/>
      <c r="B85" s="14"/>
      <c r="C85" s="14"/>
      <c r="D85" s="14"/>
      <c r="E85" s="14"/>
      <c r="F85" s="14"/>
    </row>
    <row r="86" spans="1:6" x14ac:dyDescent="0.25">
      <c r="A86" s="14"/>
      <c r="B86" s="14"/>
      <c r="C86" s="14"/>
      <c r="D86" s="14"/>
      <c r="E86" s="14"/>
      <c r="F86" s="14"/>
    </row>
    <row r="87" spans="1:6" x14ac:dyDescent="0.25">
      <c r="A87" s="14"/>
      <c r="B87" s="14"/>
      <c r="C87" s="14"/>
      <c r="D87" s="14"/>
      <c r="E87" s="14"/>
      <c r="F87" s="14"/>
    </row>
    <row r="88" spans="1:6" x14ac:dyDescent="0.25">
      <c r="A88" s="14"/>
      <c r="B88" s="14"/>
      <c r="C88" s="14"/>
      <c r="D88" s="14"/>
      <c r="E88" s="14"/>
      <c r="F88" s="14"/>
    </row>
    <row r="89" spans="1:6" x14ac:dyDescent="0.25">
      <c r="A89" s="14"/>
      <c r="B89" s="14"/>
      <c r="C89" s="14"/>
      <c r="D89" s="14"/>
      <c r="E89" s="14"/>
      <c r="F89" s="14"/>
    </row>
    <row r="90" spans="1:6" x14ac:dyDescent="0.25">
      <c r="A90" s="14"/>
      <c r="B90" s="14"/>
      <c r="C90" s="14"/>
      <c r="D90" s="14"/>
      <c r="E90" s="14"/>
      <c r="F90" s="14"/>
    </row>
    <row r="91" spans="1:6" x14ac:dyDescent="0.25">
      <c r="A91" s="14"/>
      <c r="B91" s="14"/>
      <c r="C91" s="14"/>
      <c r="D91" s="14"/>
      <c r="E91" s="14"/>
      <c r="F91" s="14"/>
    </row>
    <row r="92" spans="1:6" x14ac:dyDescent="0.25">
      <c r="A92" s="14"/>
      <c r="B92" s="14"/>
      <c r="C92" s="14"/>
      <c r="D92" s="14"/>
      <c r="E92" s="14"/>
      <c r="F92" s="14"/>
    </row>
    <row r="93" spans="1:6" x14ac:dyDescent="0.25">
      <c r="A93" s="14"/>
      <c r="B93" s="14"/>
      <c r="C93" s="14"/>
      <c r="D93" s="14"/>
      <c r="E93" s="14"/>
      <c r="F93" s="14"/>
    </row>
    <row r="94" spans="1:6" x14ac:dyDescent="0.25">
      <c r="A94" s="14"/>
      <c r="B94" s="14"/>
      <c r="C94" s="14"/>
      <c r="D94" s="14"/>
      <c r="E94" s="14"/>
      <c r="F94" s="14"/>
    </row>
    <row r="95" spans="1:6" x14ac:dyDescent="0.25">
      <c r="A95" s="14"/>
      <c r="B95" s="14"/>
      <c r="C95" s="14"/>
      <c r="D95" s="14"/>
      <c r="E95" s="14"/>
      <c r="F95" s="14"/>
    </row>
    <row r="96" spans="1:6" x14ac:dyDescent="0.25">
      <c r="A96" s="14"/>
      <c r="B96" s="14"/>
      <c r="C96" s="14"/>
      <c r="D96" s="14"/>
      <c r="E96" s="14"/>
      <c r="F96" s="14"/>
    </row>
    <row r="97" spans="1:6" x14ac:dyDescent="0.25">
      <c r="A97" s="14"/>
      <c r="B97" s="14"/>
      <c r="C97" s="14"/>
      <c r="D97" s="14"/>
      <c r="E97" s="14"/>
      <c r="F97" s="14"/>
    </row>
    <row r="98" spans="1:6" x14ac:dyDescent="0.25">
      <c r="A98" s="14"/>
      <c r="B98" s="14"/>
      <c r="C98" s="14"/>
      <c r="D98" s="14"/>
      <c r="E98" s="14"/>
      <c r="F98" s="14"/>
    </row>
    <row r="99" spans="1:6" x14ac:dyDescent="0.25">
      <c r="A99" s="14"/>
      <c r="B99" s="14"/>
      <c r="C99" s="14"/>
      <c r="D99" s="14"/>
      <c r="E99" s="14"/>
      <c r="F99" s="14"/>
    </row>
    <row r="100" spans="1:6" x14ac:dyDescent="0.25">
      <c r="A100" s="14"/>
      <c r="B100" s="14"/>
      <c r="C100" s="14"/>
      <c r="D100" s="14"/>
      <c r="E100" s="14"/>
      <c r="F100" s="14"/>
    </row>
    <row r="101" spans="1:6" x14ac:dyDescent="0.25">
      <c r="A101" s="14"/>
      <c r="B101" s="14"/>
      <c r="C101" s="14"/>
      <c r="D101" s="14"/>
      <c r="E101" s="14"/>
      <c r="F101" s="14"/>
    </row>
    <row r="102" spans="1:6" x14ac:dyDescent="0.25">
      <c r="A102" s="14"/>
      <c r="B102" s="14"/>
      <c r="C102" s="14"/>
      <c r="D102" s="14"/>
      <c r="E102" s="14"/>
      <c r="F102" s="14"/>
    </row>
    <row r="103" spans="1:6" x14ac:dyDescent="0.25">
      <c r="A103" s="14"/>
      <c r="B103" s="14"/>
      <c r="C103" s="14"/>
      <c r="D103" s="14"/>
      <c r="E103" s="14"/>
      <c r="F103" s="14"/>
    </row>
    <row r="104" spans="1:6" x14ac:dyDescent="0.25">
      <c r="A104" s="14"/>
      <c r="B104" s="14"/>
      <c r="C104" s="14"/>
      <c r="D104" s="14"/>
      <c r="E104" s="14"/>
      <c r="F104" s="14"/>
    </row>
    <row r="105" spans="1:6" x14ac:dyDescent="0.25">
      <c r="A105" s="14"/>
      <c r="B105" s="14"/>
      <c r="C105" s="14"/>
      <c r="D105" s="14"/>
      <c r="E105" s="14"/>
      <c r="F105" s="14"/>
    </row>
    <row r="106" spans="1:6" x14ac:dyDescent="0.25">
      <c r="A106" s="14"/>
      <c r="B106" s="14"/>
      <c r="C106" s="14"/>
      <c r="D106" s="14"/>
      <c r="E106" s="14"/>
      <c r="F106" s="14"/>
    </row>
    <row r="107" spans="1:6" x14ac:dyDescent="0.25">
      <c r="A107" s="14"/>
      <c r="B107" s="14"/>
      <c r="C107" s="14"/>
      <c r="D107" s="14"/>
      <c r="E107" s="14"/>
      <c r="F107" s="14"/>
    </row>
    <row r="108" spans="1:6" x14ac:dyDescent="0.25">
      <c r="A108" s="14"/>
      <c r="B108" s="14"/>
      <c r="C108" s="14"/>
      <c r="D108" s="14"/>
      <c r="E108" s="14"/>
      <c r="F108" s="14"/>
    </row>
    <row r="109" spans="1:6" x14ac:dyDescent="0.25">
      <c r="A109" s="14"/>
      <c r="B109" s="14"/>
      <c r="C109" s="14"/>
      <c r="D109" s="14"/>
      <c r="E109" s="14"/>
      <c r="F109" s="14"/>
    </row>
    <row r="110" spans="1:6" x14ac:dyDescent="0.25">
      <c r="A110" s="14"/>
      <c r="B110" s="14"/>
      <c r="C110" s="14"/>
      <c r="D110" s="14"/>
      <c r="E110" s="14"/>
      <c r="F110" s="14"/>
    </row>
    <row r="111" spans="1:6" x14ac:dyDescent="0.25">
      <c r="A111" s="14"/>
      <c r="B111" s="14"/>
      <c r="C111" s="14"/>
      <c r="D111" s="14"/>
      <c r="E111" s="14"/>
      <c r="F111" s="14"/>
    </row>
    <row r="112" spans="1:6" x14ac:dyDescent="0.25">
      <c r="A112" s="14"/>
      <c r="B112" s="14"/>
      <c r="C112" s="14"/>
      <c r="D112" s="14"/>
      <c r="E112" s="14"/>
      <c r="F112" s="14"/>
    </row>
    <row r="113" spans="1:6" x14ac:dyDescent="0.25">
      <c r="A113" s="14"/>
      <c r="B113" s="14"/>
      <c r="C113" s="14"/>
      <c r="D113" s="14"/>
      <c r="E113" s="14"/>
      <c r="F113" s="14"/>
    </row>
    <row r="114" spans="1:6" x14ac:dyDescent="0.25">
      <c r="A114" s="14"/>
      <c r="B114" s="14"/>
      <c r="C114" s="14"/>
      <c r="D114" s="14"/>
      <c r="E114" s="14"/>
      <c r="F114" s="14"/>
    </row>
    <row r="115" spans="1:6" x14ac:dyDescent="0.25">
      <c r="A115" s="14"/>
      <c r="B115" s="14"/>
      <c r="C115" s="14"/>
      <c r="D115" s="14"/>
      <c r="E115" s="14"/>
      <c r="F115" s="14"/>
    </row>
    <row r="116" spans="1:6" x14ac:dyDescent="0.25">
      <c r="A116" s="14"/>
      <c r="B116" s="14"/>
      <c r="C116" s="14"/>
      <c r="D116" s="14"/>
      <c r="E116" s="14"/>
      <c r="F116" s="14"/>
    </row>
    <row r="117" spans="1:6" x14ac:dyDescent="0.25">
      <c r="A117" s="14"/>
      <c r="B117" s="14"/>
      <c r="C117" s="14"/>
      <c r="D117" s="14"/>
      <c r="E117" s="14"/>
      <c r="F117" s="14"/>
    </row>
    <row r="118" spans="1:6" x14ac:dyDescent="0.25">
      <c r="A118" s="14"/>
      <c r="B118" s="14"/>
      <c r="C118" s="14"/>
      <c r="D118" s="14"/>
      <c r="E118" s="14"/>
      <c r="F118" s="14"/>
    </row>
    <row r="119" spans="1:6" x14ac:dyDescent="0.25">
      <c r="A119" s="14"/>
      <c r="B119" s="14"/>
      <c r="C119" s="14"/>
      <c r="D119" s="14"/>
      <c r="E119" s="14"/>
      <c r="F119" s="14"/>
    </row>
    <row r="120" spans="1:6" x14ac:dyDescent="0.25">
      <c r="A120" s="14"/>
      <c r="B120" s="14"/>
      <c r="C120" s="14"/>
      <c r="D120" s="14"/>
      <c r="E120" s="14"/>
      <c r="F120" s="14"/>
    </row>
    <row r="121" spans="1:6" x14ac:dyDescent="0.25">
      <c r="A121" s="14"/>
      <c r="B121" s="14"/>
      <c r="C121" s="14"/>
      <c r="D121" s="14"/>
      <c r="E121" s="14"/>
      <c r="F121" s="14"/>
    </row>
    <row r="122" spans="1:6" x14ac:dyDescent="0.25">
      <c r="A122" s="14"/>
      <c r="B122" s="14"/>
      <c r="C122" s="14"/>
      <c r="D122" s="14"/>
      <c r="E122" s="14"/>
      <c r="F122" s="14"/>
    </row>
    <row r="123" spans="1:6" x14ac:dyDescent="0.25">
      <c r="A123" s="14"/>
      <c r="B123" s="14"/>
      <c r="C123" s="14"/>
      <c r="D123" s="14"/>
      <c r="E123" s="14"/>
      <c r="F123" s="14"/>
    </row>
    <row r="124" spans="1:6" x14ac:dyDescent="0.25">
      <c r="A124" s="14"/>
      <c r="B124" s="14"/>
      <c r="C124" s="14"/>
      <c r="D124" s="14"/>
      <c r="E124" s="14"/>
      <c r="F124" s="14"/>
    </row>
    <row r="125" spans="1:6" x14ac:dyDescent="0.25">
      <c r="A125" s="14"/>
      <c r="B125" s="14"/>
      <c r="C125" s="14"/>
      <c r="D125" s="14"/>
      <c r="E125" s="14"/>
      <c r="F125" s="14"/>
    </row>
    <row r="126" spans="1:6" x14ac:dyDescent="0.25">
      <c r="A126" s="14"/>
      <c r="B126" s="14"/>
      <c r="C126" s="14"/>
      <c r="D126" s="14"/>
      <c r="E126" s="14"/>
      <c r="F126" s="14"/>
    </row>
    <row r="127" spans="1:6" x14ac:dyDescent="0.25">
      <c r="A127" s="14"/>
      <c r="B127" s="14"/>
      <c r="C127" s="14"/>
      <c r="D127" s="14"/>
      <c r="E127" s="14"/>
      <c r="F127" s="14"/>
    </row>
    <row r="128" spans="1:6" x14ac:dyDescent="0.25">
      <c r="A128" s="14"/>
      <c r="B128" s="14"/>
      <c r="C128" s="14"/>
      <c r="D128" s="14"/>
      <c r="E128" s="14"/>
      <c r="F128" s="14"/>
    </row>
    <row r="129" spans="1:6" x14ac:dyDescent="0.25">
      <c r="A129" s="14"/>
      <c r="B129" s="14"/>
      <c r="C129" s="14"/>
      <c r="D129" s="14"/>
      <c r="E129" s="14"/>
      <c r="F129" s="14"/>
    </row>
    <row r="130" spans="1:6" x14ac:dyDescent="0.25">
      <c r="A130" s="14"/>
      <c r="B130" s="14"/>
      <c r="C130" s="14"/>
      <c r="D130" s="14"/>
      <c r="E130" s="14"/>
      <c r="F130" s="14"/>
    </row>
    <row r="131" spans="1:6" x14ac:dyDescent="0.25">
      <c r="A131" s="14"/>
      <c r="B131" s="14"/>
      <c r="C131" s="14"/>
      <c r="D131" s="14"/>
      <c r="E131" s="14"/>
      <c r="F131" s="14"/>
    </row>
    <row r="132" spans="1:6" x14ac:dyDescent="0.25">
      <c r="A132" s="14"/>
      <c r="B132" s="14"/>
      <c r="C132" s="14"/>
      <c r="D132" s="14"/>
      <c r="E132" s="14"/>
      <c r="F132" s="14"/>
    </row>
    <row r="133" spans="1:6" x14ac:dyDescent="0.25">
      <c r="A133" s="14"/>
      <c r="B133" s="14"/>
      <c r="C133" s="14"/>
      <c r="D133" s="14"/>
      <c r="E133" s="14"/>
      <c r="F133" s="14"/>
    </row>
    <row r="134" spans="1:6" x14ac:dyDescent="0.25">
      <c r="A134" s="14"/>
      <c r="B134" s="14"/>
      <c r="C134" s="14"/>
      <c r="D134" s="14"/>
      <c r="E134" s="14"/>
      <c r="F134" s="14"/>
    </row>
    <row r="135" spans="1:6" x14ac:dyDescent="0.25">
      <c r="A135" s="14"/>
      <c r="B135" s="14"/>
      <c r="C135" s="14"/>
      <c r="D135" s="14"/>
      <c r="E135" s="14"/>
      <c r="F135" s="14"/>
    </row>
    <row r="136" spans="1:6" x14ac:dyDescent="0.25">
      <c r="A136" s="14"/>
      <c r="B136" s="14"/>
      <c r="C136" s="14"/>
      <c r="D136" s="14"/>
      <c r="E136" s="14"/>
      <c r="F136" s="14"/>
    </row>
    <row r="137" spans="1:6" x14ac:dyDescent="0.25">
      <c r="A137" s="14"/>
      <c r="B137" s="14"/>
      <c r="C137" s="14"/>
      <c r="D137" s="14"/>
      <c r="E137" s="14"/>
      <c r="F137" s="14"/>
    </row>
    <row r="138" spans="1:6" x14ac:dyDescent="0.25">
      <c r="A138" s="14"/>
      <c r="B138" s="14"/>
      <c r="C138" s="14"/>
      <c r="D138" s="14"/>
      <c r="E138" s="14"/>
      <c r="F138" s="14"/>
    </row>
    <row r="139" spans="1:6" x14ac:dyDescent="0.25">
      <c r="A139" s="14"/>
      <c r="B139" s="14"/>
      <c r="C139" s="14"/>
      <c r="D139" s="14"/>
      <c r="E139" s="14"/>
      <c r="F139" s="14"/>
    </row>
    <row r="140" spans="1:6" x14ac:dyDescent="0.25">
      <c r="A140" s="14"/>
      <c r="B140" s="14"/>
      <c r="C140" s="14"/>
      <c r="D140" s="14"/>
      <c r="E140" s="14"/>
      <c r="F140" s="14"/>
    </row>
    <row r="141" spans="1:6" x14ac:dyDescent="0.25">
      <c r="A141" s="14"/>
      <c r="B141" s="14"/>
      <c r="C141" s="14"/>
      <c r="D141" s="14"/>
      <c r="E141" s="14"/>
      <c r="F141" s="14"/>
    </row>
    <row r="142" spans="1:6" x14ac:dyDescent="0.25">
      <c r="A142" s="14"/>
      <c r="B142" s="14"/>
      <c r="C142" s="14"/>
      <c r="D142" s="14"/>
      <c r="E142" s="14"/>
      <c r="F142" s="14"/>
    </row>
    <row r="143" spans="1:6" x14ac:dyDescent="0.25">
      <c r="A143" s="14"/>
      <c r="B143" s="14"/>
      <c r="C143" s="14"/>
      <c r="D143" s="14"/>
      <c r="E143" s="14"/>
      <c r="F143" s="14"/>
    </row>
    <row r="144" spans="1:6" x14ac:dyDescent="0.25">
      <c r="A144" s="14"/>
      <c r="B144" s="14"/>
      <c r="C144" s="14"/>
      <c r="D144" s="14"/>
      <c r="E144" s="14"/>
      <c r="F144" s="14"/>
    </row>
    <row r="145" spans="1:6" x14ac:dyDescent="0.25">
      <c r="A145" s="14"/>
      <c r="B145" s="14"/>
      <c r="C145" s="14"/>
      <c r="D145" s="14"/>
      <c r="E145" s="14"/>
      <c r="F145" s="14"/>
    </row>
    <row r="146" spans="1:6" x14ac:dyDescent="0.25">
      <c r="A146" s="14"/>
      <c r="B146" s="14"/>
      <c r="C146" s="14"/>
      <c r="D146" s="14"/>
      <c r="E146" s="14"/>
      <c r="F146" s="14"/>
    </row>
    <row r="147" spans="1:6" x14ac:dyDescent="0.25">
      <c r="A147" s="14"/>
      <c r="B147" s="14"/>
      <c r="C147" s="14"/>
      <c r="D147" s="14"/>
      <c r="E147" s="14"/>
      <c r="F147" s="14"/>
    </row>
    <row r="148" spans="1:6" x14ac:dyDescent="0.25">
      <c r="A148" s="14"/>
      <c r="B148" s="14"/>
      <c r="C148" s="14"/>
      <c r="D148" s="14"/>
      <c r="E148" s="14"/>
      <c r="F148" s="14"/>
    </row>
    <row r="149" spans="1:6" x14ac:dyDescent="0.25">
      <c r="A149" s="14"/>
      <c r="B149" s="14"/>
      <c r="C149" s="14"/>
      <c r="D149" s="14"/>
      <c r="E149" s="14"/>
      <c r="F149" s="14"/>
    </row>
    <row r="150" spans="1:6" x14ac:dyDescent="0.25">
      <c r="A150" s="14"/>
      <c r="B150" s="14"/>
      <c r="C150" s="14"/>
      <c r="D150" s="14"/>
      <c r="E150" s="14"/>
      <c r="F150" s="14"/>
    </row>
    <row r="151" spans="1:6" x14ac:dyDescent="0.25">
      <c r="A151" s="14"/>
      <c r="B151" s="14"/>
      <c r="C151" s="14"/>
      <c r="D151" s="14"/>
      <c r="E151" s="14"/>
      <c r="F151" s="14"/>
    </row>
    <row r="152" spans="1:6" x14ac:dyDescent="0.25">
      <c r="A152" s="14"/>
      <c r="B152" s="14"/>
      <c r="C152" s="14"/>
      <c r="D152" s="14"/>
      <c r="E152" s="14"/>
      <c r="F152" s="14"/>
    </row>
    <row r="153" spans="1:6" x14ac:dyDescent="0.25">
      <c r="A153" s="14"/>
      <c r="B153" s="14"/>
      <c r="C153" s="14"/>
      <c r="D153" s="14"/>
      <c r="E153" s="14"/>
      <c r="F153" s="14"/>
    </row>
    <row r="154" spans="1:6" x14ac:dyDescent="0.25">
      <c r="A154" s="14"/>
      <c r="B154" s="14"/>
      <c r="C154" s="14"/>
      <c r="D154" s="14"/>
      <c r="E154" s="14"/>
      <c r="F154" s="14"/>
    </row>
    <row r="155" spans="1:6" x14ac:dyDescent="0.25">
      <c r="A155" s="14"/>
      <c r="B155" s="14"/>
      <c r="C155" s="14"/>
      <c r="D155" s="14"/>
      <c r="E155" s="14"/>
      <c r="F155" s="14"/>
    </row>
    <row r="156" spans="1:6" x14ac:dyDescent="0.25">
      <c r="A156" s="14"/>
      <c r="B156" s="14"/>
      <c r="C156" s="14"/>
      <c r="D156" s="14"/>
      <c r="E156" s="14"/>
      <c r="F156" s="14"/>
    </row>
    <row r="157" spans="1:6" x14ac:dyDescent="0.25">
      <c r="A157" s="14"/>
      <c r="B157" s="14"/>
      <c r="C157" s="14"/>
      <c r="D157" s="14"/>
      <c r="E157" s="14"/>
      <c r="F157" s="14"/>
    </row>
    <row r="158" spans="1:6" x14ac:dyDescent="0.25">
      <c r="A158" s="14"/>
      <c r="B158" s="14"/>
      <c r="C158" s="14"/>
      <c r="D158" s="14"/>
      <c r="E158" s="14"/>
      <c r="F158" s="14"/>
    </row>
    <row r="159" spans="1:6" x14ac:dyDescent="0.25">
      <c r="A159" s="14"/>
      <c r="B159" s="14"/>
      <c r="C159" s="14"/>
      <c r="D159" s="14"/>
      <c r="E159" s="14"/>
      <c r="F159" s="14"/>
    </row>
    <row r="160" spans="1:6" x14ac:dyDescent="0.25">
      <c r="A160" s="14"/>
      <c r="B160" s="14"/>
      <c r="C160" s="14"/>
      <c r="D160" s="14"/>
      <c r="E160" s="14"/>
      <c r="F160" s="14"/>
    </row>
    <row r="161" spans="1:6" x14ac:dyDescent="0.25">
      <c r="A161" s="14"/>
      <c r="B161" s="14"/>
      <c r="C161" s="14"/>
      <c r="D161" s="14"/>
      <c r="E161" s="14"/>
      <c r="F161" s="14"/>
    </row>
    <row r="162" spans="1:6" x14ac:dyDescent="0.25">
      <c r="A162" s="14"/>
      <c r="B162" s="14"/>
      <c r="C162" s="14"/>
      <c r="D162" s="14"/>
      <c r="E162" s="14"/>
      <c r="F162" s="14"/>
    </row>
    <row r="163" spans="1:6" x14ac:dyDescent="0.25">
      <c r="A163" s="14"/>
      <c r="B163" s="14"/>
      <c r="C163" s="14"/>
      <c r="D163" s="14"/>
      <c r="E163" s="14"/>
      <c r="F163" s="14"/>
    </row>
    <row r="164" spans="1:6" x14ac:dyDescent="0.25">
      <c r="A164" s="14"/>
      <c r="B164" s="14"/>
      <c r="C164" s="14"/>
      <c r="D164" s="14"/>
      <c r="E164" s="14"/>
      <c r="F164" s="14"/>
    </row>
    <row r="165" spans="1:6" x14ac:dyDescent="0.25">
      <c r="A165" s="14"/>
      <c r="B165" s="14"/>
      <c r="C165" s="14"/>
      <c r="D165" s="14"/>
      <c r="E165" s="14"/>
      <c r="F165" s="14"/>
    </row>
    <row r="166" spans="1:6" x14ac:dyDescent="0.25">
      <c r="A166" s="14"/>
      <c r="B166" s="14"/>
      <c r="C166" s="14"/>
      <c r="D166" s="14"/>
      <c r="E166" s="14"/>
      <c r="F166" s="14"/>
    </row>
    <row r="167" spans="1:6" x14ac:dyDescent="0.25">
      <c r="A167" s="14"/>
      <c r="B167" s="14"/>
      <c r="C167" s="14"/>
      <c r="D167" s="14"/>
      <c r="E167" s="14"/>
      <c r="F167" s="14"/>
    </row>
    <row r="168" spans="1:6" x14ac:dyDescent="0.25">
      <c r="A168" s="14"/>
      <c r="B168" s="14"/>
      <c r="C168" s="14"/>
      <c r="D168" s="14"/>
      <c r="E168" s="14"/>
      <c r="F168" s="14"/>
    </row>
    <row r="169" spans="1:6" x14ac:dyDescent="0.25">
      <c r="A169" s="14"/>
      <c r="B169" s="14"/>
      <c r="C169" s="14"/>
      <c r="D169" s="14"/>
      <c r="E169" s="14"/>
      <c r="F169" s="14"/>
    </row>
    <row r="170" spans="1:6" x14ac:dyDescent="0.25">
      <c r="A170" s="14"/>
      <c r="B170" s="14"/>
      <c r="C170" s="14"/>
      <c r="D170" s="14"/>
      <c r="E170" s="14"/>
      <c r="F170" s="14"/>
    </row>
    <row r="171" spans="1:6" x14ac:dyDescent="0.25">
      <c r="A171" s="14"/>
      <c r="B171" s="14"/>
      <c r="C171" s="14"/>
      <c r="D171" s="14"/>
      <c r="E171" s="14"/>
      <c r="F171" s="14"/>
    </row>
    <row r="172" spans="1:6" x14ac:dyDescent="0.25">
      <c r="A172" s="14"/>
      <c r="B172" s="14"/>
      <c r="C172" s="14"/>
      <c r="D172" s="14"/>
      <c r="E172" s="14"/>
      <c r="F172" s="14"/>
    </row>
    <row r="173" spans="1:6" x14ac:dyDescent="0.25">
      <c r="A173" s="14"/>
      <c r="B173" s="14"/>
      <c r="C173" s="14"/>
      <c r="D173" s="14"/>
      <c r="E173" s="14"/>
      <c r="F173" s="14"/>
    </row>
    <row r="174" spans="1:6" x14ac:dyDescent="0.25">
      <c r="A174" s="14"/>
      <c r="B174" s="14"/>
      <c r="C174" s="14"/>
      <c r="D174" s="14"/>
      <c r="E174" s="14"/>
      <c r="F174" s="14"/>
    </row>
    <row r="175" spans="1:6" x14ac:dyDescent="0.25">
      <c r="A175" s="14"/>
      <c r="B175" s="14"/>
      <c r="C175" s="14"/>
      <c r="D175" s="14"/>
      <c r="E175" s="14"/>
      <c r="F175" s="14"/>
    </row>
    <row r="176" spans="1:6" x14ac:dyDescent="0.25">
      <c r="A176" s="14"/>
      <c r="B176" s="14"/>
      <c r="C176" s="14"/>
      <c r="D176" s="14"/>
      <c r="E176" s="14"/>
      <c r="F176" s="14"/>
    </row>
    <row r="177" spans="1:6" x14ac:dyDescent="0.25">
      <c r="A177" s="14"/>
      <c r="B177" s="14"/>
      <c r="C177" s="14"/>
      <c r="D177" s="14"/>
      <c r="E177" s="14"/>
      <c r="F177" s="14"/>
    </row>
    <row r="178" spans="1:6" x14ac:dyDescent="0.25">
      <c r="A178" s="14"/>
      <c r="B178" s="14"/>
      <c r="C178" s="14"/>
      <c r="D178" s="14"/>
      <c r="E178" s="14"/>
      <c r="F178" s="14"/>
    </row>
    <row r="179" spans="1:6" x14ac:dyDescent="0.25">
      <c r="A179" s="14"/>
      <c r="B179" s="14"/>
      <c r="C179" s="14"/>
      <c r="D179" s="14"/>
      <c r="E179" s="14"/>
      <c r="F179" s="14"/>
    </row>
    <row r="180" spans="1:6" x14ac:dyDescent="0.25">
      <c r="A180" s="14"/>
      <c r="B180" s="14"/>
      <c r="C180" s="14"/>
      <c r="D180" s="14"/>
      <c r="E180" s="14"/>
      <c r="F180" s="14"/>
    </row>
    <row r="181" spans="1:6" x14ac:dyDescent="0.25">
      <c r="A181" s="14"/>
      <c r="B181" s="14"/>
      <c r="C181" s="14"/>
      <c r="D181" s="14"/>
      <c r="E181" s="14"/>
      <c r="F181" s="14"/>
    </row>
    <row r="182" spans="1:6" x14ac:dyDescent="0.25">
      <c r="A182" s="14"/>
      <c r="B182" s="14"/>
      <c r="C182" s="14"/>
      <c r="D182" s="14"/>
      <c r="E182" s="14"/>
      <c r="F182" s="14"/>
    </row>
    <row r="183" spans="1:6" x14ac:dyDescent="0.25">
      <c r="A183" s="14"/>
      <c r="B183" s="14"/>
      <c r="C183" s="14"/>
      <c r="D183" s="14"/>
      <c r="E183" s="14"/>
      <c r="F183" s="14"/>
    </row>
    <row r="184" spans="1:6" x14ac:dyDescent="0.25">
      <c r="A184" s="14"/>
      <c r="B184" s="14"/>
      <c r="C184" s="14"/>
      <c r="D184" s="14"/>
      <c r="E184" s="14"/>
      <c r="F184" s="14"/>
    </row>
    <row r="185" spans="1:6" x14ac:dyDescent="0.25">
      <c r="A185" s="14"/>
      <c r="B185" s="14"/>
      <c r="C185" s="14"/>
      <c r="D185" s="14"/>
      <c r="E185" s="14"/>
      <c r="F185" s="14"/>
    </row>
    <row r="186" spans="1:6" x14ac:dyDescent="0.25">
      <c r="A186" s="14"/>
      <c r="B186" s="14"/>
      <c r="C186" s="14"/>
      <c r="D186" s="14"/>
      <c r="E186" s="14"/>
      <c r="F186" s="14"/>
    </row>
    <row r="187" spans="1:6" x14ac:dyDescent="0.25">
      <c r="A187" s="14"/>
      <c r="B187" s="14"/>
      <c r="C187" s="14"/>
      <c r="D187" s="14"/>
      <c r="E187" s="14"/>
      <c r="F187" s="14"/>
    </row>
    <row r="188" spans="1:6" x14ac:dyDescent="0.25">
      <c r="A188" s="14"/>
      <c r="B188" s="14"/>
      <c r="C188" s="14"/>
      <c r="D188" s="14"/>
      <c r="E188" s="14"/>
      <c r="F188" s="14"/>
    </row>
    <row r="189" spans="1:6" x14ac:dyDescent="0.25">
      <c r="A189" s="14"/>
      <c r="B189" s="14"/>
      <c r="C189" s="14"/>
      <c r="D189" s="14"/>
      <c r="E189" s="14"/>
      <c r="F189" s="14"/>
    </row>
    <row r="190" spans="1:6" x14ac:dyDescent="0.25">
      <c r="A190" s="14"/>
      <c r="B190" s="14"/>
      <c r="C190" s="14"/>
      <c r="D190" s="14"/>
      <c r="E190" s="14"/>
      <c r="F190" s="14"/>
    </row>
    <row r="191" spans="1:6" x14ac:dyDescent="0.25">
      <c r="A191" s="14"/>
      <c r="B191" s="14"/>
      <c r="C191" s="14"/>
      <c r="D191" s="14"/>
      <c r="E191" s="14"/>
      <c r="F191" s="14"/>
    </row>
    <row r="192" spans="1:6" x14ac:dyDescent="0.25">
      <c r="A192" s="14"/>
      <c r="B192" s="14"/>
      <c r="C192" s="14"/>
      <c r="D192" s="14"/>
      <c r="E192" s="14"/>
      <c r="F192" s="14"/>
    </row>
    <row r="193" spans="1:6" x14ac:dyDescent="0.25">
      <c r="A193" s="14"/>
      <c r="B193" s="14"/>
      <c r="C193" s="14"/>
      <c r="D193" s="14"/>
      <c r="E193" s="14"/>
      <c r="F193" s="14"/>
    </row>
    <row r="194" spans="1:6" x14ac:dyDescent="0.25">
      <c r="A194" s="14"/>
      <c r="B194" s="14"/>
      <c r="C194" s="14"/>
      <c r="D194" s="14"/>
      <c r="E194" s="14"/>
      <c r="F194" s="14"/>
    </row>
    <row r="195" spans="1:6" x14ac:dyDescent="0.25">
      <c r="A195" s="14"/>
      <c r="B195" s="14"/>
      <c r="C195" s="14"/>
      <c r="D195" s="14"/>
      <c r="E195" s="14"/>
      <c r="F195" s="14"/>
    </row>
    <row r="196" spans="1:6" x14ac:dyDescent="0.25">
      <c r="A196" s="14"/>
      <c r="B196" s="14"/>
      <c r="C196" s="14"/>
      <c r="D196" s="14"/>
      <c r="E196" s="14"/>
      <c r="F196" s="14"/>
    </row>
    <row r="197" spans="1:6" x14ac:dyDescent="0.25">
      <c r="A197" s="14"/>
      <c r="B197" s="14"/>
      <c r="C197" s="14"/>
      <c r="D197" s="14"/>
      <c r="E197" s="14"/>
      <c r="F197" s="14"/>
    </row>
    <row r="198" spans="1:6" x14ac:dyDescent="0.25">
      <c r="A198" s="14"/>
      <c r="B198" s="14"/>
      <c r="C198" s="14"/>
      <c r="D198" s="14"/>
      <c r="E198" s="14"/>
      <c r="F198" s="14"/>
    </row>
    <row r="199" spans="1:6" x14ac:dyDescent="0.25">
      <c r="A199" s="14"/>
      <c r="B199" s="14"/>
      <c r="C199" s="14"/>
      <c r="D199" s="14"/>
      <c r="E199" s="14"/>
      <c r="F199" s="14"/>
    </row>
    <row r="200" spans="1:6" x14ac:dyDescent="0.25">
      <c r="A200" s="14"/>
      <c r="B200" s="14"/>
      <c r="C200" s="14"/>
      <c r="D200" s="14"/>
      <c r="E200" s="14"/>
      <c r="F200" s="14"/>
    </row>
    <row r="201" spans="1:6" x14ac:dyDescent="0.25">
      <c r="A201" s="14"/>
      <c r="B201" s="14"/>
      <c r="C201" s="14"/>
      <c r="D201" s="14"/>
      <c r="E201" s="14"/>
      <c r="F201" s="14"/>
    </row>
    <row r="202" spans="1:6" x14ac:dyDescent="0.25">
      <c r="A202" s="14"/>
      <c r="B202" s="14"/>
      <c r="C202" s="14"/>
      <c r="D202" s="14"/>
      <c r="E202" s="14"/>
      <c r="F202" s="14"/>
    </row>
    <row r="203" spans="1:6" x14ac:dyDescent="0.25">
      <c r="A203" s="14"/>
      <c r="B203" s="14"/>
      <c r="C203" s="14"/>
      <c r="D203" s="14"/>
      <c r="E203" s="14"/>
      <c r="F203" s="14"/>
    </row>
    <row r="204" spans="1:6" x14ac:dyDescent="0.25">
      <c r="A204" s="14"/>
      <c r="B204" s="14"/>
      <c r="C204" s="14"/>
      <c r="D204" s="14"/>
      <c r="E204" s="14"/>
      <c r="F204" s="14"/>
    </row>
    <row r="205" spans="1:6" x14ac:dyDescent="0.25">
      <c r="A205" s="14"/>
      <c r="B205" s="14"/>
      <c r="C205" s="14"/>
      <c r="D205" s="14"/>
      <c r="E205" s="14"/>
      <c r="F205" s="14"/>
    </row>
    <row r="206" spans="1:6" x14ac:dyDescent="0.25">
      <c r="A206" s="14"/>
      <c r="B206" s="14"/>
      <c r="C206" s="14"/>
      <c r="D206" s="14"/>
      <c r="E206" s="14"/>
      <c r="F206" s="14"/>
    </row>
    <row r="207" spans="1:6" x14ac:dyDescent="0.25">
      <c r="A207" s="14"/>
      <c r="B207" s="14"/>
      <c r="C207" s="14"/>
      <c r="D207" s="14"/>
      <c r="E207" s="14"/>
      <c r="F207" s="14"/>
    </row>
    <row r="208" spans="1:6" x14ac:dyDescent="0.25">
      <c r="A208" s="14"/>
      <c r="B208" s="14"/>
      <c r="C208" s="14"/>
      <c r="D208" s="14"/>
      <c r="E208" s="14"/>
      <c r="F208" s="14"/>
    </row>
    <row r="209" spans="1:6" x14ac:dyDescent="0.25">
      <c r="A209" s="14"/>
      <c r="B209" s="14"/>
      <c r="C209" s="14"/>
      <c r="D209" s="14"/>
      <c r="E209" s="14"/>
      <c r="F209" s="14"/>
    </row>
    <row r="210" spans="1:6" x14ac:dyDescent="0.25">
      <c r="A210" s="14"/>
      <c r="B210" s="14"/>
      <c r="C210" s="14"/>
      <c r="D210" s="14"/>
      <c r="E210" s="14"/>
      <c r="F210" s="14"/>
    </row>
    <row r="211" spans="1:6" x14ac:dyDescent="0.25">
      <c r="A211" s="14"/>
      <c r="B211" s="14"/>
      <c r="C211" s="14"/>
      <c r="D211" s="14"/>
      <c r="E211" s="14"/>
      <c r="F211" s="14"/>
    </row>
    <row r="212" spans="1:6" x14ac:dyDescent="0.25">
      <c r="A212" s="14"/>
      <c r="B212" s="14"/>
      <c r="C212" s="14"/>
      <c r="D212" s="14"/>
      <c r="E212" s="14"/>
      <c r="F212" s="14"/>
    </row>
    <row r="213" spans="1:6" x14ac:dyDescent="0.25">
      <c r="A213" s="14"/>
      <c r="B213" s="14"/>
      <c r="C213" s="14"/>
      <c r="D213" s="14"/>
      <c r="E213" s="14"/>
      <c r="F213" s="14"/>
    </row>
    <row r="214" spans="1:6" x14ac:dyDescent="0.25">
      <c r="A214" s="14"/>
      <c r="B214" s="14"/>
      <c r="C214" s="14"/>
      <c r="D214" s="14"/>
      <c r="E214" s="14"/>
      <c r="F214" s="14"/>
    </row>
    <row r="215" spans="1:6" x14ac:dyDescent="0.25">
      <c r="A215" s="14"/>
      <c r="B215" s="14"/>
      <c r="C215" s="14"/>
      <c r="D215" s="14"/>
      <c r="E215" s="14"/>
      <c r="F215" s="14"/>
    </row>
    <row r="216" spans="1:6" x14ac:dyDescent="0.25">
      <c r="A216" s="14"/>
      <c r="B216" s="14"/>
      <c r="C216" s="14"/>
      <c r="D216" s="14"/>
      <c r="E216" s="14"/>
      <c r="F216" s="14"/>
    </row>
    <row r="217" spans="1:6" x14ac:dyDescent="0.25">
      <c r="A217" s="14"/>
      <c r="B217" s="14"/>
      <c r="C217" s="14"/>
      <c r="D217" s="14"/>
      <c r="E217" s="14"/>
      <c r="F217" s="14"/>
    </row>
    <row r="218" spans="1:6" x14ac:dyDescent="0.25">
      <c r="A218" s="14"/>
      <c r="B218" s="14"/>
      <c r="C218" s="14"/>
      <c r="D218" s="14"/>
      <c r="E218" s="14"/>
      <c r="F218" s="14"/>
    </row>
    <row r="219" spans="1:6" x14ac:dyDescent="0.25">
      <c r="A219" s="14"/>
      <c r="B219" s="14"/>
      <c r="C219" s="14"/>
      <c r="D219" s="14"/>
      <c r="E219" s="14"/>
      <c r="F219" s="14"/>
    </row>
    <row r="220" spans="1:6" x14ac:dyDescent="0.25">
      <c r="A220" s="14"/>
      <c r="B220" s="14"/>
      <c r="C220" s="14"/>
      <c r="D220" s="14"/>
      <c r="E220" s="14"/>
      <c r="F220" s="14"/>
    </row>
    <row r="221" spans="1:6" x14ac:dyDescent="0.25">
      <c r="A221" s="14"/>
      <c r="B221" s="14"/>
      <c r="C221" s="14"/>
      <c r="D221" s="14"/>
      <c r="E221" s="14"/>
      <c r="F221" s="14"/>
    </row>
    <row r="222" spans="1:6" x14ac:dyDescent="0.25">
      <c r="A222" s="14"/>
      <c r="B222" s="14"/>
      <c r="C222" s="14"/>
      <c r="D222" s="14"/>
      <c r="E222" s="14"/>
      <c r="F222" s="14"/>
    </row>
    <row r="223" spans="1:6" x14ac:dyDescent="0.25">
      <c r="A223" s="14"/>
      <c r="B223" s="14"/>
      <c r="C223" s="14"/>
      <c r="D223" s="14"/>
      <c r="E223" s="14"/>
      <c r="F223" s="14"/>
    </row>
    <row r="224" spans="1:6" x14ac:dyDescent="0.25">
      <c r="A224" s="14"/>
      <c r="B224" s="14"/>
      <c r="C224" s="14"/>
      <c r="D224" s="14"/>
      <c r="E224" s="14"/>
      <c r="F224" s="14"/>
    </row>
    <row r="225" spans="1:6" x14ac:dyDescent="0.25">
      <c r="A225" s="14"/>
      <c r="B225" s="14"/>
      <c r="C225" s="14"/>
      <c r="D225" s="14"/>
      <c r="E225" s="14"/>
      <c r="F225" s="14"/>
    </row>
    <row r="226" spans="1:6" x14ac:dyDescent="0.25">
      <c r="A226" s="14"/>
      <c r="B226" s="14"/>
      <c r="C226" s="14"/>
      <c r="D226" s="14"/>
      <c r="E226" s="14"/>
      <c r="F226" s="14"/>
    </row>
    <row r="227" spans="1:6" x14ac:dyDescent="0.25">
      <c r="A227" s="14"/>
      <c r="B227" s="14"/>
      <c r="C227" s="14"/>
      <c r="D227" s="14"/>
      <c r="E227" s="14"/>
      <c r="F227" s="14"/>
    </row>
    <row r="228" spans="1:6" x14ac:dyDescent="0.25">
      <c r="A228" s="14"/>
      <c r="B228" s="14"/>
      <c r="C228" s="14"/>
      <c r="D228" s="14"/>
      <c r="E228" s="14"/>
      <c r="F228" s="14"/>
    </row>
    <row r="229" spans="1:6" x14ac:dyDescent="0.25">
      <c r="A229" s="14"/>
      <c r="B229" s="14"/>
      <c r="C229" s="14"/>
      <c r="D229" s="14"/>
      <c r="E229" s="14"/>
      <c r="F229" s="14"/>
    </row>
    <row r="230" spans="1:6" x14ac:dyDescent="0.25">
      <c r="A230" s="14"/>
      <c r="B230" s="14"/>
      <c r="C230" s="14"/>
      <c r="D230" s="14"/>
      <c r="E230" s="14"/>
      <c r="F230" s="14"/>
    </row>
    <row r="231" spans="1:6" x14ac:dyDescent="0.25">
      <c r="A231" s="14"/>
      <c r="B231" s="14"/>
      <c r="C231" s="14"/>
      <c r="D231" s="14"/>
      <c r="E231" s="14"/>
      <c r="F231" s="14"/>
    </row>
    <row r="232" spans="1:6" x14ac:dyDescent="0.25">
      <c r="A232" s="14"/>
      <c r="B232" s="14"/>
      <c r="C232" s="14"/>
      <c r="D232" s="14"/>
      <c r="E232" s="14"/>
      <c r="F232" s="14"/>
    </row>
    <row r="233" spans="1:6" x14ac:dyDescent="0.25">
      <c r="A233" s="14"/>
      <c r="B233" s="14"/>
      <c r="C233" s="14"/>
      <c r="D233" s="14"/>
      <c r="E233" s="14"/>
      <c r="F233" s="14"/>
    </row>
    <row r="234" spans="1:6" x14ac:dyDescent="0.25">
      <c r="A234" s="14"/>
      <c r="B234" s="14"/>
      <c r="C234" s="14"/>
      <c r="D234" s="14"/>
      <c r="E234" s="14"/>
      <c r="F234" s="14"/>
    </row>
    <row r="235" spans="1:6" x14ac:dyDescent="0.25">
      <c r="A235" s="14"/>
      <c r="B235" s="14"/>
      <c r="C235" s="14"/>
      <c r="D235" s="14"/>
      <c r="E235" s="14"/>
      <c r="F235" s="14"/>
    </row>
    <row r="236" spans="1:6" x14ac:dyDescent="0.25">
      <c r="A236" s="14"/>
      <c r="B236" s="14"/>
      <c r="C236" s="14"/>
      <c r="D236" s="14"/>
      <c r="E236" s="14"/>
      <c r="F236" s="14"/>
    </row>
    <row r="237" spans="1:6" x14ac:dyDescent="0.25">
      <c r="A237" s="14"/>
      <c r="B237" s="14"/>
      <c r="C237" s="14"/>
      <c r="D237" s="14"/>
      <c r="E237" s="14"/>
      <c r="F237" s="14"/>
    </row>
    <row r="238" spans="1:6" x14ac:dyDescent="0.25">
      <c r="A238" s="14"/>
      <c r="B238" s="14"/>
      <c r="C238" s="14"/>
      <c r="D238" s="14"/>
      <c r="E238" s="14"/>
      <c r="F238" s="14"/>
    </row>
    <row r="239" spans="1:6" x14ac:dyDescent="0.25">
      <c r="A239" s="14"/>
      <c r="B239" s="14"/>
      <c r="C239" s="14"/>
      <c r="D239" s="14"/>
      <c r="E239" s="14"/>
      <c r="F239" s="14"/>
    </row>
    <row r="240" spans="1:6" x14ac:dyDescent="0.25">
      <c r="A240" s="14"/>
      <c r="B240" s="14"/>
      <c r="C240" s="14"/>
      <c r="D240" s="14"/>
      <c r="E240" s="14"/>
      <c r="F240" s="14"/>
    </row>
    <row r="241" spans="1:6" x14ac:dyDescent="0.25">
      <c r="A241" s="14"/>
      <c r="B241" s="14"/>
      <c r="C241" s="14"/>
      <c r="D241" s="14"/>
      <c r="E241" s="14"/>
      <c r="F241" s="14"/>
    </row>
    <row r="242" spans="1:6" x14ac:dyDescent="0.25">
      <c r="A242" s="14"/>
      <c r="B242" s="14"/>
      <c r="C242" s="14"/>
      <c r="D242" s="14"/>
      <c r="E242" s="14"/>
      <c r="F242" s="14"/>
    </row>
    <row r="243" spans="1:6" x14ac:dyDescent="0.25">
      <c r="A243" s="14"/>
      <c r="B243" s="14"/>
      <c r="C243" s="14"/>
      <c r="D243" s="14"/>
      <c r="E243" s="14"/>
      <c r="F243" s="14"/>
    </row>
    <row r="244" spans="1:6" x14ac:dyDescent="0.25">
      <c r="A244" s="14"/>
      <c r="B244" s="14"/>
      <c r="C244" s="14"/>
      <c r="D244" s="14"/>
      <c r="E244" s="14"/>
      <c r="F244" s="14"/>
    </row>
    <row r="245" spans="1:6" x14ac:dyDescent="0.25">
      <c r="A245" s="14"/>
      <c r="B245" s="14"/>
      <c r="C245" s="14"/>
      <c r="D245" s="14"/>
      <c r="E245" s="14"/>
      <c r="F245" s="14"/>
    </row>
    <row r="246" spans="1:6" x14ac:dyDescent="0.25">
      <c r="A246" s="14"/>
      <c r="B246" s="14"/>
      <c r="C246" s="14"/>
      <c r="D246" s="14"/>
      <c r="E246" s="14"/>
      <c r="F246" s="14"/>
    </row>
    <row r="247" spans="1:6" x14ac:dyDescent="0.25">
      <c r="A247" s="14"/>
      <c r="B247" s="14"/>
      <c r="C247" s="14"/>
      <c r="D247" s="14"/>
      <c r="E247" s="14"/>
      <c r="F247" s="14"/>
    </row>
    <row r="248" spans="1:6" x14ac:dyDescent="0.25">
      <c r="A248" s="14"/>
      <c r="B248" s="14"/>
      <c r="C248" s="14"/>
      <c r="D248" s="14"/>
      <c r="E248" s="14"/>
      <c r="F248" s="14"/>
    </row>
    <row r="249" spans="1:6" x14ac:dyDescent="0.25">
      <c r="A249" s="14"/>
      <c r="B249" s="14"/>
      <c r="C249" s="14"/>
      <c r="D249" s="14"/>
      <c r="E249" s="14"/>
      <c r="F249" s="14"/>
    </row>
    <row r="250" spans="1:6" x14ac:dyDescent="0.25">
      <c r="A250" s="14"/>
      <c r="B250" s="14"/>
      <c r="C250" s="14"/>
      <c r="D250" s="14"/>
      <c r="E250" s="14"/>
      <c r="F250" s="14"/>
    </row>
    <row r="251" spans="1:6" x14ac:dyDescent="0.25">
      <c r="A251" s="14"/>
      <c r="B251" s="14"/>
      <c r="C251" s="14"/>
      <c r="D251" s="14"/>
      <c r="E251" s="14"/>
      <c r="F251" s="14"/>
    </row>
    <row r="252" spans="1:6" x14ac:dyDescent="0.25">
      <c r="A252" s="14"/>
      <c r="B252" s="14"/>
      <c r="C252" s="14"/>
      <c r="D252" s="14"/>
      <c r="E252" s="14"/>
      <c r="F252" s="14"/>
    </row>
    <row r="253" spans="1:6" x14ac:dyDescent="0.25">
      <c r="A253" s="14"/>
      <c r="B253" s="14"/>
      <c r="C253" s="14"/>
      <c r="D253" s="14"/>
      <c r="E253" s="14"/>
      <c r="F253" s="14"/>
    </row>
    <row r="254" spans="1:6" x14ac:dyDescent="0.25">
      <c r="A254" s="14"/>
      <c r="B254" s="14"/>
      <c r="C254" s="14"/>
      <c r="D254" s="14"/>
      <c r="E254" s="14"/>
      <c r="F254" s="14"/>
    </row>
    <row r="255" spans="1:6" x14ac:dyDescent="0.25">
      <c r="A255" s="14"/>
      <c r="B255" s="14"/>
      <c r="C255" s="14"/>
      <c r="D255" s="14"/>
      <c r="E255" s="14"/>
      <c r="F255" s="14"/>
    </row>
    <row r="256" spans="1:6" x14ac:dyDescent="0.25">
      <c r="A256" s="14"/>
      <c r="B256" s="14"/>
      <c r="C256" s="14"/>
      <c r="D256" s="14"/>
      <c r="E256" s="14"/>
      <c r="F256" s="14"/>
    </row>
    <row r="257" spans="1:6" x14ac:dyDescent="0.25">
      <c r="A257" s="14"/>
      <c r="B257" s="14"/>
      <c r="C257" s="14"/>
      <c r="D257" s="14"/>
      <c r="E257" s="14"/>
      <c r="F257" s="14"/>
    </row>
    <row r="258" spans="1:6" x14ac:dyDescent="0.25">
      <c r="A258" s="14"/>
      <c r="B258" s="14"/>
      <c r="C258" s="14"/>
      <c r="D258" s="14"/>
      <c r="E258" s="14"/>
      <c r="F258" s="14"/>
    </row>
    <row r="259" spans="1:6" x14ac:dyDescent="0.25">
      <c r="A259" s="14"/>
      <c r="B259" s="14"/>
      <c r="C259" s="14"/>
      <c r="D259" s="14"/>
      <c r="E259" s="14"/>
      <c r="F259" s="14"/>
    </row>
    <row r="260" spans="1:6" x14ac:dyDescent="0.25">
      <c r="A260" s="14"/>
      <c r="B260" s="14"/>
      <c r="C260" s="14"/>
      <c r="D260" s="14"/>
      <c r="E260" s="14"/>
      <c r="F260" s="14"/>
    </row>
    <row r="261" spans="1:6" x14ac:dyDescent="0.25">
      <c r="A261" s="14"/>
      <c r="B261" s="14"/>
      <c r="C261" s="14"/>
      <c r="D261" s="14"/>
      <c r="E261" s="14"/>
      <c r="F261" s="14"/>
    </row>
    <row r="262" spans="1:6" x14ac:dyDescent="0.25">
      <c r="A262" s="14"/>
      <c r="B262" s="14"/>
      <c r="C262" s="14"/>
      <c r="D262" s="14"/>
      <c r="E262" s="14"/>
      <c r="F262" s="14"/>
    </row>
    <row r="263" spans="1:6" x14ac:dyDescent="0.25">
      <c r="A263" s="14"/>
      <c r="B263" s="14"/>
      <c r="C263" s="14"/>
      <c r="D263" s="14"/>
      <c r="E263" s="14"/>
      <c r="F263" s="14"/>
    </row>
    <row r="264" spans="1:6" x14ac:dyDescent="0.25">
      <c r="A264" s="14"/>
      <c r="B264" s="14"/>
      <c r="C264" s="14"/>
      <c r="D264" s="14"/>
      <c r="E264" s="14"/>
      <c r="F264" s="14"/>
    </row>
    <row r="265" spans="1:6" x14ac:dyDescent="0.25">
      <c r="A265" s="14"/>
      <c r="B265" s="14"/>
      <c r="C265" s="14"/>
      <c r="D265" s="14"/>
      <c r="E265" s="14"/>
      <c r="F265" s="14"/>
    </row>
    <row r="266" spans="1:6" x14ac:dyDescent="0.25">
      <c r="A266" s="14"/>
      <c r="B266" s="14"/>
      <c r="C266" s="14"/>
      <c r="D266" s="14"/>
      <c r="E266" s="14"/>
      <c r="F266" s="14"/>
    </row>
    <row r="267" spans="1:6" x14ac:dyDescent="0.25">
      <c r="A267" s="14"/>
      <c r="B267" s="14"/>
      <c r="C267" s="14"/>
      <c r="D267" s="14"/>
      <c r="E267" s="14"/>
      <c r="F267" s="14"/>
    </row>
    <row r="268" spans="1:6" x14ac:dyDescent="0.25">
      <c r="A268" s="14"/>
      <c r="B268" s="14"/>
      <c r="C268" s="14"/>
      <c r="D268" s="14"/>
      <c r="E268" s="14"/>
      <c r="F268" s="14"/>
    </row>
    <row r="269" spans="1:6" x14ac:dyDescent="0.25">
      <c r="A269" s="14"/>
      <c r="B269" s="14"/>
      <c r="C269" s="14"/>
      <c r="D269" s="14"/>
      <c r="E269" s="14"/>
      <c r="F269" s="14"/>
    </row>
    <row r="270" spans="1:6" x14ac:dyDescent="0.25">
      <c r="A270" s="14"/>
      <c r="B270" s="14"/>
      <c r="C270" s="14"/>
      <c r="D270" s="14"/>
      <c r="E270" s="14"/>
      <c r="F270" s="14"/>
    </row>
    <row r="271" spans="1:6" x14ac:dyDescent="0.25">
      <c r="A271" s="14"/>
      <c r="B271" s="14"/>
      <c r="C271" s="14"/>
      <c r="D271" s="14"/>
      <c r="E271" s="14"/>
      <c r="F271" s="14"/>
    </row>
    <row r="272" spans="1:6" x14ac:dyDescent="0.25">
      <c r="A272" s="14"/>
      <c r="B272" s="14"/>
      <c r="C272" s="14"/>
      <c r="D272" s="14"/>
      <c r="E272" s="14"/>
      <c r="F272" s="14"/>
    </row>
    <row r="273" spans="1:6" x14ac:dyDescent="0.25">
      <c r="A273" s="14"/>
      <c r="B273" s="14"/>
      <c r="C273" s="14"/>
      <c r="D273" s="14"/>
      <c r="E273" s="14"/>
      <c r="F273" s="14"/>
    </row>
    <row r="274" spans="1:6" x14ac:dyDescent="0.25">
      <c r="A274" s="14"/>
      <c r="B274" s="14"/>
      <c r="C274" s="14"/>
      <c r="D274" s="14"/>
      <c r="E274" s="14"/>
      <c r="F274" s="14"/>
    </row>
    <row r="275" spans="1:6" x14ac:dyDescent="0.25">
      <c r="A275" s="14"/>
      <c r="B275" s="14"/>
      <c r="C275" s="14"/>
      <c r="D275" s="14"/>
      <c r="E275" s="14"/>
      <c r="F275" s="14"/>
    </row>
    <row r="276" spans="1:6" x14ac:dyDescent="0.25">
      <c r="A276" s="14"/>
      <c r="B276" s="14"/>
      <c r="C276" s="14"/>
      <c r="D276" s="14"/>
      <c r="E276" s="14"/>
      <c r="F276" s="14"/>
    </row>
    <row r="277" spans="1:6" x14ac:dyDescent="0.25">
      <c r="A277" s="14"/>
      <c r="B277" s="14"/>
      <c r="C277" s="14"/>
      <c r="D277" s="14"/>
      <c r="E277" s="14"/>
      <c r="F277" s="14"/>
    </row>
    <row r="278" spans="1:6" x14ac:dyDescent="0.25">
      <c r="A278" s="14"/>
      <c r="B278" s="14"/>
      <c r="C278" s="14"/>
      <c r="D278" s="14"/>
      <c r="E278" s="14"/>
      <c r="F278" s="14"/>
    </row>
    <row r="279" spans="1:6" x14ac:dyDescent="0.25">
      <c r="A279" s="14"/>
      <c r="B279" s="14"/>
      <c r="C279" s="14"/>
      <c r="D279" s="14"/>
      <c r="E279" s="14"/>
      <c r="F279" s="14"/>
    </row>
    <row r="280" spans="1:6" x14ac:dyDescent="0.25">
      <c r="A280" s="14"/>
      <c r="B280" s="14"/>
      <c r="C280" s="14"/>
      <c r="D280" s="14"/>
      <c r="E280" s="14"/>
      <c r="F280" s="14"/>
    </row>
    <row r="281" spans="1:6" x14ac:dyDescent="0.25">
      <c r="A281" s="14"/>
      <c r="B281" s="14"/>
      <c r="C281" s="14"/>
      <c r="D281" s="14"/>
      <c r="E281" s="14"/>
      <c r="F281" s="14"/>
    </row>
    <row r="282" spans="1:6" x14ac:dyDescent="0.25">
      <c r="A282" s="14"/>
      <c r="B282" s="14"/>
      <c r="C282" s="14"/>
      <c r="D282" s="14"/>
      <c r="E282" s="14"/>
      <c r="F282" s="14"/>
    </row>
    <row r="283" spans="1:6" x14ac:dyDescent="0.25">
      <c r="A283" s="14"/>
      <c r="B283" s="14"/>
      <c r="C283" s="14"/>
      <c r="D283" s="14"/>
      <c r="E283" s="14"/>
      <c r="F283" s="14"/>
    </row>
    <row r="284" spans="1:6" x14ac:dyDescent="0.25">
      <c r="A284" s="14"/>
      <c r="B284" s="14"/>
      <c r="C284" s="14"/>
      <c r="D284" s="14"/>
      <c r="E284" s="14"/>
      <c r="F284" s="14"/>
    </row>
    <row r="285" spans="1:6" x14ac:dyDescent="0.25">
      <c r="A285" s="14"/>
      <c r="B285" s="14"/>
      <c r="C285" s="14"/>
      <c r="D285" s="14"/>
      <c r="E285" s="14"/>
      <c r="F285" s="14"/>
    </row>
    <row r="286" spans="1:6" x14ac:dyDescent="0.25">
      <c r="A286" s="14"/>
      <c r="B286" s="14"/>
      <c r="C286" s="14"/>
      <c r="D286" s="14"/>
      <c r="E286" s="14"/>
      <c r="F286" s="14"/>
    </row>
    <row r="287" spans="1:6" x14ac:dyDescent="0.25">
      <c r="A287" s="14"/>
      <c r="B287" s="14"/>
      <c r="C287" s="14"/>
      <c r="D287" s="14"/>
      <c r="E287" s="14"/>
      <c r="F287" s="14"/>
    </row>
    <row r="288" spans="1:6" x14ac:dyDescent="0.25">
      <c r="A288" s="14"/>
      <c r="B288" s="14"/>
      <c r="C288" s="14"/>
      <c r="D288" s="14"/>
      <c r="E288" s="14"/>
      <c r="F288" s="14"/>
    </row>
    <row r="289" spans="1:6" x14ac:dyDescent="0.25">
      <c r="A289" s="14"/>
      <c r="B289" s="14"/>
      <c r="C289" s="14"/>
      <c r="D289" s="14"/>
      <c r="E289" s="14"/>
      <c r="F289" s="14"/>
    </row>
    <row r="290" spans="1:6" x14ac:dyDescent="0.25">
      <c r="A290" s="14"/>
      <c r="B290" s="14"/>
      <c r="C290" s="14"/>
      <c r="D290" s="14"/>
      <c r="E290" s="14"/>
      <c r="F290" s="14"/>
    </row>
    <row r="291" spans="1:6" x14ac:dyDescent="0.25">
      <c r="A291" s="14"/>
      <c r="B291" s="14"/>
      <c r="C291" s="14"/>
      <c r="D291" s="14"/>
      <c r="E291" s="14"/>
      <c r="F291" s="14"/>
    </row>
    <row r="292" spans="1:6" x14ac:dyDescent="0.25">
      <c r="A292" s="14"/>
      <c r="B292" s="14"/>
      <c r="C292" s="14"/>
      <c r="D292" s="14"/>
      <c r="E292" s="14"/>
      <c r="F292" s="14"/>
    </row>
    <row r="293" spans="1:6" x14ac:dyDescent="0.25">
      <c r="A293" s="14"/>
      <c r="B293" s="14"/>
      <c r="C293" s="14"/>
      <c r="D293" s="14"/>
      <c r="E293" s="14"/>
      <c r="F293" s="14"/>
    </row>
    <row r="294" spans="1:6" x14ac:dyDescent="0.25">
      <c r="A294" s="14"/>
      <c r="B294" s="14"/>
      <c r="C294" s="14"/>
      <c r="D294" s="14"/>
      <c r="E294" s="14"/>
      <c r="F294" s="14"/>
    </row>
    <row r="295" spans="1:6" x14ac:dyDescent="0.25">
      <c r="A295" s="14"/>
      <c r="B295" s="14"/>
      <c r="C295" s="14"/>
      <c r="D295" s="14"/>
      <c r="E295" s="14"/>
      <c r="F295" s="14"/>
    </row>
    <row r="296" spans="1:6" x14ac:dyDescent="0.25">
      <c r="A296" s="14"/>
      <c r="B296" s="14"/>
      <c r="C296" s="14"/>
      <c r="D296" s="14"/>
      <c r="E296" s="14"/>
      <c r="F296" s="14"/>
    </row>
    <row r="297" spans="1:6" x14ac:dyDescent="0.25">
      <c r="A297" s="14"/>
      <c r="B297" s="14"/>
      <c r="C297" s="14"/>
      <c r="D297" s="14"/>
      <c r="E297" s="14"/>
      <c r="F297" s="14"/>
    </row>
    <row r="298" spans="1:6" x14ac:dyDescent="0.25">
      <c r="A298" s="14"/>
      <c r="B298" s="14"/>
      <c r="C298" s="14"/>
      <c r="D298" s="14"/>
      <c r="E298" s="14"/>
      <c r="F298" s="14"/>
    </row>
    <row r="299" spans="1:6" x14ac:dyDescent="0.25">
      <c r="A299" s="14"/>
      <c r="B299" s="14"/>
      <c r="C299" s="14"/>
      <c r="D299" s="14"/>
      <c r="E299" s="14"/>
      <c r="F299" s="14"/>
    </row>
    <row r="300" spans="1:6" x14ac:dyDescent="0.25">
      <c r="A300" s="14"/>
      <c r="B300" s="14"/>
      <c r="C300" s="14"/>
      <c r="D300" s="14"/>
      <c r="E300" s="14"/>
      <c r="F300" s="14"/>
    </row>
    <row r="301" spans="1:6" x14ac:dyDescent="0.25">
      <c r="A301" s="14"/>
      <c r="B301" s="14"/>
      <c r="C301" s="14"/>
      <c r="D301" s="14"/>
      <c r="E301" s="14"/>
      <c r="F301" s="14"/>
    </row>
    <row r="302" spans="1:6" x14ac:dyDescent="0.25">
      <c r="A302" s="14"/>
      <c r="B302" s="14"/>
      <c r="C302" s="14"/>
      <c r="D302" s="14"/>
      <c r="E302" s="14"/>
      <c r="F302" s="14"/>
    </row>
    <row r="303" spans="1:6" x14ac:dyDescent="0.25">
      <c r="A303" s="14"/>
      <c r="B303" s="14"/>
      <c r="C303" s="14"/>
      <c r="D303" s="14"/>
      <c r="E303" s="14"/>
      <c r="F303" s="14"/>
    </row>
    <row r="304" spans="1:6" x14ac:dyDescent="0.25">
      <c r="A304" s="14"/>
      <c r="B304" s="14"/>
      <c r="C304" s="14"/>
      <c r="D304" s="14"/>
      <c r="E304" s="14"/>
      <c r="F304" s="14"/>
    </row>
    <row r="305" spans="1:6" x14ac:dyDescent="0.25">
      <c r="A305" s="14"/>
      <c r="B305" s="14"/>
      <c r="C305" s="14"/>
      <c r="D305" s="14"/>
      <c r="E305" s="14"/>
      <c r="F305" s="14"/>
    </row>
    <row r="306" spans="1:6" x14ac:dyDescent="0.25">
      <c r="A306" s="14"/>
      <c r="B306" s="14"/>
      <c r="C306" s="14"/>
      <c r="D306" s="14"/>
      <c r="E306" s="14"/>
      <c r="F306" s="14"/>
    </row>
    <row r="307" spans="1:6" x14ac:dyDescent="0.25">
      <c r="A307" s="14"/>
      <c r="B307" s="14"/>
      <c r="C307" s="14"/>
      <c r="D307" s="14"/>
      <c r="E307" s="14"/>
      <c r="F307" s="14"/>
    </row>
    <row r="308" spans="1:6" x14ac:dyDescent="0.25">
      <c r="A308" s="14"/>
      <c r="B308" s="14"/>
      <c r="C308" s="14"/>
      <c r="D308" s="14"/>
      <c r="E308" s="14"/>
      <c r="F308" s="14"/>
    </row>
    <row r="309" spans="1:6" x14ac:dyDescent="0.25">
      <c r="A309" s="14"/>
      <c r="B309" s="14"/>
      <c r="C309" s="14"/>
      <c r="D309" s="14"/>
      <c r="E309" s="14"/>
      <c r="F309" s="14"/>
    </row>
    <row r="310" spans="1:6" x14ac:dyDescent="0.25">
      <c r="A310" s="14"/>
      <c r="B310" s="14"/>
      <c r="C310" s="14"/>
      <c r="D310" s="14"/>
      <c r="E310" s="14"/>
      <c r="F310" s="14"/>
    </row>
    <row r="311" spans="1:6" x14ac:dyDescent="0.25">
      <c r="A311" s="14"/>
      <c r="B311" s="14"/>
      <c r="C311" s="14"/>
      <c r="D311" s="14"/>
      <c r="E311" s="14"/>
      <c r="F311" s="14"/>
    </row>
    <row r="312" spans="1:6" x14ac:dyDescent="0.25">
      <c r="A312" s="14"/>
      <c r="B312" s="14"/>
      <c r="C312" s="14"/>
      <c r="D312" s="14"/>
      <c r="E312" s="14"/>
      <c r="F312" s="14"/>
    </row>
    <row r="313" spans="1:6" x14ac:dyDescent="0.25">
      <c r="A313" s="14"/>
      <c r="B313" s="14"/>
      <c r="C313" s="14"/>
      <c r="D313" s="14"/>
      <c r="E313" s="14"/>
      <c r="F313" s="14"/>
    </row>
    <row r="314" spans="1:6" x14ac:dyDescent="0.25">
      <c r="A314" s="14"/>
      <c r="B314" s="14"/>
      <c r="C314" s="14"/>
      <c r="D314" s="14"/>
      <c r="E314" s="14"/>
      <c r="F314" s="14"/>
    </row>
    <row r="315" spans="1:6" x14ac:dyDescent="0.25">
      <c r="A315" s="14"/>
      <c r="B315" s="14"/>
      <c r="C315" s="14"/>
      <c r="D315" s="14"/>
      <c r="E315" s="14"/>
      <c r="F315" s="14"/>
    </row>
    <row r="316" spans="1:6" x14ac:dyDescent="0.25">
      <c r="A316" s="14"/>
      <c r="B316" s="14"/>
      <c r="C316" s="14"/>
      <c r="D316" s="14"/>
      <c r="E316" s="14"/>
      <c r="F316" s="14"/>
    </row>
    <row r="317" spans="1:6" x14ac:dyDescent="0.25">
      <c r="A317" s="14"/>
      <c r="B317" s="14"/>
      <c r="C317" s="14"/>
      <c r="D317" s="14"/>
      <c r="E317" s="14"/>
      <c r="F317" s="14"/>
    </row>
    <row r="318" spans="1:6" x14ac:dyDescent="0.25">
      <c r="A318" s="14"/>
      <c r="B318" s="14"/>
      <c r="C318" s="14"/>
      <c r="D318" s="14"/>
      <c r="E318" s="14"/>
      <c r="F318" s="14"/>
    </row>
    <row r="319" spans="1:6" x14ac:dyDescent="0.25">
      <c r="A319" s="14"/>
      <c r="B319" s="14"/>
      <c r="C319" s="14"/>
      <c r="D319" s="14"/>
      <c r="E319" s="14"/>
      <c r="F319" s="14"/>
    </row>
    <row r="320" spans="1:6" x14ac:dyDescent="0.25">
      <c r="A320" s="14"/>
      <c r="B320" s="14"/>
      <c r="C320" s="14"/>
      <c r="D320" s="14"/>
      <c r="E320" s="14"/>
      <c r="F320" s="14"/>
    </row>
    <row r="321" spans="1:6" x14ac:dyDescent="0.25">
      <c r="A321" s="14"/>
      <c r="B321" s="14"/>
      <c r="C321" s="14"/>
      <c r="D321" s="14"/>
      <c r="E321" s="14"/>
      <c r="F321" s="14"/>
    </row>
    <row r="322" spans="1:6" x14ac:dyDescent="0.25">
      <c r="A322" s="14"/>
      <c r="B322" s="14"/>
      <c r="C322" s="14"/>
      <c r="D322" s="14"/>
      <c r="E322" s="14"/>
      <c r="F322" s="14"/>
    </row>
    <row r="323" spans="1:6" x14ac:dyDescent="0.25">
      <c r="A323" s="14"/>
      <c r="B323" s="14"/>
      <c r="C323" s="14"/>
      <c r="D323" s="14"/>
      <c r="E323" s="14"/>
      <c r="F323" s="14"/>
    </row>
    <row r="324" spans="1:6" x14ac:dyDescent="0.25">
      <c r="A324" s="14"/>
      <c r="B324" s="14"/>
      <c r="C324" s="14"/>
      <c r="D324" s="14"/>
      <c r="E324" s="14"/>
      <c r="F324" s="14"/>
    </row>
    <row r="325" spans="1:6" x14ac:dyDescent="0.25">
      <c r="A325" s="14"/>
      <c r="B325" s="14"/>
      <c r="C325" s="14"/>
      <c r="D325" s="14"/>
      <c r="E325" s="14"/>
      <c r="F325" s="14"/>
    </row>
    <row r="326" spans="1:6" x14ac:dyDescent="0.25">
      <c r="A326" s="14"/>
      <c r="B326" s="14"/>
      <c r="C326" s="14"/>
      <c r="D326" s="14"/>
      <c r="E326" s="14"/>
      <c r="F326" s="14"/>
    </row>
    <row r="327" spans="1:6" x14ac:dyDescent="0.25">
      <c r="A327" s="14"/>
      <c r="B327" s="14"/>
      <c r="C327" s="14"/>
      <c r="D327" s="14"/>
      <c r="E327" s="14"/>
      <c r="F327" s="14"/>
    </row>
    <row r="328" spans="1:6" x14ac:dyDescent="0.25">
      <c r="A328" s="14"/>
      <c r="B328" s="14"/>
      <c r="C328" s="14"/>
      <c r="D328" s="14"/>
      <c r="E328" s="14"/>
      <c r="F328" s="14"/>
    </row>
    <row r="329" spans="1:6" x14ac:dyDescent="0.25">
      <c r="A329" s="14"/>
      <c r="B329" s="14"/>
      <c r="C329" s="14"/>
      <c r="D329" s="14"/>
      <c r="E329" s="14"/>
      <c r="F329" s="14"/>
    </row>
    <row r="330" spans="1:6" x14ac:dyDescent="0.25">
      <c r="A330" s="14"/>
      <c r="B330" s="14"/>
      <c r="C330" s="14"/>
      <c r="D330" s="14"/>
      <c r="E330" s="14"/>
      <c r="F330" s="14"/>
    </row>
    <row r="331" spans="1:6" x14ac:dyDescent="0.25">
      <c r="A331" s="14"/>
      <c r="B331" s="14"/>
      <c r="C331" s="14"/>
      <c r="D331" s="14"/>
      <c r="E331" s="14"/>
      <c r="F331" s="14"/>
    </row>
    <row r="332" spans="1:6" x14ac:dyDescent="0.25">
      <c r="A332" s="14"/>
      <c r="B332" s="14"/>
      <c r="C332" s="14"/>
      <c r="D332" s="14"/>
      <c r="E332" s="14"/>
      <c r="F332" s="14"/>
    </row>
    <row r="333" spans="1:6" x14ac:dyDescent="0.25">
      <c r="A333" s="14"/>
      <c r="B333" s="14"/>
      <c r="C333" s="14"/>
      <c r="D333" s="14"/>
      <c r="E333" s="14"/>
      <c r="F333" s="14"/>
    </row>
    <row r="334" spans="1:6" x14ac:dyDescent="0.25">
      <c r="A334" s="14"/>
      <c r="B334" s="14"/>
      <c r="C334" s="14"/>
      <c r="D334" s="14"/>
      <c r="E334" s="14"/>
      <c r="F334" s="14"/>
    </row>
    <row r="335" spans="1:6" x14ac:dyDescent="0.25">
      <c r="A335" s="14"/>
      <c r="B335" s="14"/>
      <c r="C335" s="14"/>
      <c r="D335" s="14"/>
      <c r="E335" s="14"/>
      <c r="F335" s="14"/>
    </row>
    <row r="336" spans="1:6" x14ac:dyDescent="0.25">
      <c r="A336" s="14"/>
      <c r="B336" s="14"/>
      <c r="C336" s="14"/>
      <c r="D336" s="14"/>
      <c r="E336" s="14"/>
      <c r="F336" s="14"/>
    </row>
    <row r="337" spans="1:6" x14ac:dyDescent="0.25">
      <c r="A337" s="14"/>
      <c r="B337" s="14"/>
      <c r="C337" s="14"/>
      <c r="D337" s="14"/>
      <c r="E337" s="14"/>
      <c r="F337" s="14"/>
    </row>
    <row r="338" spans="1:6" x14ac:dyDescent="0.25">
      <c r="A338" s="14"/>
      <c r="B338" s="14"/>
      <c r="C338" s="14"/>
      <c r="D338" s="14"/>
      <c r="E338" s="14"/>
      <c r="F338" s="14"/>
    </row>
    <row r="339" spans="1:6" x14ac:dyDescent="0.25">
      <c r="A339" s="14"/>
      <c r="B339" s="14"/>
      <c r="C339" s="14"/>
      <c r="D339" s="14"/>
      <c r="E339" s="14"/>
      <c r="F339" s="14"/>
    </row>
    <row r="340" spans="1:6" x14ac:dyDescent="0.25">
      <c r="A340" s="14"/>
      <c r="B340" s="14"/>
      <c r="C340" s="14"/>
      <c r="D340" s="14"/>
      <c r="E340" s="14"/>
      <c r="F340" s="14"/>
    </row>
    <row r="341" spans="1:6" x14ac:dyDescent="0.25">
      <c r="A341" s="14"/>
      <c r="B341" s="14"/>
      <c r="C341" s="14"/>
      <c r="D341" s="14"/>
      <c r="E341" s="14"/>
      <c r="F341" s="14"/>
    </row>
    <row r="342" spans="1:6" x14ac:dyDescent="0.25">
      <c r="A342" s="14"/>
      <c r="B342" s="14"/>
      <c r="C342" s="14"/>
      <c r="D342" s="14"/>
      <c r="E342" s="14"/>
      <c r="F342" s="14"/>
    </row>
    <row r="343" spans="1:6" x14ac:dyDescent="0.25">
      <c r="A343" s="14"/>
      <c r="B343" s="14"/>
      <c r="C343" s="14"/>
      <c r="D343" s="14"/>
      <c r="E343" s="14"/>
      <c r="F343" s="14"/>
    </row>
    <row r="344" spans="1:6" x14ac:dyDescent="0.25">
      <c r="A344" s="14"/>
      <c r="B344" s="14"/>
      <c r="C344" s="14"/>
      <c r="D344" s="14"/>
      <c r="E344" s="14"/>
      <c r="F344" s="14"/>
    </row>
    <row r="345" spans="1:6" x14ac:dyDescent="0.25">
      <c r="A345" s="14"/>
      <c r="B345" s="14"/>
      <c r="C345" s="14"/>
      <c r="D345" s="14"/>
      <c r="E345" s="14"/>
      <c r="F345" s="14"/>
    </row>
    <row r="346" spans="1:6" x14ac:dyDescent="0.25">
      <c r="A346" s="14"/>
      <c r="B346" s="14"/>
      <c r="C346" s="14"/>
      <c r="D346" s="14"/>
      <c r="E346" s="14"/>
      <c r="F346" s="14"/>
    </row>
    <row r="347" spans="1:6" x14ac:dyDescent="0.25">
      <c r="A347" s="14"/>
      <c r="B347" s="14"/>
      <c r="C347" s="14"/>
      <c r="D347" s="14"/>
      <c r="E347" s="14"/>
      <c r="F347" s="14"/>
    </row>
    <row r="348" spans="1:6" x14ac:dyDescent="0.25">
      <c r="A348" s="14"/>
      <c r="B348" s="14"/>
      <c r="C348" s="14"/>
      <c r="D348" s="14"/>
      <c r="E348" s="14"/>
      <c r="F348" s="14"/>
    </row>
    <row r="349" spans="1:6" x14ac:dyDescent="0.25">
      <c r="A349" s="14"/>
      <c r="B349" s="14"/>
      <c r="C349" s="14"/>
      <c r="D349" s="14"/>
      <c r="E349" s="14"/>
      <c r="F349" s="14"/>
    </row>
    <row r="350" spans="1:6" x14ac:dyDescent="0.25">
      <c r="A350" s="14"/>
      <c r="B350" s="14"/>
      <c r="C350" s="14"/>
      <c r="D350" s="14"/>
      <c r="E350" s="14"/>
      <c r="F350" s="14"/>
    </row>
    <row r="351" spans="1:6" x14ac:dyDescent="0.25">
      <c r="A351" s="14"/>
      <c r="B351" s="14"/>
      <c r="C351" s="14"/>
      <c r="D351" s="14"/>
      <c r="E351" s="14"/>
      <c r="F351" s="14"/>
    </row>
    <row r="352" spans="1:6" x14ac:dyDescent="0.25">
      <c r="A352" s="14"/>
      <c r="B352" s="14"/>
      <c r="C352" s="14"/>
      <c r="D352" s="14"/>
      <c r="E352" s="14"/>
      <c r="F352" s="14"/>
    </row>
    <row r="353" spans="1:6" x14ac:dyDescent="0.25">
      <c r="A353" s="14"/>
      <c r="B353" s="14"/>
      <c r="C353" s="14"/>
      <c r="D353" s="14"/>
      <c r="E353" s="14"/>
      <c r="F353" s="14"/>
    </row>
    <row r="354" spans="1:6" x14ac:dyDescent="0.25">
      <c r="A354" s="14"/>
      <c r="B354" s="14"/>
      <c r="C354" s="14"/>
      <c r="D354" s="14"/>
      <c r="E354" s="14"/>
      <c r="F354" s="14"/>
    </row>
    <row r="355" spans="1:6" x14ac:dyDescent="0.25">
      <c r="A355" s="14"/>
      <c r="B355" s="14"/>
      <c r="C355" s="14"/>
      <c r="D355" s="14"/>
      <c r="E355" s="14"/>
      <c r="F355" s="14"/>
    </row>
    <row r="356" spans="1:6" x14ac:dyDescent="0.25">
      <c r="A356" s="14"/>
      <c r="B356" s="14"/>
      <c r="C356" s="14"/>
      <c r="D356" s="14"/>
      <c r="E356" s="14"/>
      <c r="F356" s="14"/>
    </row>
    <row r="357" spans="1:6" x14ac:dyDescent="0.25">
      <c r="A357" s="14"/>
      <c r="B357" s="14"/>
      <c r="C357" s="14"/>
      <c r="D357" s="14"/>
      <c r="E357" s="14"/>
      <c r="F357" s="14"/>
    </row>
    <row r="358" spans="1:6" x14ac:dyDescent="0.25">
      <c r="A358" s="14"/>
      <c r="B358" s="14"/>
      <c r="C358" s="14"/>
      <c r="D358" s="14"/>
      <c r="E358" s="14"/>
      <c r="F358" s="14"/>
    </row>
    <row r="359" spans="1:6" x14ac:dyDescent="0.25">
      <c r="A359" s="14"/>
      <c r="B359" s="14"/>
      <c r="C359" s="14"/>
      <c r="D359" s="14"/>
      <c r="E359" s="14"/>
      <c r="F359" s="14"/>
    </row>
    <row r="360" spans="1:6" x14ac:dyDescent="0.25">
      <c r="A360" s="14"/>
      <c r="B360" s="14"/>
      <c r="C360" s="14"/>
      <c r="D360" s="14"/>
      <c r="E360" s="14"/>
      <c r="F360" s="14"/>
    </row>
    <row r="361" spans="1:6" x14ac:dyDescent="0.25">
      <c r="A361" s="14"/>
      <c r="B361" s="14"/>
      <c r="C361" s="14"/>
      <c r="D361" s="14"/>
      <c r="E361" s="14"/>
      <c r="F361" s="14"/>
    </row>
    <row r="362" spans="1:6" x14ac:dyDescent="0.25">
      <c r="A362" s="14"/>
      <c r="B362" s="14"/>
      <c r="C362" s="14"/>
      <c r="D362" s="14"/>
      <c r="E362" s="14"/>
      <c r="F362" s="14"/>
    </row>
    <row r="363" spans="1:6" x14ac:dyDescent="0.25">
      <c r="A363" s="14"/>
      <c r="B363" s="14"/>
      <c r="C363" s="14"/>
      <c r="D363" s="14"/>
      <c r="E363" s="14"/>
      <c r="F363" s="14"/>
    </row>
    <row r="364" spans="1:6" x14ac:dyDescent="0.25">
      <c r="A364" s="14"/>
      <c r="B364" s="14"/>
      <c r="C364" s="14"/>
      <c r="D364" s="14"/>
      <c r="E364" s="14"/>
      <c r="F364" s="14"/>
    </row>
    <row r="365" spans="1:6" x14ac:dyDescent="0.25">
      <c r="A365" s="14"/>
      <c r="B365" s="14"/>
      <c r="C365" s="14"/>
      <c r="D365" s="14"/>
      <c r="E365" s="14"/>
      <c r="F365" s="14"/>
    </row>
    <row r="366" spans="1:6" x14ac:dyDescent="0.25">
      <c r="A366" s="14"/>
      <c r="B366" s="14"/>
      <c r="C366" s="14"/>
      <c r="D366" s="14"/>
      <c r="E366" s="14"/>
      <c r="F366" s="14"/>
    </row>
    <row r="367" spans="1:6" x14ac:dyDescent="0.25">
      <c r="A367" s="14"/>
      <c r="B367" s="14"/>
      <c r="C367" s="14"/>
      <c r="D367" s="14"/>
      <c r="E367" s="14"/>
      <c r="F367" s="14"/>
    </row>
    <row r="368" spans="1:6" x14ac:dyDescent="0.25">
      <c r="A368" s="14"/>
      <c r="B368" s="14"/>
      <c r="C368" s="14"/>
      <c r="D368" s="14"/>
      <c r="E368" s="14"/>
      <c r="F368" s="14"/>
    </row>
    <row r="369" spans="1:6" x14ac:dyDescent="0.25">
      <c r="A369" s="14"/>
      <c r="B369" s="14"/>
      <c r="C369" s="14"/>
      <c r="D369" s="14"/>
      <c r="E369" s="14"/>
      <c r="F369" s="14"/>
    </row>
    <row r="370" spans="1:6" x14ac:dyDescent="0.25">
      <c r="A370" s="14"/>
      <c r="B370" s="14"/>
      <c r="C370" s="14"/>
      <c r="D370" s="14"/>
      <c r="E370" s="14"/>
      <c r="F370" s="14"/>
    </row>
    <row r="371" spans="1:6" x14ac:dyDescent="0.25">
      <c r="A371" s="14"/>
      <c r="B371" s="14"/>
      <c r="C371" s="14"/>
      <c r="D371" s="14"/>
      <c r="E371" s="14"/>
      <c r="F371" s="14"/>
    </row>
    <row r="372" spans="1:6" x14ac:dyDescent="0.25">
      <c r="A372" s="14"/>
      <c r="B372" s="14"/>
      <c r="C372" s="14"/>
      <c r="D372" s="14"/>
      <c r="E372" s="14"/>
      <c r="F372" s="14"/>
    </row>
    <row r="373" spans="1:6" x14ac:dyDescent="0.25">
      <c r="A373" s="14"/>
      <c r="B373" s="14"/>
      <c r="C373" s="14"/>
      <c r="D373" s="14"/>
      <c r="E373" s="14"/>
      <c r="F373" s="14"/>
    </row>
    <row r="374" spans="1:6" x14ac:dyDescent="0.25">
      <c r="A374" s="14"/>
      <c r="B374" s="14"/>
      <c r="C374" s="14"/>
      <c r="D374" s="14"/>
      <c r="E374" s="14"/>
      <c r="F374" s="14"/>
    </row>
    <row r="375" spans="1:6" x14ac:dyDescent="0.25">
      <c r="A375" s="14"/>
      <c r="B375" s="14"/>
      <c r="C375" s="14"/>
      <c r="D375" s="14"/>
      <c r="E375" s="14"/>
      <c r="F375" s="14"/>
    </row>
    <row r="376" spans="1:6" x14ac:dyDescent="0.25">
      <c r="A376" s="14"/>
      <c r="B376" s="14"/>
      <c r="C376" s="14"/>
      <c r="D376" s="14"/>
      <c r="E376" s="14"/>
      <c r="F376" s="14"/>
    </row>
    <row r="377" spans="1:6" x14ac:dyDescent="0.25">
      <c r="A377" s="14"/>
      <c r="B377" s="14"/>
      <c r="C377" s="14"/>
      <c r="D377" s="14"/>
      <c r="E377" s="14"/>
      <c r="F377" s="14"/>
    </row>
    <row r="378" spans="1:6" x14ac:dyDescent="0.25">
      <c r="A378" s="14"/>
      <c r="B378" s="14"/>
      <c r="C378" s="14"/>
      <c r="D378" s="14"/>
      <c r="E378" s="14"/>
      <c r="F378" s="14"/>
    </row>
    <row r="379" spans="1:6" x14ac:dyDescent="0.25">
      <c r="A379" s="14"/>
      <c r="B379" s="14"/>
      <c r="C379" s="14"/>
      <c r="D379" s="14"/>
      <c r="E379" s="14"/>
      <c r="F379" s="14"/>
    </row>
    <row r="380" spans="1:6" x14ac:dyDescent="0.25">
      <c r="A380" s="14"/>
      <c r="B380" s="14"/>
      <c r="C380" s="14"/>
      <c r="D380" s="14"/>
      <c r="E380" s="14"/>
      <c r="F380" s="14"/>
    </row>
    <row r="381" spans="1:6" x14ac:dyDescent="0.25">
      <c r="A381" s="14"/>
      <c r="B381" s="14"/>
      <c r="C381" s="14"/>
      <c r="D381" s="14"/>
      <c r="E381" s="14"/>
      <c r="F381" s="14"/>
    </row>
    <row r="382" spans="1:6" x14ac:dyDescent="0.25">
      <c r="A382" s="14"/>
      <c r="B382" s="14"/>
      <c r="C382" s="14"/>
      <c r="D382" s="14"/>
      <c r="E382" s="14"/>
      <c r="F382" s="14"/>
    </row>
    <row r="383" spans="1:6" x14ac:dyDescent="0.25">
      <c r="A383" s="14"/>
      <c r="B383" s="14"/>
      <c r="C383" s="14"/>
      <c r="D383" s="14"/>
      <c r="E383" s="14"/>
      <c r="F383" s="14"/>
    </row>
    <row r="384" spans="1:6" x14ac:dyDescent="0.25">
      <c r="A384" s="14"/>
      <c r="B384" s="14"/>
      <c r="C384" s="14"/>
      <c r="D384" s="14"/>
      <c r="E384" s="14"/>
      <c r="F384" s="14"/>
    </row>
    <row r="385" spans="1:6" x14ac:dyDescent="0.25">
      <c r="A385" s="14"/>
      <c r="B385" s="14"/>
      <c r="C385" s="14"/>
      <c r="D385" s="14"/>
      <c r="E385" s="14"/>
      <c r="F385" s="14"/>
    </row>
    <row r="386" spans="1:6" x14ac:dyDescent="0.25">
      <c r="A386" s="14"/>
      <c r="B386" s="14"/>
      <c r="C386" s="14"/>
      <c r="D386" s="14"/>
      <c r="E386" s="14"/>
      <c r="F386" s="14"/>
    </row>
    <row r="387" spans="1:6" x14ac:dyDescent="0.25">
      <c r="A387" s="14"/>
      <c r="B387" s="14"/>
      <c r="C387" s="14"/>
      <c r="D387" s="14"/>
      <c r="E387" s="14"/>
      <c r="F387" s="14"/>
    </row>
    <row r="388" spans="1:6" x14ac:dyDescent="0.25">
      <c r="A388" s="14"/>
      <c r="B388" s="14"/>
      <c r="C388" s="14"/>
      <c r="D388" s="14"/>
      <c r="E388" s="14"/>
      <c r="F388" s="14"/>
    </row>
    <row r="389" spans="1:6" x14ac:dyDescent="0.25">
      <c r="A389" s="14"/>
      <c r="B389" s="14"/>
      <c r="C389" s="14"/>
      <c r="D389" s="14"/>
      <c r="E389" s="14"/>
      <c r="F389" s="14"/>
    </row>
    <row r="390" spans="1:6" x14ac:dyDescent="0.25">
      <c r="A390" s="14"/>
      <c r="B390" s="14"/>
      <c r="C390" s="14"/>
      <c r="D390" s="14"/>
      <c r="E390" s="14"/>
      <c r="F390" s="14"/>
    </row>
    <row r="391" spans="1:6" x14ac:dyDescent="0.25">
      <c r="A391" s="14"/>
      <c r="B391" s="14"/>
      <c r="C391" s="14"/>
      <c r="D391" s="14"/>
      <c r="E391" s="14"/>
      <c r="F391" s="14"/>
    </row>
    <row r="392" spans="1:6" x14ac:dyDescent="0.25">
      <c r="A392" s="14"/>
      <c r="B392" s="14"/>
      <c r="C392" s="14"/>
      <c r="D392" s="14"/>
      <c r="E392" s="14"/>
      <c r="F392" s="14"/>
    </row>
    <row r="393" spans="1:6" x14ac:dyDescent="0.25">
      <c r="A393" s="14"/>
      <c r="B393" s="14"/>
      <c r="C393" s="14"/>
      <c r="D393" s="14"/>
      <c r="E393" s="14"/>
      <c r="F393" s="14"/>
    </row>
    <row r="394" spans="1:6" x14ac:dyDescent="0.25">
      <c r="A394" s="14"/>
      <c r="B394" s="14"/>
      <c r="C394" s="14"/>
      <c r="D394" s="14"/>
      <c r="E394" s="14"/>
      <c r="F394" s="14"/>
    </row>
    <row r="395" spans="1:6" x14ac:dyDescent="0.25">
      <c r="A395" s="14"/>
      <c r="B395" s="14"/>
      <c r="C395" s="14"/>
      <c r="D395" s="14"/>
      <c r="E395" s="14"/>
      <c r="F395" s="14"/>
    </row>
    <row r="396" spans="1:6" x14ac:dyDescent="0.25">
      <c r="A396" s="14"/>
      <c r="B396" s="14"/>
      <c r="C396" s="14"/>
      <c r="D396" s="14"/>
      <c r="E396" s="14"/>
      <c r="F396" s="14"/>
    </row>
    <row r="397" spans="1:6" x14ac:dyDescent="0.25">
      <c r="A397" s="14"/>
      <c r="B397" s="14"/>
      <c r="C397" s="14"/>
      <c r="D397" s="14"/>
      <c r="E397" s="14"/>
      <c r="F397" s="14"/>
    </row>
    <row r="398" spans="1:6" x14ac:dyDescent="0.25">
      <c r="A398" s="14"/>
      <c r="B398" s="14"/>
      <c r="C398" s="14"/>
      <c r="D398" s="14"/>
      <c r="E398" s="14"/>
      <c r="F398" s="14"/>
    </row>
    <row r="399" spans="1:6" x14ac:dyDescent="0.25">
      <c r="A399" s="14"/>
      <c r="B399" s="14"/>
      <c r="C399" s="14"/>
      <c r="D399" s="14"/>
      <c r="E399" s="14"/>
      <c r="F399" s="14"/>
    </row>
    <row r="400" spans="1:6" x14ac:dyDescent="0.25">
      <c r="A400" s="14"/>
      <c r="B400" s="14"/>
      <c r="C400" s="14"/>
      <c r="D400" s="14"/>
      <c r="E400" s="14"/>
      <c r="F400" s="14"/>
    </row>
    <row r="401" spans="1:6" x14ac:dyDescent="0.25">
      <c r="A401" s="14"/>
      <c r="B401" s="14"/>
      <c r="C401" s="14"/>
      <c r="D401" s="14"/>
      <c r="E401" s="14"/>
      <c r="F401" s="14"/>
    </row>
    <row r="402" spans="1:6" x14ac:dyDescent="0.25">
      <c r="A402" s="14"/>
      <c r="B402" s="14"/>
      <c r="C402" s="14"/>
      <c r="D402" s="14"/>
      <c r="E402" s="14"/>
      <c r="F402" s="14"/>
    </row>
    <row r="403" spans="1:6" x14ac:dyDescent="0.25">
      <c r="A403" s="14"/>
      <c r="B403" s="14"/>
      <c r="C403" s="14"/>
      <c r="D403" s="14"/>
      <c r="E403" s="14"/>
      <c r="F403" s="14"/>
    </row>
    <row r="404" spans="1:6" x14ac:dyDescent="0.25">
      <c r="A404" s="14"/>
      <c r="B404" s="14"/>
      <c r="C404" s="14"/>
      <c r="D404" s="14"/>
      <c r="E404" s="14"/>
      <c r="F404" s="14"/>
    </row>
    <row r="405" spans="1:6" x14ac:dyDescent="0.25">
      <c r="A405" s="14"/>
      <c r="B405" s="14"/>
      <c r="C405" s="14"/>
      <c r="D405" s="14"/>
      <c r="E405" s="14"/>
      <c r="F405" s="14"/>
    </row>
    <row r="406" spans="1:6" x14ac:dyDescent="0.25">
      <c r="A406" s="14"/>
      <c r="B406" s="14"/>
      <c r="C406" s="14"/>
      <c r="D406" s="14"/>
      <c r="E406" s="14"/>
      <c r="F406" s="14"/>
    </row>
    <row r="407" spans="1:6" x14ac:dyDescent="0.25">
      <c r="A407" s="14"/>
      <c r="B407" s="14"/>
      <c r="C407" s="14"/>
      <c r="D407" s="14"/>
      <c r="E407" s="14"/>
      <c r="F407" s="14"/>
    </row>
    <row r="408" spans="1:6" x14ac:dyDescent="0.25">
      <c r="A408" s="14"/>
      <c r="B408" s="14"/>
      <c r="C408" s="14"/>
      <c r="D408" s="14"/>
      <c r="E408" s="14"/>
      <c r="F408" s="14"/>
    </row>
    <row r="409" spans="1:6" x14ac:dyDescent="0.25">
      <c r="A409" s="14"/>
      <c r="B409" s="14"/>
      <c r="C409" s="14"/>
      <c r="D409" s="14"/>
      <c r="E409" s="14"/>
      <c r="F409" s="14"/>
    </row>
    <row r="410" spans="1:6" x14ac:dyDescent="0.25">
      <c r="A410" s="14"/>
      <c r="B410" s="14"/>
      <c r="C410" s="14"/>
      <c r="D410" s="14"/>
      <c r="E410" s="14"/>
      <c r="F410" s="14"/>
    </row>
    <row r="411" spans="1:6" x14ac:dyDescent="0.25">
      <c r="A411" s="14"/>
      <c r="B411" s="14"/>
      <c r="C411" s="14"/>
      <c r="D411" s="14"/>
      <c r="E411" s="14"/>
      <c r="F411" s="14"/>
    </row>
    <row r="412" spans="1:6" x14ac:dyDescent="0.25">
      <c r="A412" s="14"/>
      <c r="B412" s="14"/>
      <c r="C412" s="14"/>
      <c r="D412" s="14"/>
      <c r="E412" s="14"/>
      <c r="F412" s="14"/>
    </row>
    <row r="413" spans="1:6" x14ac:dyDescent="0.25">
      <c r="A413" s="14"/>
      <c r="B413" s="14"/>
      <c r="C413" s="14"/>
      <c r="D413" s="14"/>
      <c r="E413" s="14"/>
      <c r="F413" s="14"/>
    </row>
    <row r="414" spans="1:6" x14ac:dyDescent="0.25">
      <c r="A414" s="14"/>
      <c r="B414" s="14"/>
      <c r="C414" s="14"/>
      <c r="D414" s="14"/>
      <c r="E414" s="14"/>
      <c r="F414" s="14"/>
    </row>
    <row r="415" spans="1:6" x14ac:dyDescent="0.25">
      <c r="A415" s="14"/>
      <c r="B415" s="14"/>
      <c r="C415" s="14"/>
      <c r="D415" s="14"/>
      <c r="E415" s="14"/>
      <c r="F415" s="14"/>
    </row>
    <row r="416" spans="1:6" x14ac:dyDescent="0.25">
      <c r="A416" s="14"/>
      <c r="B416" s="14"/>
      <c r="C416" s="14"/>
      <c r="D416" s="14"/>
      <c r="E416" s="14"/>
      <c r="F416" s="14"/>
    </row>
    <row r="417" spans="1:6" x14ac:dyDescent="0.25">
      <c r="A417" s="14"/>
      <c r="B417" s="14"/>
      <c r="C417" s="14"/>
      <c r="D417" s="14"/>
      <c r="E417" s="14"/>
      <c r="F417" s="14"/>
    </row>
    <row r="418" spans="1:6" x14ac:dyDescent="0.25">
      <c r="A418" s="14"/>
      <c r="B418" s="14"/>
      <c r="C418" s="14"/>
      <c r="D418" s="14"/>
      <c r="E418" s="14"/>
      <c r="F418" s="14"/>
    </row>
    <row r="419" spans="1:6" x14ac:dyDescent="0.25">
      <c r="A419" s="14"/>
      <c r="B419" s="14"/>
      <c r="C419" s="14"/>
      <c r="D419" s="14"/>
      <c r="E419" s="14"/>
      <c r="F419" s="14"/>
    </row>
    <row r="420" spans="1:6" x14ac:dyDescent="0.25">
      <c r="A420" s="14"/>
      <c r="B420" s="14"/>
      <c r="C420" s="14"/>
      <c r="D420" s="14"/>
      <c r="E420" s="14"/>
      <c r="F420" s="14"/>
    </row>
    <row r="421" spans="1:6" x14ac:dyDescent="0.25">
      <c r="A421" s="14"/>
      <c r="B421" s="14"/>
      <c r="C421" s="14"/>
      <c r="D421" s="14"/>
      <c r="E421" s="14"/>
      <c r="F421" s="14"/>
    </row>
    <row r="422" spans="1:6" x14ac:dyDescent="0.25">
      <c r="A422" s="14"/>
      <c r="B422" s="14"/>
      <c r="C422" s="14"/>
      <c r="D422" s="14"/>
      <c r="E422" s="14"/>
      <c r="F422" s="14"/>
    </row>
    <row r="423" spans="1:6" x14ac:dyDescent="0.25">
      <c r="A423" s="14"/>
      <c r="B423" s="14"/>
      <c r="C423" s="14"/>
      <c r="D423" s="14"/>
      <c r="E423" s="14"/>
      <c r="F423" s="14"/>
    </row>
    <row r="424" spans="1:6" x14ac:dyDescent="0.25">
      <c r="A424" s="14"/>
      <c r="B424" s="14"/>
      <c r="C424" s="14"/>
      <c r="D424" s="14"/>
      <c r="E424" s="14"/>
      <c r="F424" s="14"/>
    </row>
    <row r="425" spans="1:6" x14ac:dyDescent="0.25">
      <c r="A425" s="14"/>
      <c r="B425" s="14"/>
      <c r="C425" s="14"/>
      <c r="D425" s="14"/>
      <c r="E425" s="14"/>
      <c r="F425" s="14"/>
    </row>
    <row r="426" spans="1:6" x14ac:dyDescent="0.25">
      <c r="A426" s="14"/>
      <c r="B426" s="14"/>
      <c r="C426" s="14"/>
      <c r="D426" s="14"/>
      <c r="E426" s="14"/>
      <c r="F426" s="14"/>
    </row>
    <row r="427" spans="1:6" x14ac:dyDescent="0.25">
      <c r="A427" s="14"/>
      <c r="B427" s="14"/>
      <c r="C427" s="14"/>
      <c r="D427" s="14"/>
      <c r="E427" s="14"/>
      <c r="F427" s="14"/>
    </row>
    <row r="428" spans="1:6" x14ac:dyDescent="0.25">
      <c r="A428" s="14"/>
      <c r="B428" s="14"/>
      <c r="C428" s="14"/>
      <c r="D428" s="14"/>
      <c r="E428" s="14"/>
      <c r="F428" s="14"/>
    </row>
    <row r="429" spans="1:6" x14ac:dyDescent="0.25">
      <c r="A429" s="14"/>
      <c r="B429" s="14"/>
      <c r="C429" s="14"/>
      <c r="D429" s="14"/>
      <c r="E429" s="14"/>
      <c r="F429" s="14"/>
    </row>
    <row r="430" spans="1:6" x14ac:dyDescent="0.25">
      <c r="A430" s="14"/>
      <c r="B430" s="14"/>
      <c r="C430" s="14"/>
      <c r="D430" s="14"/>
      <c r="E430" s="14"/>
      <c r="F430" s="14"/>
    </row>
    <row r="431" spans="1:6" x14ac:dyDescent="0.25">
      <c r="A431" s="14"/>
      <c r="B431" s="14"/>
      <c r="C431" s="14"/>
      <c r="D431" s="14"/>
      <c r="E431" s="14"/>
      <c r="F431" s="14"/>
    </row>
    <row r="432" spans="1:6" x14ac:dyDescent="0.25">
      <c r="A432" s="14"/>
      <c r="B432" s="14"/>
      <c r="C432" s="14"/>
      <c r="D432" s="14"/>
      <c r="E432" s="14"/>
      <c r="F432" s="14"/>
    </row>
    <row r="433" spans="1:6" x14ac:dyDescent="0.25">
      <c r="A433" s="14"/>
      <c r="B433" s="14"/>
      <c r="C433" s="14"/>
      <c r="D433" s="14"/>
      <c r="E433" s="14"/>
      <c r="F433" s="14"/>
    </row>
    <row r="434" spans="1:6" x14ac:dyDescent="0.25">
      <c r="A434" s="14"/>
      <c r="B434" s="14"/>
      <c r="C434" s="14"/>
      <c r="D434" s="14"/>
      <c r="E434" s="14"/>
      <c r="F434" s="14"/>
    </row>
    <row r="435" spans="1:6" x14ac:dyDescent="0.25">
      <c r="A435" s="14"/>
      <c r="B435" s="14"/>
      <c r="C435" s="14"/>
      <c r="D435" s="14"/>
      <c r="E435" s="14"/>
      <c r="F435" s="14"/>
    </row>
    <row r="436" spans="1:6" x14ac:dyDescent="0.25">
      <c r="A436" s="14"/>
      <c r="B436" s="14"/>
      <c r="C436" s="14"/>
      <c r="D436" s="14"/>
      <c r="E436" s="14"/>
      <c r="F436" s="14"/>
    </row>
    <row r="437" spans="1:6" x14ac:dyDescent="0.25">
      <c r="A437" s="14"/>
      <c r="B437" s="14"/>
      <c r="C437" s="14"/>
      <c r="D437" s="14"/>
      <c r="E437" s="14"/>
      <c r="F437" s="14"/>
    </row>
    <row r="438" spans="1:6" x14ac:dyDescent="0.25">
      <c r="A438" s="14"/>
      <c r="B438" s="14"/>
      <c r="C438" s="14"/>
      <c r="D438" s="14"/>
      <c r="E438" s="14"/>
      <c r="F438" s="14"/>
    </row>
    <row r="439" spans="1:6" x14ac:dyDescent="0.25">
      <c r="A439" s="14"/>
      <c r="B439" s="14"/>
      <c r="C439" s="14"/>
      <c r="D439" s="14"/>
      <c r="E439" s="14"/>
      <c r="F439" s="14"/>
    </row>
    <row r="440" spans="1:6" x14ac:dyDescent="0.25">
      <c r="A440" s="14"/>
      <c r="B440" s="14"/>
      <c r="C440" s="14"/>
      <c r="D440" s="14"/>
      <c r="E440" s="14"/>
      <c r="F440" s="14"/>
    </row>
    <row r="441" spans="1:6" x14ac:dyDescent="0.25">
      <c r="A441" s="14"/>
      <c r="B441" s="14"/>
      <c r="C441" s="14"/>
      <c r="D441" s="14"/>
      <c r="E441" s="14"/>
      <c r="F441" s="14"/>
    </row>
    <row r="442" spans="1:6" x14ac:dyDescent="0.25">
      <c r="A442" s="14"/>
      <c r="B442" s="14"/>
      <c r="C442" s="14"/>
      <c r="D442" s="14"/>
      <c r="E442" s="14"/>
      <c r="F442" s="14"/>
    </row>
    <row r="443" spans="1:6" x14ac:dyDescent="0.25">
      <c r="A443" s="14"/>
      <c r="B443" s="14"/>
      <c r="C443" s="14"/>
      <c r="D443" s="14"/>
      <c r="E443" s="14"/>
      <c r="F443" s="14"/>
    </row>
    <row r="444" spans="1:6" x14ac:dyDescent="0.25">
      <c r="A444" s="14"/>
      <c r="B444" s="14"/>
      <c r="C444" s="14"/>
      <c r="D444" s="14"/>
      <c r="E444" s="14"/>
      <c r="F444" s="14"/>
    </row>
    <row r="445" spans="1:6" x14ac:dyDescent="0.25">
      <c r="A445" s="14"/>
      <c r="B445" s="14"/>
      <c r="C445" s="14"/>
      <c r="D445" s="14"/>
      <c r="E445" s="14"/>
      <c r="F445" s="14"/>
    </row>
    <row r="446" spans="1:6" x14ac:dyDescent="0.25">
      <c r="A446" s="14"/>
      <c r="B446" s="14"/>
      <c r="C446" s="14"/>
      <c r="D446" s="14"/>
      <c r="E446" s="14"/>
      <c r="F446" s="14"/>
    </row>
    <row r="447" spans="1:6" x14ac:dyDescent="0.25">
      <c r="A447" s="14"/>
      <c r="B447" s="14"/>
      <c r="C447" s="14"/>
      <c r="D447" s="14"/>
      <c r="E447" s="14"/>
      <c r="F447" s="14"/>
    </row>
    <row r="448" spans="1:6" x14ac:dyDescent="0.25">
      <c r="A448" s="14"/>
      <c r="B448" s="14"/>
      <c r="C448" s="14"/>
      <c r="D448" s="14"/>
      <c r="E448" s="14"/>
      <c r="F448" s="14"/>
    </row>
    <row r="449" spans="1:6" x14ac:dyDescent="0.25">
      <c r="A449" s="14"/>
      <c r="B449" s="14"/>
      <c r="C449" s="14"/>
      <c r="D449" s="14"/>
      <c r="E449" s="14"/>
      <c r="F449" s="14"/>
    </row>
    <row r="450" spans="1:6" x14ac:dyDescent="0.25">
      <c r="A450" s="14"/>
      <c r="B450" s="14"/>
      <c r="C450" s="14"/>
      <c r="D450" s="14"/>
      <c r="E450" s="14"/>
      <c r="F450" s="14"/>
    </row>
    <row r="451" spans="1:6" x14ac:dyDescent="0.25">
      <c r="A451" s="14"/>
      <c r="B451" s="14"/>
      <c r="C451" s="14"/>
      <c r="D451" s="14"/>
      <c r="E451" s="14"/>
      <c r="F451" s="14"/>
    </row>
    <row r="452" spans="1:6" x14ac:dyDescent="0.25">
      <c r="A452" s="14"/>
      <c r="B452" s="14"/>
      <c r="C452" s="14"/>
      <c r="D452" s="14"/>
      <c r="E452" s="14"/>
      <c r="F452" s="14"/>
    </row>
    <row r="453" spans="1:6" x14ac:dyDescent="0.25">
      <c r="A453" s="14"/>
      <c r="B453" s="14"/>
      <c r="C453" s="14"/>
      <c r="D453" s="14"/>
      <c r="E453" s="14"/>
      <c r="F453" s="14"/>
    </row>
    <row r="454" spans="1:6" x14ac:dyDescent="0.25">
      <c r="A454" s="14"/>
      <c r="B454" s="14"/>
      <c r="C454" s="14"/>
      <c r="D454" s="14"/>
      <c r="E454" s="14"/>
      <c r="F454" s="14"/>
    </row>
    <row r="455" spans="1:6" x14ac:dyDescent="0.25">
      <c r="A455" s="14"/>
      <c r="B455" s="14"/>
      <c r="C455" s="14"/>
      <c r="D455" s="14"/>
      <c r="E455" s="14"/>
      <c r="F455" s="14"/>
    </row>
    <row r="456" spans="1:6" x14ac:dyDescent="0.25">
      <c r="A456" s="14"/>
      <c r="B456" s="14"/>
      <c r="C456" s="14"/>
      <c r="D456" s="14"/>
      <c r="E456" s="14"/>
      <c r="F456" s="14"/>
    </row>
    <row r="457" spans="1:6" x14ac:dyDescent="0.25">
      <c r="A457" s="14"/>
      <c r="B457" s="14"/>
      <c r="C457" s="14"/>
      <c r="D457" s="14"/>
      <c r="E457" s="14"/>
      <c r="F457" s="14"/>
    </row>
    <row r="458" spans="1:6" x14ac:dyDescent="0.25">
      <c r="A458" s="14"/>
      <c r="B458" s="14"/>
      <c r="C458" s="14"/>
      <c r="D458" s="14"/>
      <c r="E458" s="14"/>
      <c r="F458" s="14"/>
    </row>
    <row r="459" spans="1:6" x14ac:dyDescent="0.25">
      <c r="A459" s="14"/>
      <c r="B459" s="14"/>
      <c r="C459" s="14"/>
      <c r="D459" s="14"/>
      <c r="E459" s="14"/>
      <c r="F459" s="14"/>
    </row>
    <row r="460" spans="1:6" x14ac:dyDescent="0.25">
      <c r="A460" s="14"/>
      <c r="B460" s="14"/>
      <c r="C460" s="14"/>
      <c r="D460" s="14"/>
      <c r="E460" s="14"/>
      <c r="F460" s="14"/>
    </row>
    <row r="461" spans="1:6" x14ac:dyDescent="0.25">
      <c r="A461" s="14"/>
      <c r="B461" s="14"/>
      <c r="C461" s="14"/>
      <c r="D461" s="14"/>
      <c r="E461" s="14"/>
      <c r="F461" s="14"/>
    </row>
    <row r="462" spans="1:6" x14ac:dyDescent="0.25">
      <c r="A462" s="14"/>
      <c r="B462" s="14"/>
      <c r="C462" s="14"/>
      <c r="D462" s="14"/>
      <c r="E462" s="14"/>
      <c r="F462" s="14"/>
    </row>
    <row r="463" spans="1:6" x14ac:dyDescent="0.25">
      <c r="A463" s="14"/>
      <c r="B463" s="14"/>
      <c r="C463" s="14"/>
      <c r="D463" s="14"/>
      <c r="E463" s="14"/>
      <c r="F463" s="14"/>
    </row>
    <row r="464" spans="1:6" x14ac:dyDescent="0.25">
      <c r="A464" s="14"/>
      <c r="B464" s="14"/>
      <c r="C464" s="14"/>
      <c r="D464" s="14"/>
      <c r="E464" s="14"/>
      <c r="F464" s="14"/>
    </row>
    <row r="465" spans="1:6" x14ac:dyDescent="0.25">
      <c r="A465" s="14"/>
      <c r="B465" s="14"/>
      <c r="C465" s="14"/>
      <c r="D465" s="14"/>
      <c r="E465" s="14"/>
      <c r="F465" s="14"/>
    </row>
    <row r="466" spans="1:6" x14ac:dyDescent="0.25">
      <c r="A466" s="14"/>
      <c r="B466" s="14"/>
      <c r="C466" s="14"/>
      <c r="D466" s="14"/>
      <c r="E466" s="14"/>
      <c r="F466" s="14"/>
    </row>
    <row r="467" spans="1:6" x14ac:dyDescent="0.25">
      <c r="A467" s="14"/>
      <c r="B467" s="14"/>
      <c r="C467" s="14"/>
      <c r="D467" s="14"/>
      <c r="E467" s="14"/>
      <c r="F467" s="14"/>
    </row>
    <row r="468" spans="1:6" x14ac:dyDescent="0.25">
      <c r="A468" s="14"/>
      <c r="B468" s="14"/>
      <c r="C468" s="14"/>
      <c r="D468" s="14"/>
      <c r="E468" s="14"/>
      <c r="F468" s="14"/>
    </row>
    <row r="469" spans="1:6" x14ac:dyDescent="0.25">
      <c r="A469" s="14"/>
      <c r="B469" s="14"/>
      <c r="C469" s="14"/>
      <c r="D469" s="14"/>
      <c r="E469" s="14"/>
      <c r="F469" s="14"/>
    </row>
    <row r="470" spans="1:6" x14ac:dyDescent="0.25">
      <c r="A470" s="14"/>
      <c r="B470" s="14"/>
      <c r="C470" s="14"/>
      <c r="D470" s="14"/>
      <c r="E470" s="14"/>
      <c r="F470" s="14"/>
    </row>
    <row r="471" spans="1:6" x14ac:dyDescent="0.25">
      <c r="A471" s="14"/>
      <c r="B471" s="14"/>
      <c r="C471" s="14"/>
      <c r="D471" s="14"/>
      <c r="E471" s="14"/>
      <c r="F471" s="14"/>
    </row>
    <row r="472" spans="1:6" x14ac:dyDescent="0.25">
      <c r="A472" s="14"/>
      <c r="B472" s="14"/>
      <c r="C472" s="14"/>
      <c r="D472" s="14"/>
      <c r="E472" s="14"/>
      <c r="F472" s="14"/>
    </row>
    <row r="473" spans="1:6" x14ac:dyDescent="0.25">
      <c r="A473" s="14"/>
      <c r="B473" s="14"/>
      <c r="C473" s="14"/>
      <c r="D473" s="14"/>
      <c r="E473" s="14"/>
      <c r="F473" s="14"/>
    </row>
    <row r="474" spans="1:6" x14ac:dyDescent="0.25">
      <c r="A474" s="14"/>
      <c r="B474" s="14"/>
      <c r="C474" s="14"/>
      <c r="D474" s="14"/>
      <c r="E474" s="14"/>
      <c r="F474" s="14"/>
    </row>
    <row r="475" spans="1:6" x14ac:dyDescent="0.25">
      <c r="A475" s="14"/>
      <c r="B475" s="14"/>
      <c r="C475" s="14"/>
      <c r="D475" s="14"/>
      <c r="E475" s="14"/>
      <c r="F475" s="14"/>
    </row>
    <row r="476" spans="1:6" x14ac:dyDescent="0.25">
      <c r="A476" s="14"/>
      <c r="B476" s="14"/>
      <c r="C476" s="14"/>
      <c r="D476" s="14"/>
      <c r="E476" s="14"/>
      <c r="F476" s="14"/>
    </row>
    <row r="477" spans="1:6" x14ac:dyDescent="0.25">
      <c r="A477" s="14"/>
      <c r="B477" s="14"/>
      <c r="C477" s="14"/>
      <c r="D477" s="14"/>
      <c r="E477" s="14"/>
      <c r="F477" s="14"/>
    </row>
    <row r="478" spans="1:6" x14ac:dyDescent="0.25">
      <c r="A478" s="14"/>
      <c r="B478" s="14"/>
      <c r="C478" s="14"/>
      <c r="D478" s="14"/>
      <c r="E478" s="14"/>
      <c r="F478" s="14"/>
    </row>
    <row r="479" spans="1:6" x14ac:dyDescent="0.25">
      <c r="A479" s="14"/>
      <c r="B479" s="14"/>
      <c r="C479" s="14"/>
      <c r="D479" s="14"/>
      <c r="E479" s="14"/>
      <c r="F479" s="14"/>
    </row>
    <row r="480" spans="1:6" x14ac:dyDescent="0.25">
      <c r="A480" s="14"/>
      <c r="B480" s="14"/>
      <c r="C480" s="14"/>
      <c r="D480" s="14"/>
      <c r="E480" s="14"/>
      <c r="F480" s="14"/>
    </row>
    <row r="481" spans="1:6" x14ac:dyDescent="0.25">
      <c r="A481" s="14"/>
      <c r="B481" s="14"/>
      <c r="C481" s="14"/>
      <c r="D481" s="14"/>
      <c r="E481" s="14"/>
      <c r="F481" s="14"/>
    </row>
    <row r="482" spans="1:6" x14ac:dyDescent="0.25">
      <c r="A482" s="14"/>
      <c r="B482" s="14"/>
      <c r="C482" s="14"/>
      <c r="D482" s="14"/>
      <c r="E482" s="14"/>
      <c r="F482" s="14"/>
    </row>
    <row r="483" spans="1:6" x14ac:dyDescent="0.25">
      <c r="A483" s="14"/>
      <c r="B483" s="14"/>
      <c r="C483" s="14"/>
      <c r="D483" s="14"/>
      <c r="E483" s="14"/>
      <c r="F483" s="14"/>
    </row>
    <row r="484" spans="1:6" x14ac:dyDescent="0.25">
      <c r="A484" s="14"/>
      <c r="B484" s="14"/>
      <c r="C484" s="14"/>
      <c r="D484" s="14"/>
      <c r="E484" s="14"/>
      <c r="F484" s="14"/>
    </row>
    <row r="485" spans="1:6" x14ac:dyDescent="0.25">
      <c r="A485" s="14"/>
      <c r="B485" s="14"/>
      <c r="C485" s="14"/>
      <c r="D485" s="14"/>
      <c r="E485" s="14"/>
      <c r="F485" s="14"/>
    </row>
    <row r="486" spans="1:6" x14ac:dyDescent="0.25">
      <c r="A486" s="14"/>
      <c r="B486" s="14"/>
      <c r="C486" s="14"/>
      <c r="D486" s="14"/>
      <c r="E486" s="14"/>
      <c r="F486" s="14"/>
    </row>
    <row r="487" spans="1:6" x14ac:dyDescent="0.25">
      <c r="A487" s="14"/>
      <c r="B487" s="14"/>
      <c r="C487" s="14"/>
      <c r="D487" s="14"/>
      <c r="E487" s="14"/>
      <c r="F487" s="14"/>
    </row>
    <row r="488" spans="1:6" x14ac:dyDescent="0.25">
      <c r="A488" s="14"/>
      <c r="B488" s="14"/>
      <c r="C488" s="14"/>
      <c r="D488" s="14"/>
      <c r="E488" s="14"/>
      <c r="F488" s="14"/>
    </row>
    <row r="489" spans="1:6" x14ac:dyDescent="0.25">
      <c r="A489" s="14"/>
      <c r="B489" s="14"/>
      <c r="C489" s="14"/>
      <c r="D489" s="14"/>
      <c r="E489" s="14"/>
      <c r="F489" s="14"/>
    </row>
    <row r="490" spans="1:6" x14ac:dyDescent="0.25">
      <c r="A490" s="14"/>
      <c r="B490" s="14"/>
      <c r="C490" s="14"/>
      <c r="D490" s="14"/>
      <c r="E490" s="14"/>
      <c r="F490" s="14"/>
    </row>
    <row r="491" spans="1:6" x14ac:dyDescent="0.25">
      <c r="A491" s="14"/>
      <c r="B491" s="14"/>
      <c r="C491" s="14"/>
      <c r="D491" s="14"/>
      <c r="E491" s="14"/>
      <c r="F491" s="14"/>
    </row>
    <row r="492" spans="1:6" x14ac:dyDescent="0.25">
      <c r="A492" s="14"/>
      <c r="B492" s="14"/>
      <c r="C492" s="14"/>
      <c r="D492" s="14"/>
      <c r="E492" s="14"/>
      <c r="F492" s="14"/>
    </row>
    <row r="493" spans="1:6" x14ac:dyDescent="0.25">
      <c r="A493" s="14"/>
      <c r="B493" s="14"/>
      <c r="C493" s="14"/>
      <c r="D493" s="14"/>
      <c r="E493" s="14"/>
      <c r="F493" s="14"/>
    </row>
    <row r="494" spans="1:6" x14ac:dyDescent="0.25">
      <c r="A494" s="14"/>
      <c r="B494" s="14"/>
      <c r="C494" s="14"/>
      <c r="D494" s="14"/>
      <c r="E494" s="14"/>
      <c r="F494" s="14"/>
    </row>
    <row r="495" spans="1:6" x14ac:dyDescent="0.25">
      <c r="A495" s="14"/>
      <c r="B495" s="14"/>
      <c r="C495" s="14"/>
      <c r="D495" s="14"/>
      <c r="E495" s="14"/>
      <c r="F495" s="14"/>
    </row>
    <row r="496" spans="1:6" x14ac:dyDescent="0.25">
      <c r="A496" s="14"/>
      <c r="B496" s="14"/>
      <c r="C496" s="14"/>
      <c r="D496" s="14"/>
      <c r="E496" s="14"/>
      <c r="F496" s="14"/>
    </row>
    <row r="497" spans="1:6" x14ac:dyDescent="0.25">
      <c r="A497" s="14"/>
      <c r="B497" s="14"/>
      <c r="C497" s="14"/>
      <c r="D497" s="14"/>
      <c r="E497" s="14"/>
      <c r="F497" s="14"/>
    </row>
    <row r="498" spans="1:6" x14ac:dyDescent="0.25">
      <c r="A498" s="14"/>
      <c r="B498" s="14"/>
      <c r="C498" s="14"/>
      <c r="D498" s="14"/>
      <c r="E498" s="14"/>
      <c r="F498" s="14"/>
    </row>
    <row r="499" spans="1:6" x14ac:dyDescent="0.25">
      <c r="A499" s="14"/>
      <c r="B499" s="14"/>
      <c r="C499" s="14"/>
      <c r="D499" s="14"/>
      <c r="E499" s="14"/>
      <c r="F499" s="14"/>
    </row>
    <row r="500" spans="1:6" x14ac:dyDescent="0.25">
      <c r="A500" s="14"/>
      <c r="B500" s="14"/>
      <c r="C500" s="14"/>
      <c r="D500" s="14"/>
      <c r="E500" s="14"/>
      <c r="F500" s="14"/>
    </row>
    <row r="501" spans="1:6" x14ac:dyDescent="0.25">
      <c r="A501" s="14"/>
      <c r="B501" s="14"/>
      <c r="C501" s="14"/>
      <c r="D501" s="14"/>
      <c r="E501" s="14"/>
      <c r="F501" s="14"/>
    </row>
    <row r="502" spans="1:6" x14ac:dyDescent="0.25">
      <c r="A502" s="14"/>
      <c r="B502" s="14"/>
      <c r="C502" s="14"/>
      <c r="D502" s="14"/>
      <c r="E502" s="14"/>
      <c r="F502" s="14"/>
    </row>
    <row r="503" spans="1:6" x14ac:dyDescent="0.25">
      <c r="A503" s="14"/>
      <c r="B503" s="14"/>
      <c r="C503" s="14"/>
      <c r="D503" s="14"/>
      <c r="E503" s="14"/>
      <c r="F503" s="14"/>
    </row>
    <row r="504" spans="1:6" x14ac:dyDescent="0.25">
      <c r="A504" s="14"/>
      <c r="B504" s="14"/>
      <c r="C504" s="14"/>
      <c r="D504" s="14"/>
      <c r="E504" s="14"/>
      <c r="F504" s="14"/>
    </row>
    <row r="505" spans="1:6" x14ac:dyDescent="0.25">
      <c r="A505" s="14"/>
      <c r="B505" s="14"/>
      <c r="C505" s="14"/>
      <c r="D505" s="14"/>
      <c r="E505" s="14"/>
      <c r="F505" s="14"/>
    </row>
    <row r="506" spans="1:6" x14ac:dyDescent="0.25">
      <c r="A506" s="14"/>
      <c r="B506" s="14"/>
      <c r="C506" s="14"/>
      <c r="D506" s="14"/>
      <c r="E506" s="14"/>
      <c r="F506" s="14"/>
    </row>
    <row r="507" spans="1:6" x14ac:dyDescent="0.25">
      <c r="A507" s="14"/>
      <c r="B507" s="14"/>
      <c r="C507" s="14"/>
      <c r="D507" s="14"/>
      <c r="E507" s="14"/>
      <c r="F507" s="14"/>
    </row>
    <row r="508" spans="1:6" x14ac:dyDescent="0.25">
      <c r="A508" s="14"/>
      <c r="B508" s="14"/>
      <c r="C508" s="14"/>
      <c r="D508" s="14"/>
      <c r="E508" s="14"/>
      <c r="F508" s="14"/>
    </row>
    <row r="509" spans="1:6" x14ac:dyDescent="0.25">
      <c r="A509" s="14"/>
      <c r="B509" s="14"/>
      <c r="C509" s="14"/>
      <c r="D509" s="14"/>
      <c r="E509" s="14"/>
      <c r="F509" s="14"/>
    </row>
    <row r="510" spans="1:6" x14ac:dyDescent="0.25">
      <c r="A510" s="14"/>
      <c r="B510" s="14"/>
      <c r="C510" s="14"/>
      <c r="D510" s="14"/>
      <c r="E510" s="14"/>
      <c r="F510" s="14"/>
    </row>
    <row r="511" spans="1:6" x14ac:dyDescent="0.25">
      <c r="A511" s="14"/>
      <c r="B511" s="14"/>
      <c r="C511" s="14"/>
      <c r="D511" s="14"/>
      <c r="E511" s="14"/>
      <c r="F511" s="14"/>
    </row>
    <row r="512" spans="1:6" x14ac:dyDescent="0.25">
      <c r="A512" s="14"/>
      <c r="B512" s="14"/>
      <c r="C512" s="14"/>
      <c r="D512" s="14"/>
      <c r="E512" s="14"/>
      <c r="F512" s="14"/>
    </row>
    <row r="513" spans="1:6" x14ac:dyDescent="0.25">
      <c r="A513" s="14"/>
      <c r="B513" s="14"/>
      <c r="C513" s="14"/>
      <c r="D513" s="14"/>
      <c r="E513" s="14"/>
      <c r="F513" s="14"/>
    </row>
    <row r="514" spans="1:6" x14ac:dyDescent="0.25">
      <c r="A514" s="14"/>
      <c r="B514" s="14"/>
      <c r="C514" s="14"/>
      <c r="D514" s="14"/>
      <c r="E514" s="14"/>
      <c r="F514" s="14"/>
    </row>
    <row r="515" spans="1:6" x14ac:dyDescent="0.25">
      <c r="A515" s="14"/>
      <c r="B515" s="14"/>
      <c r="C515" s="14"/>
      <c r="D515" s="14"/>
      <c r="E515" s="14"/>
      <c r="F515" s="14"/>
    </row>
    <row r="516" spans="1:6" x14ac:dyDescent="0.25">
      <c r="A516" s="14"/>
      <c r="B516" s="14"/>
      <c r="C516" s="14"/>
      <c r="D516" s="14"/>
      <c r="E516" s="14"/>
      <c r="F516" s="14"/>
    </row>
    <row r="517" spans="1:6" x14ac:dyDescent="0.25">
      <c r="A517" s="14"/>
      <c r="B517" s="14"/>
      <c r="C517" s="14"/>
      <c r="D517" s="14"/>
      <c r="E517" s="14"/>
      <c r="F517" s="14"/>
    </row>
    <row r="518" spans="1:6" x14ac:dyDescent="0.25">
      <c r="A518" s="14"/>
      <c r="B518" s="14"/>
      <c r="C518" s="14"/>
      <c r="D518" s="14"/>
      <c r="E518" s="14"/>
      <c r="F518" s="14"/>
    </row>
    <row r="519" spans="1:6" x14ac:dyDescent="0.25">
      <c r="A519" s="14"/>
      <c r="B519" s="14"/>
      <c r="C519" s="14"/>
      <c r="D519" s="14"/>
      <c r="E519" s="14"/>
      <c r="F519" s="14"/>
    </row>
    <row r="520" spans="1:6" x14ac:dyDescent="0.25">
      <c r="A520" s="14"/>
      <c r="B520" s="14"/>
      <c r="C520" s="14"/>
      <c r="D520" s="14"/>
      <c r="E520" s="14"/>
      <c r="F520" s="14"/>
    </row>
    <row r="521" spans="1:6" x14ac:dyDescent="0.25">
      <c r="A521" s="14"/>
      <c r="B521" s="14"/>
      <c r="C521" s="14"/>
      <c r="D521" s="14"/>
      <c r="E521" s="14"/>
      <c r="F521" s="14"/>
    </row>
    <row r="522" spans="1:6" x14ac:dyDescent="0.25">
      <c r="A522" s="14"/>
      <c r="B522" s="14"/>
      <c r="C522" s="14"/>
      <c r="D522" s="14"/>
      <c r="E522" s="14"/>
      <c r="F522" s="14"/>
    </row>
    <row r="523" spans="1:6" x14ac:dyDescent="0.25">
      <c r="A523" s="14"/>
      <c r="B523" s="14"/>
      <c r="C523" s="14"/>
      <c r="D523" s="14"/>
      <c r="E523" s="14"/>
      <c r="F523" s="14"/>
    </row>
    <row r="524" spans="1:6" x14ac:dyDescent="0.25">
      <c r="A524" s="14"/>
      <c r="B524" s="14"/>
      <c r="C524" s="14"/>
      <c r="D524" s="14"/>
      <c r="E524" s="14"/>
      <c r="F524" s="14"/>
    </row>
    <row r="525" spans="1:6" x14ac:dyDescent="0.25">
      <c r="A525" s="14"/>
      <c r="B525" s="14"/>
      <c r="C525" s="14"/>
      <c r="D525" s="14"/>
      <c r="E525" s="14"/>
      <c r="F525" s="14"/>
    </row>
    <row r="526" spans="1:6" x14ac:dyDescent="0.25">
      <c r="A526" s="14"/>
      <c r="B526" s="14"/>
      <c r="C526" s="14"/>
      <c r="D526" s="14"/>
      <c r="E526" s="14"/>
      <c r="F526" s="14"/>
    </row>
    <row r="527" spans="1:6" x14ac:dyDescent="0.25">
      <c r="A527" s="14"/>
      <c r="B527" s="14"/>
      <c r="C527" s="14"/>
      <c r="D527" s="14"/>
      <c r="E527" s="14"/>
      <c r="F527" s="14"/>
    </row>
    <row r="528" spans="1:6" x14ac:dyDescent="0.25">
      <c r="A528" s="14"/>
      <c r="B528" s="14"/>
      <c r="C528" s="14"/>
      <c r="D528" s="14"/>
      <c r="E528" s="14"/>
      <c r="F528" s="14"/>
    </row>
    <row r="529" spans="1:6" x14ac:dyDescent="0.25">
      <c r="A529" s="14"/>
      <c r="B529" s="14"/>
      <c r="C529" s="14"/>
      <c r="D529" s="14"/>
      <c r="E529" s="14"/>
      <c r="F529" s="14"/>
    </row>
    <row r="530" spans="1:6" x14ac:dyDescent="0.25">
      <c r="A530" s="14"/>
      <c r="B530" s="14"/>
      <c r="C530" s="14"/>
      <c r="D530" s="14"/>
      <c r="E530" s="14"/>
      <c r="F530" s="14"/>
    </row>
    <row r="531" spans="1:6" x14ac:dyDescent="0.25">
      <c r="A531" s="14"/>
      <c r="B531" s="14"/>
      <c r="C531" s="14"/>
      <c r="D531" s="14"/>
      <c r="E531" s="14"/>
      <c r="F531" s="14"/>
    </row>
    <row r="532" spans="1:6" x14ac:dyDescent="0.25">
      <c r="A532" s="14"/>
      <c r="B532" s="14"/>
      <c r="C532" s="14"/>
      <c r="D532" s="14"/>
      <c r="E532" s="14"/>
      <c r="F532" s="14"/>
    </row>
    <row r="533" spans="1:6" x14ac:dyDescent="0.25">
      <c r="A533" s="14"/>
      <c r="B533" s="14"/>
      <c r="C533" s="14"/>
      <c r="D533" s="14"/>
      <c r="E533" s="14"/>
      <c r="F533" s="14"/>
    </row>
    <row r="534" spans="1:6" x14ac:dyDescent="0.25">
      <c r="A534" s="14"/>
      <c r="B534" s="14"/>
      <c r="C534" s="14"/>
      <c r="D534" s="14"/>
      <c r="E534" s="14"/>
      <c r="F534" s="14"/>
    </row>
    <row r="535" spans="1:6" x14ac:dyDescent="0.25">
      <c r="A535" s="14"/>
      <c r="B535" s="14"/>
      <c r="C535" s="14"/>
      <c r="D535" s="14"/>
      <c r="E535" s="14"/>
      <c r="F535" s="14"/>
    </row>
    <row r="536" spans="1:6" x14ac:dyDescent="0.25">
      <c r="A536" s="14"/>
      <c r="B536" s="14"/>
      <c r="C536" s="14"/>
      <c r="D536" s="14"/>
      <c r="E536" s="14"/>
      <c r="F536" s="14"/>
    </row>
    <row r="537" spans="1:6" x14ac:dyDescent="0.25">
      <c r="A537" s="14"/>
      <c r="B537" s="14"/>
      <c r="C537" s="14"/>
      <c r="D537" s="14"/>
      <c r="E537" s="14"/>
      <c r="F537" s="14"/>
    </row>
    <row r="538" spans="1:6" x14ac:dyDescent="0.25">
      <c r="A538" s="14"/>
      <c r="B538" s="14"/>
      <c r="C538" s="14"/>
      <c r="D538" s="14"/>
      <c r="E538" s="14"/>
      <c r="F538" s="14"/>
    </row>
    <row r="539" spans="1:6" x14ac:dyDescent="0.25">
      <c r="A539" s="14"/>
      <c r="B539" s="14"/>
      <c r="C539" s="14"/>
      <c r="D539" s="14"/>
      <c r="E539" s="14"/>
      <c r="F539" s="14"/>
    </row>
    <row r="540" spans="1:6" x14ac:dyDescent="0.25">
      <c r="A540" s="14"/>
      <c r="B540" s="14"/>
      <c r="C540" s="14"/>
      <c r="D540" s="14"/>
      <c r="E540" s="14"/>
      <c r="F540" s="14"/>
    </row>
    <row r="541" spans="1:6" x14ac:dyDescent="0.25">
      <c r="A541" s="14"/>
      <c r="B541" s="14"/>
      <c r="C541" s="14"/>
      <c r="D541" s="14"/>
      <c r="E541" s="14"/>
      <c r="F541" s="14"/>
    </row>
    <row r="542" spans="1:6" x14ac:dyDescent="0.25">
      <c r="A542" s="14"/>
      <c r="B542" s="14"/>
      <c r="C542" s="14"/>
      <c r="D542" s="14"/>
      <c r="E542" s="14"/>
      <c r="F542" s="14"/>
    </row>
    <row r="543" spans="1:6" x14ac:dyDescent="0.25">
      <c r="A543" s="14"/>
      <c r="B543" s="14"/>
      <c r="C543" s="14"/>
      <c r="D543" s="14"/>
      <c r="E543" s="14"/>
      <c r="F543" s="14"/>
    </row>
    <row r="544" spans="1:6" x14ac:dyDescent="0.25">
      <c r="A544" s="14"/>
      <c r="B544" s="14"/>
      <c r="C544" s="14"/>
      <c r="D544" s="14"/>
      <c r="E544" s="14"/>
      <c r="F544" s="14"/>
    </row>
    <row r="545" spans="1:6" x14ac:dyDescent="0.25">
      <c r="A545" s="14"/>
      <c r="B545" s="14"/>
      <c r="C545" s="14"/>
      <c r="D545" s="14"/>
      <c r="E545" s="14"/>
      <c r="F545" s="14"/>
    </row>
    <row r="546" spans="1:6" x14ac:dyDescent="0.25">
      <c r="A546" s="14"/>
      <c r="B546" s="14"/>
      <c r="C546" s="14"/>
      <c r="D546" s="14"/>
      <c r="E546" s="14"/>
      <c r="F546" s="14"/>
    </row>
    <row r="547" spans="1:6" x14ac:dyDescent="0.25">
      <c r="A547" s="14"/>
      <c r="B547" s="14"/>
      <c r="C547" s="14"/>
      <c r="D547" s="14"/>
      <c r="E547" s="14"/>
      <c r="F547" s="14"/>
    </row>
    <row r="548" spans="1:6" x14ac:dyDescent="0.25">
      <c r="A548" s="14"/>
      <c r="B548" s="14"/>
      <c r="C548" s="14"/>
      <c r="D548" s="14"/>
      <c r="E548" s="14"/>
      <c r="F548" s="14"/>
    </row>
    <row r="549" spans="1:6" x14ac:dyDescent="0.25">
      <c r="A549" s="14"/>
      <c r="B549" s="14"/>
      <c r="C549" s="14"/>
      <c r="D549" s="14"/>
      <c r="E549" s="14"/>
      <c r="F549" s="14"/>
    </row>
    <row r="550" spans="1:6" x14ac:dyDescent="0.25">
      <c r="A550" s="14"/>
      <c r="B550" s="14"/>
      <c r="C550" s="14"/>
      <c r="D550" s="14"/>
      <c r="E550" s="14"/>
      <c r="F550" s="14"/>
    </row>
    <row r="551" spans="1:6" x14ac:dyDescent="0.25">
      <c r="A551" s="14"/>
      <c r="B551" s="14"/>
      <c r="C551" s="14"/>
      <c r="D551" s="14"/>
      <c r="E551" s="14"/>
      <c r="F551" s="14"/>
    </row>
    <row r="552" spans="1:6" x14ac:dyDescent="0.25">
      <c r="A552" s="14"/>
      <c r="B552" s="14"/>
      <c r="C552" s="14"/>
      <c r="D552" s="14"/>
      <c r="E552" s="14"/>
      <c r="F552" s="14"/>
    </row>
    <row r="553" spans="1:6" x14ac:dyDescent="0.25">
      <c r="A553" s="14"/>
      <c r="B553" s="14"/>
      <c r="C553" s="14"/>
      <c r="D553" s="14"/>
      <c r="E553" s="14"/>
      <c r="F553" s="14"/>
    </row>
    <row r="554" spans="1:6" x14ac:dyDescent="0.25">
      <c r="A554" s="14"/>
      <c r="B554" s="14"/>
      <c r="C554" s="14"/>
      <c r="D554" s="14"/>
      <c r="E554" s="14"/>
      <c r="F554" s="14"/>
    </row>
    <row r="555" spans="1:6" x14ac:dyDescent="0.25">
      <c r="A555" s="14"/>
      <c r="B555" s="14"/>
      <c r="C555" s="14"/>
      <c r="D555" s="14"/>
      <c r="E555" s="14"/>
      <c r="F555" s="14"/>
    </row>
    <row r="556" spans="1:6" x14ac:dyDescent="0.25">
      <c r="A556" s="14"/>
      <c r="B556" s="14"/>
      <c r="C556" s="14"/>
      <c r="D556" s="14"/>
      <c r="E556" s="14"/>
      <c r="F556" s="14"/>
    </row>
    <row r="557" spans="1:6" x14ac:dyDescent="0.25">
      <c r="A557" s="14"/>
      <c r="B557" s="14"/>
      <c r="C557" s="14"/>
      <c r="D557" s="14"/>
      <c r="E557" s="14"/>
      <c r="F557" s="14"/>
    </row>
    <row r="558" spans="1:6" x14ac:dyDescent="0.25">
      <c r="A558" s="14"/>
      <c r="B558" s="14"/>
      <c r="C558" s="14"/>
      <c r="D558" s="14"/>
      <c r="E558" s="14"/>
      <c r="F558" s="14"/>
    </row>
    <row r="559" spans="1:6" x14ac:dyDescent="0.25">
      <c r="A559" s="14"/>
      <c r="B559" s="14"/>
      <c r="C559" s="14"/>
      <c r="D559" s="14"/>
      <c r="E559" s="14"/>
      <c r="F559" s="14"/>
    </row>
    <row r="560" spans="1:6" x14ac:dyDescent="0.25">
      <c r="A560" s="14"/>
      <c r="B560" s="14"/>
      <c r="C560" s="14"/>
      <c r="D560" s="14"/>
      <c r="E560" s="14"/>
      <c r="F560" s="14"/>
    </row>
    <row r="561" spans="1:6" x14ac:dyDescent="0.25">
      <c r="A561" s="14"/>
      <c r="B561" s="14"/>
      <c r="C561" s="14"/>
      <c r="D561" s="14"/>
      <c r="E561" s="14"/>
      <c r="F561" s="14"/>
    </row>
    <row r="562" spans="1:6" x14ac:dyDescent="0.25">
      <c r="A562" s="14"/>
      <c r="B562" s="14"/>
      <c r="C562" s="14"/>
      <c r="D562" s="14"/>
      <c r="E562" s="14"/>
      <c r="F562" s="14"/>
    </row>
    <row r="563" spans="1:6" x14ac:dyDescent="0.25">
      <c r="A563" s="14"/>
      <c r="B563" s="14"/>
      <c r="C563" s="14"/>
      <c r="D563" s="14"/>
      <c r="E563" s="14"/>
      <c r="F563" s="14"/>
    </row>
    <row r="564" spans="1:6" x14ac:dyDescent="0.25">
      <c r="A564" s="14"/>
      <c r="B564" s="14"/>
      <c r="C564" s="14"/>
      <c r="D564" s="14"/>
      <c r="E564" s="14"/>
      <c r="F564" s="14"/>
    </row>
    <row r="565" spans="1:6" x14ac:dyDescent="0.25">
      <c r="A565" s="14"/>
      <c r="B565" s="14"/>
      <c r="C565" s="14"/>
      <c r="D565" s="14"/>
      <c r="E565" s="14"/>
      <c r="F565" s="14"/>
    </row>
    <row r="566" spans="1:6" x14ac:dyDescent="0.25">
      <c r="A566" s="14"/>
      <c r="B566" s="14"/>
      <c r="C566" s="14"/>
      <c r="D566" s="14"/>
      <c r="E566" s="14"/>
      <c r="F566" s="14"/>
    </row>
    <row r="567" spans="1:6" x14ac:dyDescent="0.25">
      <c r="A567" s="14"/>
      <c r="B567" s="14"/>
      <c r="C567" s="14"/>
      <c r="D567" s="14"/>
      <c r="E567" s="14"/>
      <c r="F567" s="14"/>
    </row>
    <row r="568" spans="1:6" x14ac:dyDescent="0.25">
      <c r="A568" s="14"/>
      <c r="B568" s="14"/>
      <c r="C568" s="14"/>
      <c r="D568" s="14"/>
      <c r="E568" s="14"/>
      <c r="F568" s="14"/>
    </row>
    <row r="569" spans="1:6" x14ac:dyDescent="0.25">
      <c r="A569" s="14"/>
      <c r="B569" s="14"/>
      <c r="C569" s="14"/>
      <c r="D569" s="14"/>
      <c r="E569" s="14"/>
      <c r="F569" s="14"/>
    </row>
    <row r="570" spans="1:6" x14ac:dyDescent="0.25">
      <c r="A570" s="14"/>
      <c r="B570" s="14"/>
      <c r="C570" s="14"/>
      <c r="D570" s="14"/>
      <c r="E570" s="14"/>
      <c r="F570" s="14"/>
    </row>
    <row r="571" spans="1:6" x14ac:dyDescent="0.25">
      <c r="A571" s="14"/>
      <c r="B571" s="14"/>
      <c r="C571" s="14"/>
      <c r="D571" s="14"/>
      <c r="E571" s="14"/>
      <c r="F571" s="14"/>
    </row>
    <row r="572" spans="1:6" x14ac:dyDescent="0.25">
      <c r="A572" s="14"/>
      <c r="B572" s="14"/>
      <c r="C572" s="14"/>
      <c r="D572" s="14"/>
      <c r="E572" s="14"/>
      <c r="F572" s="14"/>
    </row>
    <row r="573" spans="1:6" x14ac:dyDescent="0.25">
      <c r="A573" s="14"/>
      <c r="B573" s="14"/>
      <c r="C573" s="14"/>
      <c r="D573" s="14"/>
      <c r="E573" s="14"/>
      <c r="F573" s="14"/>
    </row>
    <row r="574" spans="1:6" x14ac:dyDescent="0.25">
      <c r="A574" s="14"/>
      <c r="B574" s="14"/>
      <c r="C574" s="14"/>
      <c r="D574" s="14"/>
      <c r="E574" s="14"/>
      <c r="F574" s="14"/>
    </row>
    <row r="575" spans="1:6" x14ac:dyDescent="0.25">
      <c r="A575" s="14"/>
      <c r="B575" s="14"/>
      <c r="C575" s="14"/>
      <c r="D575" s="14"/>
      <c r="E575" s="14"/>
      <c r="F575" s="14"/>
    </row>
    <row r="576" spans="1:6" x14ac:dyDescent="0.25">
      <c r="A576" s="14"/>
      <c r="B576" s="14"/>
      <c r="C576" s="14"/>
      <c r="D576" s="14"/>
      <c r="E576" s="14"/>
      <c r="F576" s="14"/>
    </row>
    <row r="577" spans="1:6" x14ac:dyDescent="0.25">
      <c r="A577" s="14"/>
      <c r="B577" s="14"/>
      <c r="C577" s="14"/>
      <c r="D577" s="14"/>
      <c r="E577" s="14"/>
      <c r="F577" s="14"/>
    </row>
    <row r="578" spans="1:6" x14ac:dyDescent="0.25">
      <c r="A578" s="14"/>
      <c r="B578" s="14"/>
      <c r="C578" s="14"/>
      <c r="D578" s="14"/>
      <c r="E578" s="14"/>
      <c r="F578" s="14"/>
    </row>
    <row r="579" spans="1:6" x14ac:dyDescent="0.25">
      <c r="A579" s="14"/>
      <c r="B579" s="14"/>
      <c r="C579" s="14"/>
      <c r="D579" s="14"/>
      <c r="E579" s="14"/>
      <c r="F579" s="14"/>
    </row>
    <row r="580" spans="1:6" x14ac:dyDescent="0.25">
      <c r="A580" s="14"/>
      <c r="B580" s="14"/>
      <c r="C580" s="14"/>
      <c r="D580" s="14"/>
      <c r="E580" s="14"/>
      <c r="F580" s="14"/>
    </row>
    <row r="581" spans="1:6" x14ac:dyDescent="0.25">
      <c r="A581" s="14"/>
      <c r="B581" s="14"/>
      <c r="C581" s="14"/>
      <c r="D581" s="14"/>
      <c r="E581" s="14"/>
      <c r="F581" s="14"/>
    </row>
    <row r="582" spans="1:6" x14ac:dyDescent="0.25">
      <c r="A582" s="14"/>
      <c r="B582" s="14"/>
      <c r="C582" s="14"/>
      <c r="D582" s="14"/>
      <c r="E582" s="14"/>
      <c r="F582" s="14"/>
    </row>
    <row r="583" spans="1:6" x14ac:dyDescent="0.25">
      <c r="A583" s="14"/>
      <c r="B583" s="14"/>
      <c r="C583" s="14"/>
      <c r="D583" s="14"/>
      <c r="E583" s="14"/>
      <c r="F583" s="14"/>
    </row>
    <row r="584" spans="1:6" x14ac:dyDescent="0.25">
      <c r="A584" s="14"/>
      <c r="B584" s="14"/>
      <c r="C584" s="14"/>
      <c r="D584" s="14"/>
      <c r="E584" s="14"/>
      <c r="F584" s="14"/>
    </row>
    <row r="585" spans="1:6" x14ac:dyDescent="0.25">
      <c r="A585" s="14"/>
      <c r="B585" s="14"/>
      <c r="C585" s="14"/>
      <c r="D585" s="14"/>
      <c r="E585" s="14"/>
      <c r="F585" s="14"/>
    </row>
    <row r="586" spans="1:6" x14ac:dyDescent="0.25">
      <c r="A586" s="14"/>
      <c r="B586" s="14"/>
      <c r="C586" s="14"/>
      <c r="D586" s="14"/>
      <c r="E586" s="14"/>
      <c r="F586" s="14"/>
    </row>
    <row r="587" spans="1:6" x14ac:dyDescent="0.25">
      <c r="A587" s="14"/>
      <c r="B587" s="14"/>
      <c r="C587" s="14"/>
      <c r="D587" s="14"/>
      <c r="E587" s="14"/>
      <c r="F587" s="14"/>
    </row>
    <row r="588" spans="1:6" x14ac:dyDescent="0.25">
      <c r="A588" s="14"/>
      <c r="B588" s="14"/>
      <c r="C588" s="14"/>
      <c r="D588" s="14"/>
      <c r="E588" s="14"/>
      <c r="F588" s="14"/>
    </row>
    <row r="589" spans="1:6" x14ac:dyDescent="0.25">
      <c r="A589" s="14"/>
      <c r="B589" s="14"/>
      <c r="C589" s="14"/>
      <c r="D589" s="14"/>
      <c r="E589" s="14"/>
      <c r="F589" s="14"/>
    </row>
    <row r="590" spans="1:6" x14ac:dyDescent="0.25">
      <c r="A590" s="14"/>
      <c r="B590" s="14"/>
      <c r="C590" s="14"/>
      <c r="D590" s="14"/>
      <c r="E590" s="14"/>
      <c r="F590" s="14"/>
    </row>
    <row r="591" spans="1:6" x14ac:dyDescent="0.25">
      <c r="A591" s="14"/>
      <c r="B591" s="14"/>
      <c r="C591" s="14"/>
      <c r="D591" s="14"/>
      <c r="E591" s="14"/>
      <c r="F591" s="14"/>
    </row>
    <row r="592" spans="1:6" x14ac:dyDescent="0.25">
      <c r="A592" s="14"/>
      <c r="B592" s="14"/>
      <c r="C592" s="14"/>
      <c r="D592" s="14"/>
      <c r="E592" s="14"/>
      <c r="F592" s="14"/>
    </row>
    <row r="593" spans="1:6" x14ac:dyDescent="0.25">
      <c r="A593" s="14"/>
      <c r="B593" s="14"/>
      <c r="C593" s="14"/>
      <c r="D593" s="14"/>
      <c r="E593" s="14"/>
      <c r="F593" s="14"/>
    </row>
    <row r="594" spans="1:6" x14ac:dyDescent="0.25">
      <c r="A594" s="14"/>
      <c r="B594" s="14"/>
      <c r="C594" s="14"/>
      <c r="D594" s="14"/>
      <c r="E594" s="14"/>
      <c r="F594" s="14"/>
    </row>
    <row r="595" spans="1:6" x14ac:dyDescent="0.25">
      <c r="A595" s="14"/>
      <c r="B595" s="14"/>
      <c r="C595" s="14"/>
      <c r="D595" s="14"/>
      <c r="E595" s="14"/>
      <c r="F595" s="14"/>
    </row>
    <row r="596" spans="1:6" x14ac:dyDescent="0.25">
      <c r="A596" s="14"/>
      <c r="B596" s="14"/>
      <c r="C596" s="14"/>
      <c r="D596" s="14"/>
      <c r="E596" s="14"/>
      <c r="F596" s="14"/>
    </row>
    <row r="597" spans="1:6" x14ac:dyDescent="0.25">
      <c r="A597" s="14"/>
      <c r="B597" s="14"/>
      <c r="C597" s="14"/>
      <c r="D597" s="14"/>
      <c r="E597" s="14"/>
      <c r="F597" s="14"/>
    </row>
    <row r="598" spans="1:6" x14ac:dyDescent="0.25">
      <c r="A598" s="14"/>
      <c r="B598" s="14"/>
      <c r="C598" s="14"/>
      <c r="D598" s="14"/>
      <c r="E598" s="14"/>
      <c r="F598" s="14"/>
    </row>
    <row r="599" spans="1:6" x14ac:dyDescent="0.25">
      <c r="A599" s="14"/>
      <c r="B599" s="14"/>
      <c r="C599" s="14"/>
      <c r="D599" s="14"/>
      <c r="E599" s="14"/>
      <c r="F599" s="14"/>
    </row>
    <row r="600" spans="1:6" x14ac:dyDescent="0.25">
      <c r="A600" s="14"/>
      <c r="B600" s="14"/>
      <c r="C600" s="14"/>
      <c r="D600" s="14"/>
      <c r="E600" s="14"/>
      <c r="F600" s="14"/>
    </row>
    <row r="601" spans="1:6" x14ac:dyDescent="0.25">
      <c r="A601" s="14"/>
      <c r="B601" s="14"/>
      <c r="C601" s="14"/>
      <c r="D601" s="14"/>
      <c r="E601" s="14"/>
      <c r="F601" s="14"/>
    </row>
    <row r="602" spans="1:6" x14ac:dyDescent="0.25">
      <c r="A602" s="14"/>
      <c r="B602" s="14"/>
      <c r="C602" s="14"/>
      <c r="D602" s="14"/>
      <c r="E602" s="14"/>
      <c r="F602" s="14"/>
    </row>
    <row r="603" spans="1:6" x14ac:dyDescent="0.25">
      <c r="A603" s="14"/>
      <c r="B603" s="14"/>
      <c r="C603" s="14"/>
      <c r="D603" s="14"/>
      <c r="E603" s="14"/>
      <c r="F603" s="14"/>
    </row>
    <row r="604" spans="1:6" x14ac:dyDescent="0.25">
      <c r="A604" s="14"/>
      <c r="B604" s="14"/>
      <c r="C604" s="14"/>
      <c r="D604" s="14"/>
      <c r="E604" s="14"/>
      <c r="F604" s="14"/>
    </row>
    <row r="605" spans="1:6" x14ac:dyDescent="0.25">
      <c r="A605" s="14"/>
      <c r="B605" s="14"/>
      <c r="C605" s="14"/>
      <c r="D605" s="14"/>
      <c r="E605" s="14"/>
      <c r="F605" s="14"/>
    </row>
    <row r="606" spans="1:6" x14ac:dyDescent="0.25">
      <c r="A606" s="14"/>
      <c r="B606" s="14"/>
      <c r="C606" s="14"/>
      <c r="D606" s="14"/>
      <c r="E606" s="14"/>
      <c r="F606" s="14"/>
    </row>
    <row r="607" spans="1:6" x14ac:dyDescent="0.25">
      <c r="A607" s="14"/>
      <c r="B607" s="14"/>
      <c r="C607" s="14"/>
      <c r="D607" s="14"/>
      <c r="E607" s="14"/>
      <c r="F607" s="14"/>
    </row>
    <row r="608" spans="1:6" x14ac:dyDescent="0.25">
      <c r="A608" s="14"/>
      <c r="B608" s="14"/>
      <c r="C608" s="14"/>
      <c r="D608" s="14"/>
      <c r="E608" s="14"/>
      <c r="F608" s="14"/>
    </row>
    <row r="609" spans="1:6" x14ac:dyDescent="0.25">
      <c r="A609" s="14"/>
      <c r="B609" s="14"/>
      <c r="C609" s="14"/>
      <c r="D609" s="14"/>
      <c r="E609" s="14"/>
      <c r="F609" s="14"/>
    </row>
    <row r="610" spans="1:6" x14ac:dyDescent="0.25">
      <c r="A610" s="14"/>
      <c r="B610" s="14"/>
      <c r="C610" s="14"/>
      <c r="D610" s="14"/>
      <c r="E610" s="14"/>
      <c r="F610" s="14"/>
    </row>
    <row r="611" spans="1:6" x14ac:dyDescent="0.25">
      <c r="A611" s="14"/>
      <c r="B611" s="14"/>
      <c r="C611" s="14"/>
      <c r="D611" s="14"/>
      <c r="E611" s="14"/>
      <c r="F611" s="14"/>
    </row>
    <row r="612" spans="1:6" x14ac:dyDescent="0.25">
      <c r="A612" s="14"/>
      <c r="B612" s="14"/>
      <c r="C612" s="14"/>
      <c r="D612" s="14"/>
      <c r="E612" s="14"/>
      <c r="F612" s="14"/>
    </row>
    <row r="613" spans="1:6" x14ac:dyDescent="0.25">
      <c r="A613" s="14"/>
      <c r="B613" s="14"/>
      <c r="C613" s="14"/>
      <c r="D613" s="14"/>
      <c r="E613" s="14"/>
      <c r="F613" s="14"/>
    </row>
    <row r="614" spans="1:6" x14ac:dyDescent="0.25">
      <c r="A614" s="14"/>
      <c r="B614" s="14"/>
      <c r="C614" s="14"/>
      <c r="D614" s="14"/>
      <c r="E614" s="14"/>
      <c r="F614" s="14"/>
    </row>
    <row r="615" spans="1:6" x14ac:dyDescent="0.25">
      <c r="A615" s="14"/>
      <c r="B615" s="14"/>
      <c r="C615" s="14"/>
      <c r="D615" s="14"/>
      <c r="E615" s="14"/>
      <c r="F615" s="14"/>
    </row>
    <row r="616" spans="1:6" x14ac:dyDescent="0.25">
      <c r="A616" s="14"/>
      <c r="B616" s="14"/>
      <c r="C616" s="14"/>
      <c r="D616" s="14"/>
      <c r="E616" s="14"/>
      <c r="F616" s="14"/>
    </row>
    <row r="617" spans="1:6" x14ac:dyDescent="0.25">
      <c r="A617" s="14"/>
      <c r="B617" s="14"/>
      <c r="C617" s="14"/>
      <c r="D617" s="14"/>
      <c r="E617" s="14"/>
      <c r="F617" s="14"/>
    </row>
    <row r="618" spans="1:6" x14ac:dyDescent="0.25">
      <c r="A618" s="14"/>
      <c r="B618" s="14"/>
      <c r="C618" s="14"/>
      <c r="D618" s="14"/>
      <c r="E618" s="14"/>
      <c r="F618" s="14"/>
    </row>
    <row r="619" spans="1:6" x14ac:dyDescent="0.25">
      <c r="A619" s="14"/>
      <c r="B619" s="14"/>
      <c r="C619" s="14"/>
      <c r="D619" s="14"/>
      <c r="E619" s="14"/>
      <c r="F619" s="14"/>
    </row>
    <row r="620" spans="1:6" x14ac:dyDescent="0.25">
      <c r="A620" s="14"/>
      <c r="B620" s="14"/>
      <c r="C620" s="14"/>
      <c r="D620" s="14"/>
      <c r="E620" s="14"/>
      <c r="F620" s="14"/>
    </row>
    <row r="621" spans="1:6" x14ac:dyDescent="0.25">
      <c r="A621" s="14"/>
      <c r="B621" s="14"/>
      <c r="C621" s="14"/>
      <c r="D621" s="14"/>
      <c r="E621" s="14"/>
      <c r="F621" s="14"/>
    </row>
    <row r="622" spans="1:6" x14ac:dyDescent="0.25">
      <c r="A622" s="14"/>
      <c r="B622" s="14"/>
      <c r="C622" s="14"/>
      <c r="D622" s="14"/>
      <c r="E622" s="14"/>
      <c r="F622" s="14"/>
    </row>
    <row r="623" spans="1:6" x14ac:dyDescent="0.25">
      <c r="A623" s="14"/>
      <c r="B623" s="14"/>
      <c r="C623" s="14"/>
      <c r="D623" s="14"/>
      <c r="E623" s="14"/>
      <c r="F623" s="14"/>
    </row>
    <row r="624" spans="1:6" x14ac:dyDescent="0.25">
      <c r="A624" s="14"/>
      <c r="B624" s="14"/>
      <c r="C624" s="14"/>
      <c r="D624" s="14"/>
      <c r="E624" s="14"/>
      <c r="F624" s="14"/>
    </row>
    <row r="625" spans="1:6" x14ac:dyDescent="0.25">
      <c r="A625" s="14"/>
      <c r="B625" s="14"/>
      <c r="C625" s="14"/>
      <c r="D625" s="14"/>
      <c r="E625" s="14"/>
      <c r="F625" s="14"/>
    </row>
    <row r="626" spans="1:6" x14ac:dyDescent="0.25">
      <c r="A626" s="14"/>
      <c r="B626" s="14"/>
      <c r="C626" s="14"/>
      <c r="D626" s="14"/>
      <c r="E626" s="14"/>
      <c r="F626" s="14"/>
    </row>
    <row r="627" spans="1:6" x14ac:dyDescent="0.25">
      <c r="A627" s="14"/>
      <c r="B627" s="14"/>
      <c r="C627" s="14"/>
      <c r="D627" s="14"/>
      <c r="E627" s="14"/>
      <c r="F627" s="14"/>
    </row>
    <row r="628" spans="1:6" x14ac:dyDescent="0.25">
      <c r="A628" s="14"/>
      <c r="B628" s="14"/>
      <c r="C628" s="14"/>
      <c r="D628" s="14"/>
      <c r="E628" s="14"/>
      <c r="F628" s="14"/>
    </row>
    <row r="629" spans="1:6" x14ac:dyDescent="0.25">
      <c r="A629" s="14"/>
      <c r="B629" s="14"/>
      <c r="C629" s="14"/>
      <c r="D629" s="14"/>
      <c r="E629" s="14"/>
      <c r="F629" s="14"/>
    </row>
    <row r="630" spans="1:6" x14ac:dyDescent="0.25">
      <c r="A630" s="14"/>
      <c r="B630" s="14"/>
      <c r="C630" s="14"/>
      <c r="D630" s="14"/>
      <c r="E630" s="14"/>
      <c r="F630" s="14"/>
    </row>
    <row r="631" spans="1:6" x14ac:dyDescent="0.25">
      <c r="A631" s="14"/>
      <c r="B631" s="14"/>
      <c r="C631" s="14"/>
      <c r="D631" s="14"/>
      <c r="E631" s="14"/>
      <c r="F631" s="14"/>
    </row>
    <row r="632" spans="1:6" x14ac:dyDescent="0.25">
      <c r="A632" s="14"/>
      <c r="B632" s="14"/>
      <c r="C632" s="14"/>
      <c r="D632" s="14"/>
      <c r="E632" s="14"/>
      <c r="F632" s="14"/>
    </row>
    <row r="633" spans="1:6" x14ac:dyDescent="0.25">
      <c r="A633" s="14"/>
      <c r="B633" s="14"/>
      <c r="C633" s="14"/>
      <c r="D633" s="14"/>
      <c r="E633" s="14"/>
      <c r="F633" s="14"/>
    </row>
    <row r="634" spans="1:6" x14ac:dyDescent="0.25">
      <c r="A634" s="14"/>
      <c r="B634" s="14"/>
      <c r="C634" s="14"/>
      <c r="D634" s="14"/>
      <c r="E634" s="14"/>
      <c r="F634" s="14"/>
    </row>
    <row r="635" spans="1:6" x14ac:dyDescent="0.25">
      <c r="A635" s="14"/>
      <c r="B635" s="14"/>
      <c r="C635" s="14"/>
      <c r="D635" s="14"/>
      <c r="E635" s="14"/>
      <c r="F635" s="14"/>
    </row>
    <row r="636" spans="1:6" x14ac:dyDescent="0.25">
      <c r="A636" s="14"/>
      <c r="B636" s="14"/>
      <c r="C636" s="14"/>
      <c r="D636" s="14"/>
      <c r="E636" s="14"/>
      <c r="F636" s="14"/>
    </row>
    <row r="637" spans="1:6" x14ac:dyDescent="0.25">
      <c r="A637" s="14"/>
      <c r="B637" s="14"/>
      <c r="C637" s="14"/>
      <c r="D637" s="14"/>
      <c r="E637" s="14"/>
      <c r="F637" s="14"/>
    </row>
    <row r="638" spans="1:6" x14ac:dyDescent="0.25">
      <c r="A638" s="14"/>
      <c r="B638" s="14"/>
      <c r="C638" s="14"/>
      <c r="D638" s="14"/>
      <c r="E638" s="14"/>
      <c r="F638" s="14"/>
    </row>
    <row r="639" spans="1:6" x14ac:dyDescent="0.25">
      <c r="A639" s="14"/>
      <c r="B639" s="14"/>
      <c r="C639" s="14"/>
      <c r="D639" s="14"/>
      <c r="E639" s="14"/>
      <c r="F639" s="14"/>
    </row>
    <row r="640" spans="1:6" x14ac:dyDescent="0.25">
      <c r="A640" s="14"/>
      <c r="B640" s="14"/>
      <c r="C640" s="14"/>
      <c r="D640" s="14"/>
      <c r="E640" s="14"/>
      <c r="F640" s="14"/>
    </row>
    <row r="641" spans="1:6" x14ac:dyDescent="0.25">
      <c r="A641" s="14"/>
      <c r="B641" s="14"/>
      <c r="C641" s="14"/>
      <c r="D641" s="14"/>
      <c r="E641" s="14"/>
      <c r="F641" s="14"/>
    </row>
    <row r="642" spans="1:6" x14ac:dyDescent="0.25">
      <c r="A642" s="14"/>
      <c r="B642" s="14"/>
      <c r="C642" s="14"/>
      <c r="D642" s="14"/>
      <c r="E642" s="14"/>
      <c r="F642" s="14"/>
    </row>
    <row r="643" spans="1:6" x14ac:dyDescent="0.25">
      <c r="A643" s="14"/>
      <c r="B643" s="14"/>
      <c r="C643" s="14"/>
      <c r="D643" s="14"/>
      <c r="E643" s="14"/>
      <c r="F643" s="14"/>
    </row>
    <row r="644" spans="1:6" x14ac:dyDescent="0.25">
      <c r="A644" s="14"/>
      <c r="B644" s="14"/>
      <c r="C644" s="14"/>
      <c r="D644" s="14"/>
      <c r="E644" s="14"/>
      <c r="F644" s="14"/>
    </row>
    <row r="645" spans="1:6" x14ac:dyDescent="0.25">
      <c r="A645" s="14"/>
      <c r="B645" s="14"/>
      <c r="C645" s="14"/>
      <c r="D645" s="14"/>
      <c r="E645" s="14"/>
      <c r="F645" s="14"/>
    </row>
    <row r="646" spans="1:6" x14ac:dyDescent="0.25">
      <c r="A646" s="14"/>
      <c r="B646" s="14"/>
      <c r="C646" s="14"/>
      <c r="D646" s="14"/>
      <c r="E646" s="14"/>
      <c r="F646" s="14"/>
    </row>
    <row r="647" spans="1:6" x14ac:dyDescent="0.25">
      <c r="A647" s="14"/>
      <c r="B647" s="14"/>
      <c r="C647" s="14"/>
      <c r="D647" s="14"/>
      <c r="E647" s="14"/>
      <c r="F647" s="14"/>
    </row>
    <row r="648" spans="1:6" x14ac:dyDescent="0.25">
      <c r="A648" s="14"/>
      <c r="B648" s="14"/>
      <c r="C648" s="14"/>
      <c r="D648" s="14"/>
      <c r="E648" s="14"/>
      <c r="F648" s="14"/>
    </row>
    <row r="649" spans="1:6" x14ac:dyDescent="0.25">
      <c r="A649" s="14"/>
      <c r="B649" s="14"/>
      <c r="C649" s="14"/>
      <c r="D649" s="14"/>
      <c r="E649" s="14"/>
      <c r="F649" s="14"/>
    </row>
    <row r="650" spans="1:6" x14ac:dyDescent="0.25">
      <c r="A650" s="14"/>
      <c r="B650" s="14"/>
      <c r="C650" s="14"/>
      <c r="D650" s="14"/>
      <c r="E650" s="14"/>
      <c r="F650" s="14"/>
    </row>
    <row r="651" spans="1:6" x14ac:dyDescent="0.25">
      <c r="A651" s="14"/>
      <c r="B651" s="14"/>
      <c r="C651" s="14"/>
      <c r="D651" s="14"/>
      <c r="E651" s="14"/>
      <c r="F651" s="14"/>
    </row>
    <row r="652" spans="1:6" x14ac:dyDescent="0.25">
      <c r="A652" s="14"/>
      <c r="B652" s="14"/>
      <c r="C652" s="14"/>
      <c r="D652" s="14"/>
      <c r="E652" s="14"/>
      <c r="F652" s="14"/>
    </row>
    <row r="653" spans="1:6" x14ac:dyDescent="0.25">
      <c r="A653" s="14"/>
      <c r="B653" s="14"/>
      <c r="C653" s="14"/>
      <c r="D653" s="14"/>
      <c r="E653" s="14"/>
      <c r="F653" s="14"/>
    </row>
    <row r="654" spans="1:6" x14ac:dyDescent="0.25">
      <c r="A654" s="14"/>
      <c r="B654" s="14"/>
      <c r="C654" s="14"/>
      <c r="D654" s="14"/>
      <c r="E654" s="14"/>
      <c r="F654" s="14"/>
    </row>
    <row r="655" spans="1:6" x14ac:dyDescent="0.25">
      <c r="A655" s="14"/>
      <c r="B655" s="14"/>
      <c r="C655" s="14"/>
      <c r="D655" s="14"/>
      <c r="E655" s="14"/>
      <c r="F655" s="14"/>
    </row>
    <row r="656" spans="1:6" x14ac:dyDescent="0.25">
      <c r="A656" s="14"/>
      <c r="B656" s="14"/>
      <c r="C656" s="14"/>
      <c r="D656" s="14"/>
      <c r="E656" s="14"/>
      <c r="F656" s="14"/>
    </row>
    <row r="657" spans="1:6" x14ac:dyDescent="0.25">
      <c r="A657" s="14"/>
      <c r="B657" s="14"/>
      <c r="C657" s="14"/>
      <c r="D657" s="14"/>
      <c r="E657" s="14"/>
      <c r="F657" s="14"/>
    </row>
    <row r="658" spans="1:6" x14ac:dyDescent="0.25">
      <c r="A658" s="14"/>
      <c r="B658" s="14"/>
      <c r="C658" s="14"/>
      <c r="D658" s="14"/>
      <c r="E658" s="14"/>
      <c r="F658" s="14"/>
    </row>
    <row r="659" spans="1:6" x14ac:dyDescent="0.25">
      <c r="A659" s="14"/>
      <c r="B659" s="14"/>
      <c r="C659" s="14"/>
      <c r="D659" s="14"/>
      <c r="E659" s="14"/>
      <c r="F659" s="14"/>
    </row>
    <row r="660" spans="1:6" x14ac:dyDescent="0.25">
      <c r="A660" s="14"/>
      <c r="B660" s="14"/>
      <c r="C660" s="14"/>
      <c r="D660" s="14"/>
      <c r="E660" s="14"/>
      <c r="F660" s="14"/>
    </row>
    <row r="661" spans="1:6" x14ac:dyDescent="0.25">
      <c r="A661" s="14"/>
      <c r="B661" s="14"/>
      <c r="C661" s="14"/>
      <c r="D661" s="14"/>
      <c r="E661" s="14"/>
      <c r="F661" s="14"/>
    </row>
    <row r="662" spans="1:6" x14ac:dyDescent="0.25">
      <c r="A662" s="14"/>
      <c r="B662" s="14"/>
      <c r="C662" s="14"/>
      <c r="D662" s="14"/>
      <c r="E662" s="14"/>
      <c r="F662" s="14"/>
    </row>
    <row r="663" spans="1:6" x14ac:dyDescent="0.25">
      <c r="A663" s="14"/>
      <c r="B663" s="14"/>
      <c r="C663" s="14"/>
      <c r="D663" s="14"/>
      <c r="E663" s="14"/>
      <c r="F663" s="14"/>
    </row>
    <row r="664" spans="1:6" x14ac:dyDescent="0.25">
      <c r="A664" s="14"/>
      <c r="B664" s="14"/>
      <c r="C664" s="14"/>
      <c r="D664" s="14"/>
      <c r="E664" s="14"/>
      <c r="F664" s="14"/>
    </row>
    <row r="665" spans="1:6" x14ac:dyDescent="0.25">
      <c r="A665" s="14"/>
      <c r="B665" s="14"/>
      <c r="C665" s="14"/>
      <c r="D665" s="14"/>
      <c r="E665" s="14"/>
      <c r="F665" s="14"/>
    </row>
    <row r="666" spans="1:6" x14ac:dyDescent="0.25">
      <c r="A666" s="14"/>
      <c r="B666" s="14"/>
      <c r="C666" s="14"/>
      <c r="D666" s="14"/>
      <c r="E666" s="14"/>
      <c r="F666" s="14"/>
    </row>
    <row r="667" spans="1:6" x14ac:dyDescent="0.25">
      <c r="A667" s="14"/>
      <c r="B667" s="14"/>
      <c r="C667" s="14"/>
      <c r="D667" s="14"/>
      <c r="E667" s="14"/>
      <c r="F667" s="14"/>
    </row>
    <row r="668" spans="1:6" x14ac:dyDescent="0.25">
      <c r="A668" s="14"/>
      <c r="B668" s="14"/>
      <c r="C668" s="14"/>
      <c r="D668" s="14"/>
      <c r="E668" s="14"/>
      <c r="F668" s="14"/>
    </row>
    <row r="669" spans="1:6" x14ac:dyDescent="0.25">
      <c r="A669" s="14"/>
      <c r="B669" s="14"/>
      <c r="C669" s="14"/>
      <c r="D669" s="14"/>
      <c r="E669" s="14"/>
      <c r="F669" s="14"/>
    </row>
    <row r="670" spans="1:6" x14ac:dyDescent="0.25">
      <c r="A670" s="14"/>
      <c r="B670" s="14"/>
      <c r="C670" s="14"/>
      <c r="D670" s="14"/>
      <c r="E670" s="14"/>
      <c r="F670" s="14"/>
    </row>
    <row r="671" spans="1:6" x14ac:dyDescent="0.25">
      <c r="A671" s="14"/>
      <c r="B671" s="14"/>
      <c r="C671" s="14"/>
      <c r="D671" s="14"/>
      <c r="E671" s="14"/>
      <c r="F671" s="14"/>
    </row>
    <row r="672" spans="1:6" x14ac:dyDescent="0.25">
      <c r="A672" s="14"/>
      <c r="B672" s="14"/>
      <c r="C672" s="14"/>
      <c r="D672" s="14"/>
      <c r="E672" s="14"/>
      <c r="F672" s="14"/>
    </row>
    <row r="673" spans="1:6" x14ac:dyDescent="0.25">
      <c r="A673" s="14"/>
      <c r="B673" s="14"/>
      <c r="C673" s="14"/>
      <c r="D673" s="14"/>
      <c r="E673" s="14"/>
      <c r="F673" s="14"/>
    </row>
    <row r="674" spans="1:6" x14ac:dyDescent="0.25">
      <c r="A674" s="14"/>
      <c r="B674" s="14"/>
      <c r="C674" s="14"/>
      <c r="D674" s="14"/>
      <c r="E674" s="14"/>
      <c r="F674" s="14"/>
    </row>
    <row r="675" spans="1:6" x14ac:dyDescent="0.25">
      <c r="A675" s="14"/>
      <c r="B675" s="14"/>
      <c r="C675" s="14"/>
      <c r="D675" s="14"/>
      <c r="E675" s="14"/>
      <c r="F675" s="14"/>
    </row>
    <row r="676" spans="1:6" x14ac:dyDescent="0.25">
      <c r="A676" s="14"/>
      <c r="B676" s="14"/>
      <c r="C676" s="14"/>
      <c r="D676" s="14"/>
      <c r="E676" s="14"/>
      <c r="F676" s="14"/>
    </row>
    <row r="677" spans="1:6" x14ac:dyDescent="0.25">
      <c r="A677" s="14"/>
      <c r="B677" s="14"/>
      <c r="C677" s="14"/>
      <c r="D677" s="14"/>
      <c r="E677" s="14"/>
      <c r="F677" s="14"/>
    </row>
    <row r="678" spans="1:6" x14ac:dyDescent="0.25">
      <c r="A678" s="14"/>
      <c r="B678" s="14"/>
      <c r="C678" s="14"/>
      <c r="D678" s="14"/>
      <c r="E678" s="14"/>
      <c r="F678" s="14"/>
    </row>
    <row r="679" spans="1:6" x14ac:dyDescent="0.25">
      <c r="A679" s="14"/>
      <c r="B679" s="14"/>
      <c r="C679" s="14"/>
      <c r="D679" s="14"/>
      <c r="E679" s="14"/>
      <c r="F679" s="14"/>
    </row>
    <row r="680" spans="1:6" x14ac:dyDescent="0.25">
      <c r="A680" s="14"/>
      <c r="B680" s="14"/>
      <c r="C680" s="14"/>
      <c r="D680" s="14"/>
      <c r="E680" s="14"/>
      <c r="F680" s="14"/>
    </row>
    <row r="681" spans="1:6" x14ac:dyDescent="0.25">
      <c r="A681" s="14"/>
      <c r="B681" s="14"/>
      <c r="C681" s="14"/>
      <c r="D681" s="14"/>
      <c r="E681" s="14"/>
      <c r="F681" s="14"/>
    </row>
    <row r="682" spans="1:6" x14ac:dyDescent="0.25">
      <c r="A682" s="14"/>
      <c r="B682" s="14"/>
      <c r="C682" s="14"/>
      <c r="D682" s="14"/>
      <c r="E682" s="14"/>
      <c r="F682" s="14"/>
    </row>
    <row r="683" spans="1:6" x14ac:dyDescent="0.25">
      <c r="A683" s="14"/>
      <c r="B683" s="14"/>
      <c r="C683" s="14"/>
      <c r="D683" s="14"/>
      <c r="E683" s="14"/>
      <c r="F683" s="14"/>
    </row>
    <row r="684" spans="1:6" x14ac:dyDescent="0.25">
      <c r="A684" s="14"/>
      <c r="B684" s="14"/>
      <c r="C684" s="14"/>
      <c r="D684" s="14"/>
      <c r="E684" s="14"/>
      <c r="F684" s="14"/>
    </row>
    <row r="685" spans="1:6" x14ac:dyDescent="0.25">
      <c r="A685" s="14"/>
      <c r="B685" s="14"/>
      <c r="C685" s="14"/>
      <c r="D685" s="14"/>
      <c r="E685" s="14"/>
      <c r="F685" s="14"/>
    </row>
    <row r="686" spans="1:6" x14ac:dyDescent="0.25">
      <c r="A686" s="14"/>
      <c r="B686" s="14"/>
      <c r="C686" s="14"/>
      <c r="D686" s="14"/>
      <c r="E686" s="14"/>
      <c r="F686" s="14"/>
    </row>
    <row r="687" spans="1:6" x14ac:dyDescent="0.25">
      <c r="A687" s="14"/>
      <c r="B687" s="14"/>
      <c r="C687" s="14"/>
      <c r="D687" s="14"/>
      <c r="E687" s="14"/>
      <c r="F687" s="14"/>
    </row>
    <row r="688" spans="1:6" x14ac:dyDescent="0.25">
      <c r="A688" s="14"/>
      <c r="B688" s="14"/>
      <c r="C688" s="14"/>
      <c r="D688" s="14"/>
      <c r="E688" s="14"/>
      <c r="F688" s="14"/>
    </row>
    <row r="689" spans="1:6" x14ac:dyDescent="0.25">
      <c r="A689" s="14"/>
      <c r="B689" s="14"/>
      <c r="C689" s="14"/>
      <c r="D689" s="14"/>
      <c r="E689" s="14"/>
      <c r="F689" s="14"/>
    </row>
    <row r="690" spans="1:6" x14ac:dyDescent="0.25">
      <c r="A690" s="14"/>
      <c r="B690" s="14"/>
      <c r="C690" s="14"/>
      <c r="D690" s="14"/>
      <c r="E690" s="14"/>
      <c r="F690" s="14"/>
    </row>
    <row r="691" spans="1:6" x14ac:dyDescent="0.25">
      <c r="A691" s="14"/>
      <c r="B691" s="14"/>
      <c r="C691" s="14"/>
      <c r="D691" s="14"/>
      <c r="E691" s="14"/>
      <c r="F691" s="14"/>
    </row>
    <row r="692" spans="1:6" x14ac:dyDescent="0.25">
      <c r="A692" s="14"/>
      <c r="B692" s="14"/>
      <c r="C692" s="14"/>
      <c r="D692" s="14"/>
      <c r="E692" s="14"/>
      <c r="F692" s="14"/>
    </row>
    <row r="693" spans="1:6" x14ac:dyDescent="0.25">
      <c r="A693" s="14"/>
      <c r="B693" s="14"/>
      <c r="C693" s="14"/>
      <c r="D693" s="14"/>
      <c r="E693" s="14"/>
      <c r="F693" s="14"/>
    </row>
    <row r="694" spans="1:6" x14ac:dyDescent="0.25">
      <c r="A694" s="14"/>
      <c r="B694" s="14"/>
      <c r="C694" s="14"/>
      <c r="D694" s="14"/>
      <c r="E694" s="14"/>
      <c r="F694" s="14"/>
    </row>
    <row r="695" spans="1:6" x14ac:dyDescent="0.25">
      <c r="A695" s="14"/>
      <c r="B695" s="14"/>
      <c r="C695" s="14"/>
      <c r="D695" s="14"/>
      <c r="E695" s="14"/>
      <c r="F695" s="14"/>
    </row>
    <row r="696" spans="1:6" x14ac:dyDescent="0.25">
      <c r="A696" s="14"/>
      <c r="B696" s="14"/>
      <c r="C696" s="14"/>
      <c r="D696" s="14"/>
      <c r="E696" s="14"/>
      <c r="F696" s="14"/>
    </row>
    <row r="697" spans="1:6" x14ac:dyDescent="0.25">
      <c r="A697" s="14"/>
      <c r="B697" s="14"/>
      <c r="C697" s="14"/>
      <c r="D697" s="14"/>
      <c r="E697" s="14"/>
      <c r="F697" s="14"/>
    </row>
    <row r="698" spans="1:6" x14ac:dyDescent="0.25">
      <c r="A698" s="14"/>
      <c r="B698" s="14"/>
      <c r="C698" s="14"/>
      <c r="D698" s="14"/>
      <c r="E698" s="14"/>
      <c r="F698" s="14"/>
    </row>
    <row r="699" spans="1:6" x14ac:dyDescent="0.25">
      <c r="A699" s="14"/>
      <c r="B699" s="14"/>
      <c r="C699" s="14"/>
      <c r="D699" s="14"/>
      <c r="E699" s="14"/>
      <c r="F699" s="14"/>
    </row>
    <row r="700" spans="1:6" x14ac:dyDescent="0.25">
      <c r="A700" s="14"/>
      <c r="B700" s="14"/>
      <c r="C700" s="14"/>
      <c r="D700" s="14"/>
      <c r="E700" s="14"/>
      <c r="F700" s="14"/>
    </row>
    <row r="701" spans="1:6" x14ac:dyDescent="0.25">
      <c r="A701" s="14"/>
      <c r="B701" s="14"/>
      <c r="C701" s="14"/>
      <c r="D701" s="14"/>
      <c r="E701" s="14"/>
      <c r="F701" s="14"/>
    </row>
    <row r="702" spans="1:6" x14ac:dyDescent="0.25">
      <c r="A702" s="14"/>
      <c r="B702" s="14"/>
      <c r="C702" s="14"/>
      <c r="D702" s="14"/>
      <c r="E702" s="14"/>
      <c r="F702" s="14"/>
    </row>
    <row r="703" spans="1:6" x14ac:dyDescent="0.25">
      <c r="A703" s="14"/>
      <c r="B703" s="14"/>
      <c r="C703" s="14"/>
      <c r="D703" s="14"/>
      <c r="E703" s="14"/>
      <c r="F703" s="14"/>
    </row>
    <row r="704" spans="1:6" x14ac:dyDescent="0.25">
      <c r="A704" s="14"/>
      <c r="B704" s="14"/>
      <c r="C704" s="14"/>
      <c r="D704" s="14"/>
      <c r="E704" s="14"/>
      <c r="F704" s="14"/>
    </row>
    <row r="705" spans="1:6" x14ac:dyDescent="0.25">
      <c r="A705" s="14"/>
      <c r="B705" s="14"/>
      <c r="C705" s="14"/>
      <c r="D705" s="14"/>
      <c r="E705" s="14"/>
      <c r="F705" s="14"/>
    </row>
    <row r="706" spans="1:6" x14ac:dyDescent="0.25">
      <c r="A706" s="14"/>
      <c r="B706" s="14"/>
      <c r="C706" s="14"/>
      <c r="D706" s="14"/>
      <c r="E706" s="14"/>
      <c r="F706" s="14"/>
    </row>
    <row r="707" spans="1:6" x14ac:dyDescent="0.25">
      <c r="A707" s="14"/>
      <c r="B707" s="14"/>
      <c r="C707" s="14"/>
      <c r="D707" s="14"/>
      <c r="E707" s="14"/>
      <c r="F707" s="14"/>
    </row>
    <row r="708" spans="1:6" x14ac:dyDescent="0.25">
      <c r="A708" s="14"/>
      <c r="B708" s="14"/>
      <c r="C708" s="14"/>
      <c r="D708" s="14"/>
      <c r="E708" s="14"/>
      <c r="F708" s="14"/>
    </row>
    <row r="709" spans="1:6" x14ac:dyDescent="0.25">
      <c r="A709" s="14"/>
      <c r="B709" s="14"/>
      <c r="C709" s="14"/>
      <c r="D709" s="14"/>
      <c r="E709" s="14"/>
      <c r="F709" s="14"/>
    </row>
    <row r="710" spans="1:6" x14ac:dyDescent="0.25">
      <c r="A710" s="14"/>
      <c r="B710" s="14"/>
      <c r="C710" s="14"/>
      <c r="D710" s="14"/>
      <c r="E710" s="14"/>
      <c r="F710" s="14"/>
    </row>
    <row r="711" spans="1:6" x14ac:dyDescent="0.25">
      <c r="A711" s="14"/>
      <c r="B711" s="14"/>
      <c r="C711" s="14"/>
      <c r="D711" s="14"/>
      <c r="E711" s="14"/>
      <c r="F711" s="14"/>
    </row>
    <row r="712" spans="1:6" x14ac:dyDescent="0.25">
      <c r="A712" s="14"/>
      <c r="B712" s="14"/>
      <c r="C712" s="14"/>
      <c r="D712" s="14"/>
      <c r="E712" s="14"/>
      <c r="F712" s="14"/>
    </row>
    <row r="713" spans="1:6" x14ac:dyDescent="0.25">
      <c r="A713" s="14"/>
      <c r="B713" s="14"/>
      <c r="C713" s="14"/>
      <c r="D713" s="14"/>
      <c r="E713" s="14"/>
      <c r="F713" s="14"/>
    </row>
    <row r="714" spans="1:6" x14ac:dyDescent="0.25">
      <c r="A714" s="14"/>
      <c r="B714" s="14"/>
      <c r="C714" s="14"/>
      <c r="D714" s="14"/>
      <c r="E714" s="14"/>
      <c r="F714" s="14"/>
    </row>
    <row r="715" spans="1:6" x14ac:dyDescent="0.25">
      <c r="A715" s="14"/>
      <c r="B715" s="14"/>
      <c r="C715" s="14"/>
      <c r="D715" s="14"/>
      <c r="E715" s="14"/>
      <c r="F715" s="14"/>
    </row>
    <row r="716" spans="1:6" x14ac:dyDescent="0.25">
      <c r="A716" s="14"/>
      <c r="B716" s="14"/>
      <c r="C716" s="14"/>
      <c r="D716" s="14"/>
      <c r="E716" s="14"/>
      <c r="F716" s="14"/>
    </row>
    <row r="717" spans="1:6" x14ac:dyDescent="0.25">
      <c r="A717" s="14"/>
      <c r="B717" s="14"/>
      <c r="C717" s="14"/>
      <c r="D717" s="14"/>
      <c r="E717" s="14"/>
      <c r="F717" s="14"/>
    </row>
    <row r="718" spans="1:6" x14ac:dyDescent="0.25">
      <c r="A718" s="14"/>
      <c r="B718" s="14"/>
      <c r="C718" s="14"/>
      <c r="D718" s="14"/>
      <c r="E718" s="14"/>
      <c r="F718" s="14"/>
    </row>
    <row r="719" spans="1:6" x14ac:dyDescent="0.25">
      <c r="A719" s="14"/>
      <c r="B719" s="14"/>
      <c r="C719" s="14"/>
      <c r="D719" s="14"/>
      <c r="E719" s="14"/>
      <c r="F719" s="14"/>
    </row>
    <row r="720" spans="1:6" x14ac:dyDescent="0.25">
      <c r="A720" s="14"/>
      <c r="B720" s="14"/>
      <c r="C720" s="14"/>
      <c r="D720" s="14"/>
      <c r="E720" s="14"/>
      <c r="F720" s="14"/>
    </row>
    <row r="721" spans="1:6" x14ac:dyDescent="0.25">
      <c r="A721" s="14"/>
      <c r="B721" s="14"/>
      <c r="C721" s="14"/>
      <c r="D721" s="14"/>
      <c r="E721" s="14"/>
      <c r="F721" s="14"/>
    </row>
    <row r="722" spans="1:6" x14ac:dyDescent="0.25">
      <c r="A722" s="14"/>
      <c r="B722" s="14"/>
      <c r="C722" s="14"/>
      <c r="D722" s="14"/>
      <c r="E722" s="14"/>
      <c r="F722" s="14"/>
    </row>
    <row r="723" spans="1:6" x14ac:dyDescent="0.25">
      <c r="A723" s="14"/>
      <c r="B723" s="14"/>
      <c r="C723" s="14"/>
      <c r="D723" s="14"/>
      <c r="E723" s="14"/>
      <c r="F723" s="14"/>
    </row>
    <row r="724" spans="1:6" x14ac:dyDescent="0.25">
      <c r="A724" s="14"/>
      <c r="B724" s="14"/>
      <c r="C724" s="14"/>
      <c r="D724" s="14"/>
      <c r="E724" s="14"/>
      <c r="F724" s="14"/>
    </row>
    <row r="725" spans="1:6" x14ac:dyDescent="0.25">
      <c r="A725" s="14"/>
      <c r="B725" s="14"/>
      <c r="C725" s="14"/>
      <c r="D725" s="14"/>
      <c r="E725" s="14"/>
      <c r="F725" s="14"/>
    </row>
    <row r="726" spans="1:6" x14ac:dyDescent="0.25">
      <c r="A726" s="14"/>
      <c r="B726" s="14"/>
      <c r="C726" s="14"/>
      <c r="D726" s="14"/>
      <c r="E726" s="14"/>
      <c r="F726" s="14"/>
    </row>
    <row r="727" spans="1:6" x14ac:dyDescent="0.25">
      <c r="A727" s="14"/>
      <c r="B727" s="14"/>
      <c r="C727" s="14"/>
      <c r="D727" s="14"/>
      <c r="E727" s="14"/>
      <c r="F727" s="14"/>
    </row>
    <row r="728" spans="1:6" x14ac:dyDescent="0.25">
      <c r="A728" s="14"/>
      <c r="B728" s="14"/>
      <c r="C728" s="14"/>
      <c r="D728" s="14"/>
      <c r="E728" s="14"/>
      <c r="F728" s="14"/>
    </row>
    <row r="729" spans="1:6" x14ac:dyDescent="0.25">
      <c r="A729" s="14"/>
      <c r="B729" s="14"/>
      <c r="C729" s="14"/>
      <c r="D729" s="14"/>
      <c r="E729" s="14"/>
      <c r="F729" s="14"/>
    </row>
    <row r="730" spans="1:6" x14ac:dyDescent="0.25">
      <c r="A730" s="14"/>
      <c r="B730" s="14"/>
      <c r="C730" s="14"/>
      <c r="D730" s="14"/>
      <c r="E730" s="14"/>
      <c r="F730" s="14"/>
    </row>
    <row r="731" spans="1:6" x14ac:dyDescent="0.25">
      <c r="A731" s="14"/>
      <c r="B731" s="14"/>
      <c r="C731" s="14"/>
      <c r="D731" s="14"/>
      <c r="E731" s="14"/>
      <c r="F731" s="14"/>
    </row>
    <row r="732" spans="1:6" x14ac:dyDescent="0.25">
      <c r="A732" s="14"/>
      <c r="B732" s="14"/>
      <c r="C732" s="14"/>
      <c r="D732" s="14"/>
      <c r="E732" s="14"/>
      <c r="F732" s="14"/>
    </row>
    <row r="733" spans="1:6" x14ac:dyDescent="0.25">
      <c r="A733" s="14"/>
      <c r="B733" s="14"/>
      <c r="C733" s="14"/>
      <c r="D733" s="14"/>
      <c r="E733" s="14"/>
      <c r="F733" s="14"/>
    </row>
    <row r="734" spans="1:6" x14ac:dyDescent="0.25">
      <c r="A734" s="14"/>
      <c r="B734" s="14"/>
      <c r="C734" s="14"/>
      <c r="D734" s="14"/>
      <c r="E734" s="14"/>
      <c r="F734" s="14"/>
    </row>
    <row r="735" spans="1:6" x14ac:dyDescent="0.25">
      <c r="A735" s="14"/>
      <c r="B735" s="14"/>
      <c r="C735" s="14"/>
      <c r="D735" s="14"/>
      <c r="E735" s="14"/>
      <c r="F735" s="14"/>
    </row>
    <row r="736" spans="1:6" x14ac:dyDescent="0.25">
      <c r="A736" s="14"/>
      <c r="B736" s="14"/>
      <c r="C736" s="14"/>
      <c r="D736" s="14"/>
      <c r="E736" s="14"/>
      <c r="F736" s="14"/>
    </row>
    <row r="737" spans="1:6" x14ac:dyDescent="0.25">
      <c r="A737" s="14"/>
      <c r="B737" s="14"/>
      <c r="C737" s="14"/>
      <c r="D737" s="14"/>
      <c r="E737" s="14"/>
      <c r="F737" s="14"/>
    </row>
    <row r="738" spans="1:6" x14ac:dyDescent="0.25">
      <c r="A738" s="14"/>
      <c r="B738" s="14"/>
      <c r="C738" s="14"/>
      <c r="D738" s="14"/>
      <c r="E738" s="14"/>
      <c r="F738" s="14"/>
    </row>
    <row r="739" spans="1:6" x14ac:dyDescent="0.25">
      <c r="A739" s="14"/>
      <c r="B739" s="14"/>
      <c r="C739" s="14"/>
      <c r="D739" s="14"/>
      <c r="E739" s="14"/>
      <c r="F739" s="14"/>
    </row>
    <row r="740" spans="1:6" x14ac:dyDescent="0.25">
      <c r="A740" s="14"/>
      <c r="B740" s="14"/>
      <c r="C740" s="14"/>
      <c r="D740" s="14"/>
      <c r="E740" s="14"/>
      <c r="F740" s="14"/>
    </row>
    <row r="741" spans="1:6" x14ac:dyDescent="0.25">
      <c r="A741" s="14"/>
      <c r="B741" s="14"/>
      <c r="C741" s="14"/>
      <c r="D741" s="14"/>
      <c r="E741" s="14"/>
      <c r="F741" s="14"/>
    </row>
    <row r="742" spans="1:6" x14ac:dyDescent="0.25">
      <c r="A742" s="14"/>
      <c r="B742" s="14"/>
      <c r="C742" s="14"/>
      <c r="D742" s="14"/>
      <c r="E742" s="14"/>
      <c r="F742" s="14"/>
    </row>
    <row r="743" spans="1:6" x14ac:dyDescent="0.25">
      <c r="A743" s="14"/>
      <c r="B743" s="14"/>
      <c r="C743" s="14"/>
      <c r="D743" s="14"/>
      <c r="E743" s="14"/>
      <c r="F743" s="14"/>
    </row>
    <row r="744" spans="1:6" x14ac:dyDescent="0.25">
      <c r="A744" s="14"/>
      <c r="B744" s="14"/>
      <c r="C744" s="14"/>
      <c r="D744" s="14"/>
      <c r="E744" s="14"/>
      <c r="F744" s="14"/>
    </row>
    <row r="745" spans="1:6" x14ac:dyDescent="0.25">
      <c r="A745" s="14"/>
      <c r="B745" s="14"/>
      <c r="C745" s="14"/>
      <c r="D745" s="14"/>
      <c r="E745" s="14"/>
      <c r="F745" s="14"/>
    </row>
    <row r="746" spans="1:6" x14ac:dyDescent="0.25">
      <c r="A746" s="14"/>
      <c r="B746" s="14"/>
      <c r="C746" s="14"/>
      <c r="D746" s="14"/>
      <c r="E746" s="14"/>
      <c r="F746" s="14"/>
    </row>
    <row r="747" spans="1:6" x14ac:dyDescent="0.25">
      <c r="A747" s="14"/>
      <c r="B747" s="14"/>
      <c r="C747" s="14"/>
      <c r="D747" s="14"/>
      <c r="E747" s="14"/>
      <c r="F747" s="14"/>
    </row>
    <row r="748" spans="1:6" x14ac:dyDescent="0.25">
      <c r="A748" s="14"/>
      <c r="B748" s="14"/>
      <c r="C748" s="14"/>
      <c r="D748" s="14"/>
      <c r="E748" s="14"/>
      <c r="F748" s="14"/>
    </row>
    <row r="749" spans="1:6" x14ac:dyDescent="0.25">
      <c r="A749" s="14"/>
      <c r="B749" s="14"/>
      <c r="C749" s="14"/>
      <c r="D749" s="14"/>
      <c r="E749" s="14"/>
      <c r="F749" s="14"/>
    </row>
    <row r="750" spans="1:6" x14ac:dyDescent="0.25">
      <c r="A750" s="14"/>
      <c r="B750" s="14"/>
      <c r="C750" s="14"/>
      <c r="D750" s="14"/>
      <c r="E750" s="14"/>
      <c r="F750" s="14"/>
    </row>
    <row r="751" spans="1:6" x14ac:dyDescent="0.25">
      <c r="A751" s="14"/>
      <c r="B751" s="14"/>
      <c r="C751" s="14"/>
      <c r="D751" s="14"/>
      <c r="E751" s="14"/>
      <c r="F751" s="14"/>
    </row>
    <row r="752" spans="1:6" x14ac:dyDescent="0.25">
      <c r="A752" s="14"/>
      <c r="B752" s="14"/>
      <c r="C752" s="14"/>
      <c r="D752" s="14"/>
      <c r="E752" s="14"/>
      <c r="F752" s="14"/>
    </row>
    <row r="753" spans="1:6" x14ac:dyDescent="0.25">
      <c r="A753" s="14"/>
      <c r="B753" s="14"/>
      <c r="C753" s="14"/>
      <c r="D753" s="14"/>
      <c r="E753" s="14"/>
      <c r="F753" s="14"/>
    </row>
    <row r="754" spans="1:6" x14ac:dyDescent="0.25">
      <c r="A754" s="14"/>
      <c r="B754" s="14"/>
      <c r="C754" s="14"/>
      <c r="D754" s="14"/>
      <c r="E754" s="14"/>
      <c r="F754" s="14"/>
    </row>
    <row r="755" spans="1:6" x14ac:dyDescent="0.25">
      <c r="A755" s="14"/>
      <c r="B755" s="14"/>
      <c r="C755" s="14"/>
      <c r="D755" s="14"/>
      <c r="E755" s="14"/>
      <c r="F755" s="14"/>
    </row>
    <row r="756" spans="1:6" x14ac:dyDescent="0.25">
      <c r="A756" s="14"/>
      <c r="B756" s="14"/>
      <c r="C756" s="14"/>
      <c r="D756" s="14"/>
      <c r="E756" s="14"/>
      <c r="F756" s="14"/>
    </row>
    <row r="757" spans="1:6" x14ac:dyDescent="0.25">
      <c r="A757" s="14"/>
      <c r="B757" s="14"/>
      <c r="C757" s="14"/>
      <c r="D757" s="14"/>
      <c r="E757" s="14"/>
      <c r="F757" s="14"/>
    </row>
    <row r="758" spans="1:6" x14ac:dyDescent="0.25">
      <c r="A758" s="14"/>
      <c r="B758" s="14"/>
      <c r="C758" s="14"/>
      <c r="D758" s="14"/>
      <c r="E758" s="14"/>
      <c r="F758" s="14"/>
    </row>
    <row r="759" spans="1:6" x14ac:dyDescent="0.25">
      <c r="A759" s="14"/>
      <c r="B759" s="14"/>
      <c r="C759" s="14"/>
      <c r="D759" s="14"/>
      <c r="E759" s="14"/>
      <c r="F759" s="14"/>
    </row>
    <row r="760" spans="1:6" x14ac:dyDescent="0.25">
      <c r="A760" s="14"/>
      <c r="B760" s="14"/>
      <c r="C760" s="14"/>
      <c r="D760" s="14"/>
      <c r="E760" s="14"/>
      <c r="F760" s="14"/>
    </row>
    <row r="761" spans="1:6" x14ac:dyDescent="0.25">
      <c r="A761" s="14"/>
      <c r="B761" s="14"/>
      <c r="C761" s="14"/>
      <c r="D761" s="14"/>
      <c r="E761" s="14"/>
      <c r="F761" s="14"/>
    </row>
    <row r="762" spans="1:6" x14ac:dyDescent="0.25">
      <c r="A762" s="14"/>
      <c r="B762" s="14"/>
      <c r="C762" s="14"/>
      <c r="D762" s="14"/>
      <c r="E762" s="14"/>
      <c r="F762" s="14"/>
    </row>
    <row r="763" spans="1:6" x14ac:dyDescent="0.25">
      <c r="A763" s="14"/>
      <c r="B763" s="14"/>
      <c r="C763" s="14"/>
      <c r="D763" s="14"/>
      <c r="E763" s="14"/>
      <c r="F763" s="14"/>
    </row>
    <row r="764" spans="1:6" x14ac:dyDescent="0.25">
      <c r="A764" s="14"/>
      <c r="B764" s="14"/>
      <c r="C764" s="14"/>
      <c r="D764" s="14"/>
      <c r="E764" s="14"/>
      <c r="F764" s="14"/>
    </row>
    <row r="765" spans="1:6" x14ac:dyDescent="0.25">
      <c r="A765" s="14"/>
      <c r="B765" s="14"/>
      <c r="C765" s="14"/>
      <c r="D765" s="14"/>
      <c r="E765" s="14"/>
      <c r="F765" s="14"/>
    </row>
    <row r="766" spans="1:6" x14ac:dyDescent="0.25">
      <c r="A766" s="14"/>
      <c r="B766" s="14"/>
      <c r="C766" s="14"/>
      <c r="D766" s="14"/>
      <c r="E766" s="14"/>
      <c r="F766" s="14"/>
    </row>
    <row r="767" spans="1:6" x14ac:dyDescent="0.25">
      <c r="A767" s="14"/>
      <c r="B767" s="14"/>
      <c r="C767" s="14"/>
      <c r="D767" s="14"/>
      <c r="E767" s="14"/>
      <c r="F767" s="14"/>
    </row>
    <row r="768" spans="1:6" x14ac:dyDescent="0.25">
      <c r="A768" s="14"/>
      <c r="B768" s="14"/>
      <c r="C768" s="14"/>
      <c r="D768" s="14"/>
      <c r="E768" s="14"/>
      <c r="F768" s="14"/>
    </row>
    <row r="769" spans="1:6" x14ac:dyDescent="0.25">
      <c r="A769" s="14"/>
      <c r="B769" s="14"/>
      <c r="C769" s="14"/>
      <c r="D769" s="14"/>
      <c r="E769" s="14"/>
      <c r="F769" s="14"/>
    </row>
    <row r="770" spans="1:6" x14ac:dyDescent="0.25">
      <c r="A770" s="14"/>
      <c r="B770" s="14"/>
      <c r="C770" s="14"/>
      <c r="D770" s="14"/>
      <c r="E770" s="14"/>
      <c r="F770" s="14"/>
    </row>
    <row r="771" spans="1:6" x14ac:dyDescent="0.25">
      <c r="A771" s="14"/>
      <c r="B771" s="14"/>
      <c r="C771" s="14"/>
      <c r="D771" s="14"/>
      <c r="E771" s="14"/>
      <c r="F771" s="14"/>
    </row>
    <row r="772" spans="1:6" x14ac:dyDescent="0.25">
      <c r="A772" s="14"/>
      <c r="B772" s="14"/>
      <c r="C772" s="14"/>
      <c r="D772" s="14"/>
      <c r="E772" s="14"/>
      <c r="F772" s="14"/>
    </row>
    <row r="773" spans="1:6" x14ac:dyDescent="0.25">
      <c r="A773" s="14"/>
      <c r="B773" s="14"/>
      <c r="C773" s="14"/>
      <c r="D773" s="14"/>
      <c r="E773" s="14"/>
      <c r="F773" s="14"/>
    </row>
    <row r="774" spans="1:6" x14ac:dyDescent="0.25">
      <c r="A774" s="14"/>
      <c r="B774" s="14"/>
      <c r="C774" s="14"/>
      <c r="D774" s="14"/>
      <c r="E774" s="14"/>
      <c r="F774" s="14"/>
    </row>
    <row r="775" spans="1:6" x14ac:dyDescent="0.25">
      <c r="A775" s="14"/>
      <c r="B775" s="14"/>
      <c r="C775" s="14"/>
      <c r="D775" s="14"/>
      <c r="E775" s="14"/>
      <c r="F775" s="14"/>
    </row>
    <row r="776" spans="1:6" x14ac:dyDescent="0.25">
      <c r="A776" s="14"/>
      <c r="B776" s="14"/>
      <c r="C776" s="14"/>
      <c r="D776" s="14"/>
      <c r="E776" s="14"/>
      <c r="F776" s="14"/>
    </row>
    <row r="777" spans="1:6" x14ac:dyDescent="0.25">
      <c r="A777" s="14"/>
      <c r="B777" s="14"/>
      <c r="C777" s="14"/>
      <c r="D777" s="14"/>
      <c r="E777" s="14"/>
      <c r="F777" s="14"/>
    </row>
    <row r="778" spans="1:6" x14ac:dyDescent="0.25">
      <c r="A778" s="14"/>
      <c r="B778" s="14"/>
      <c r="C778" s="14"/>
      <c r="D778" s="14"/>
      <c r="E778" s="14"/>
      <c r="F778" s="14"/>
    </row>
    <row r="779" spans="1:6" x14ac:dyDescent="0.25">
      <c r="A779" s="14"/>
      <c r="B779" s="14"/>
      <c r="C779" s="14"/>
      <c r="D779" s="14"/>
      <c r="E779" s="14"/>
      <c r="F779" s="14"/>
    </row>
    <row r="780" spans="1:6" x14ac:dyDescent="0.25">
      <c r="A780" s="14"/>
      <c r="B780" s="14"/>
      <c r="C780" s="14"/>
      <c r="D780" s="14"/>
      <c r="E780" s="14"/>
      <c r="F780" s="14"/>
    </row>
    <row r="781" spans="1:6" x14ac:dyDescent="0.25">
      <c r="A781" s="14"/>
      <c r="B781" s="14"/>
      <c r="C781" s="14"/>
      <c r="D781" s="14"/>
      <c r="E781" s="14"/>
      <c r="F781" s="14"/>
    </row>
    <row r="782" spans="1:6" x14ac:dyDescent="0.25">
      <c r="A782" s="14"/>
      <c r="B782" s="14"/>
      <c r="C782" s="14"/>
      <c r="D782" s="14"/>
      <c r="E782" s="14"/>
      <c r="F782" s="14"/>
    </row>
    <row r="783" spans="1:6" x14ac:dyDescent="0.25">
      <c r="A783" s="14"/>
      <c r="B783" s="14"/>
      <c r="C783" s="14"/>
      <c r="D783" s="14"/>
      <c r="E783" s="14"/>
      <c r="F783" s="14"/>
    </row>
    <row r="784" spans="1:6" x14ac:dyDescent="0.25">
      <c r="A784" s="14"/>
      <c r="B784" s="14"/>
      <c r="C784" s="14"/>
      <c r="D784" s="14"/>
      <c r="E784" s="14"/>
      <c r="F784" s="14"/>
    </row>
    <row r="785" spans="1:6" x14ac:dyDescent="0.25">
      <c r="A785" s="14"/>
      <c r="B785" s="14"/>
      <c r="C785" s="14"/>
      <c r="D785" s="14"/>
      <c r="E785" s="14"/>
      <c r="F785" s="14"/>
    </row>
    <row r="786" spans="1:6" x14ac:dyDescent="0.25">
      <c r="A786" s="14"/>
      <c r="B786" s="14"/>
      <c r="C786" s="14"/>
      <c r="D786" s="14"/>
      <c r="E786" s="14"/>
      <c r="F786" s="14"/>
    </row>
    <row r="787" spans="1:6" x14ac:dyDescent="0.25">
      <c r="A787" s="14"/>
      <c r="B787" s="14"/>
      <c r="C787" s="14"/>
      <c r="D787" s="14"/>
      <c r="E787" s="14"/>
      <c r="F787" s="14"/>
    </row>
    <row r="788" spans="1:6" x14ac:dyDescent="0.25">
      <c r="A788" s="14"/>
      <c r="B788" s="14"/>
      <c r="C788" s="14"/>
      <c r="D788" s="14"/>
      <c r="E788" s="14"/>
      <c r="F788" s="14"/>
    </row>
    <row r="789" spans="1:6" x14ac:dyDescent="0.25">
      <c r="A789" s="14"/>
      <c r="B789" s="14"/>
      <c r="C789" s="14"/>
      <c r="D789" s="14"/>
      <c r="E789" s="14"/>
      <c r="F789" s="14"/>
    </row>
    <row r="790" spans="1:6" x14ac:dyDescent="0.25">
      <c r="A790" s="14"/>
      <c r="B790" s="14"/>
      <c r="C790" s="14"/>
      <c r="D790" s="14"/>
      <c r="E790" s="14"/>
      <c r="F790" s="14"/>
    </row>
    <row r="791" spans="1:6" x14ac:dyDescent="0.25">
      <c r="A791" s="14"/>
      <c r="B791" s="14"/>
      <c r="C791" s="14"/>
      <c r="D791" s="14"/>
      <c r="E791" s="14"/>
      <c r="F791" s="14"/>
    </row>
    <row r="792" spans="1:6" x14ac:dyDescent="0.25">
      <c r="A792" s="14"/>
      <c r="B792" s="14"/>
      <c r="C792" s="14"/>
      <c r="D792" s="14"/>
      <c r="E792" s="14"/>
      <c r="F792" s="14"/>
    </row>
    <row r="793" spans="1:6" x14ac:dyDescent="0.25">
      <c r="A793" s="14"/>
      <c r="B793" s="14"/>
      <c r="C793" s="14"/>
      <c r="D793" s="14"/>
      <c r="E793" s="14"/>
      <c r="F793" s="14"/>
    </row>
    <row r="794" spans="1:6" x14ac:dyDescent="0.25">
      <c r="A794" s="14"/>
      <c r="B794" s="14"/>
      <c r="C794" s="14"/>
      <c r="D794" s="14"/>
      <c r="E794" s="14"/>
      <c r="F794" s="14"/>
    </row>
    <row r="795" spans="1:6" x14ac:dyDescent="0.25">
      <c r="A795" s="14"/>
      <c r="B795" s="14"/>
      <c r="C795" s="14"/>
      <c r="D795" s="14"/>
      <c r="E795" s="14"/>
      <c r="F795" s="14"/>
    </row>
    <row r="796" spans="1:6" x14ac:dyDescent="0.25">
      <c r="A796" s="14"/>
      <c r="B796" s="14"/>
      <c r="C796" s="14"/>
      <c r="D796" s="14"/>
      <c r="E796" s="14"/>
      <c r="F796" s="14"/>
    </row>
    <row r="797" spans="1:6" x14ac:dyDescent="0.25">
      <c r="A797" s="14"/>
      <c r="B797" s="14"/>
      <c r="C797" s="14"/>
      <c r="D797" s="14"/>
      <c r="E797" s="14"/>
      <c r="F797" s="14"/>
    </row>
    <row r="798" spans="1:6" x14ac:dyDescent="0.25">
      <c r="A798" s="14"/>
      <c r="B798" s="14"/>
      <c r="C798" s="14"/>
      <c r="D798" s="14"/>
      <c r="E798" s="14"/>
      <c r="F798" s="14"/>
    </row>
    <row r="799" spans="1:6" x14ac:dyDescent="0.25">
      <c r="A799" s="14"/>
      <c r="B799" s="14"/>
      <c r="C799" s="14"/>
      <c r="D799" s="14"/>
      <c r="E799" s="14"/>
      <c r="F799" s="14"/>
    </row>
    <row r="800" spans="1:6" x14ac:dyDescent="0.25">
      <c r="A800" s="14"/>
      <c r="B800" s="14"/>
      <c r="C800" s="14"/>
      <c r="D800" s="14"/>
      <c r="E800" s="14"/>
      <c r="F800" s="14"/>
    </row>
    <row r="801" spans="1:6" x14ac:dyDescent="0.25">
      <c r="A801" s="14"/>
      <c r="B801" s="14"/>
      <c r="C801" s="14"/>
      <c r="D801" s="14"/>
      <c r="E801" s="14"/>
      <c r="F801" s="14"/>
    </row>
    <row r="802" spans="1:6" x14ac:dyDescent="0.25">
      <c r="A802" s="14"/>
      <c r="B802" s="14"/>
      <c r="C802" s="14"/>
      <c r="D802" s="14"/>
      <c r="E802" s="14"/>
      <c r="F802" s="14"/>
    </row>
    <row r="803" spans="1:6" x14ac:dyDescent="0.25">
      <c r="A803" s="14"/>
      <c r="B803" s="14"/>
      <c r="C803" s="14"/>
      <c r="D803" s="14"/>
      <c r="E803" s="14"/>
      <c r="F803" s="14"/>
    </row>
    <row r="804" spans="1:6" x14ac:dyDescent="0.25">
      <c r="A804" s="14"/>
      <c r="B804" s="14"/>
      <c r="C804" s="14"/>
      <c r="D804" s="14"/>
      <c r="E804" s="14"/>
      <c r="F804" s="14"/>
    </row>
    <row r="805" spans="1:6" x14ac:dyDescent="0.25">
      <c r="A805" s="14"/>
      <c r="B805" s="14"/>
      <c r="C805" s="14"/>
      <c r="D805" s="14"/>
      <c r="E805" s="14"/>
      <c r="F805" s="14"/>
    </row>
    <row r="806" spans="1:6" x14ac:dyDescent="0.25">
      <c r="A806" s="14"/>
      <c r="B806" s="14"/>
      <c r="C806" s="14"/>
      <c r="D806" s="14"/>
      <c r="E806" s="14"/>
      <c r="F806" s="14"/>
    </row>
    <row r="807" spans="1:6" x14ac:dyDescent="0.25">
      <c r="A807" s="14"/>
      <c r="B807" s="14"/>
      <c r="C807" s="14"/>
      <c r="D807" s="14"/>
      <c r="E807" s="14"/>
      <c r="F807" s="14"/>
    </row>
    <row r="808" spans="1:6" x14ac:dyDescent="0.25">
      <c r="A808" s="14"/>
      <c r="B808" s="14"/>
      <c r="C808" s="14"/>
      <c r="D808" s="14"/>
      <c r="E808" s="14"/>
      <c r="F808" s="14"/>
    </row>
    <row r="809" spans="1:6" x14ac:dyDescent="0.25">
      <c r="A809" s="14"/>
      <c r="B809" s="14"/>
      <c r="C809" s="14"/>
      <c r="D809" s="14"/>
      <c r="E809" s="14"/>
      <c r="F809" s="14"/>
    </row>
    <row r="810" spans="1:6" x14ac:dyDescent="0.25">
      <c r="A810" s="14"/>
      <c r="B810" s="14"/>
      <c r="C810" s="14"/>
      <c r="D810" s="14"/>
      <c r="E810" s="14"/>
      <c r="F810" s="14"/>
    </row>
    <row r="811" spans="1:6" x14ac:dyDescent="0.25">
      <c r="A811" s="14"/>
      <c r="B811" s="14"/>
      <c r="C811" s="14"/>
      <c r="D811" s="14"/>
      <c r="E811" s="14"/>
      <c r="F811" s="14"/>
    </row>
    <row r="812" spans="1:6" x14ac:dyDescent="0.25">
      <c r="A812" s="14"/>
      <c r="B812" s="14"/>
      <c r="C812" s="14"/>
      <c r="D812" s="14"/>
      <c r="E812" s="14"/>
      <c r="F812" s="14"/>
    </row>
    <row r="813" spans="1:6" x14ac:dyDescent="0.25">
      <c r="A813" s="14"/>
      <c r="B813" s="14"/>
      <c r="C813" s="14"/>
      <c r="D813" s="14"/>
      <c r="E813" s="14"/>
      <c r="F813" s="14"/>
    </row>
    <row r="814" spans="1:6" x14ac:dyDescent="0.25">
      <c r="A814" s="14"/>
      <c r="B814" s="14"/>
      <c r="C814" s="14"/>
      <c r="D814" s="14"/>
      <c r="E814" s="14"/>
      <c r="F814" s="14"/>
    </row>
    <row r="815" spans="1:6" x14ac:dyDescent="0.25">
      <c r="A815" s="14"/>
      <c r="B815" s="14"/>
      <c r="C815" s="14"/>
      <c r="D815" s="14"/>
      <c r="E815" s="14"/>
      <c r="F815" s="14"/>
    </row>
    <row r="816" spans="1:6" x14ac:dyDescent="0.25">
      <c r="A816" s="14"/>
      <c r="B816" s="14"/>
      <c r="C816" s="14"/>
      <c r="D816" s="14"/>
      <c r="E816" s="14"/>
      <c r="F816" s="14"/>
    </row>
    <row r="817" spans="1:6" x14ac:dyDescent="0.25">
      <c r="A817" s="14"/>
      <c r="B817" s="14"/>
      <c r="C817" s="14"/>
      <c r="D817" s="14"/>
      <c r="E817" s="14"/>
      <c r="F817" s="14"/>
    </row>
    <row r="818" spans="1:6" x14ac:dyDescent="0.25">
      <c r="A818" s="14"/>
      <c r="B818" s="14"/>
      <c r="C818" s="14"/>
      <c r="D818" s="14"/>
      <c r="E818" s="14"/>
      <c r="F818" s="14"/>
    </row>
    <row r="819" spans="1:6" x14ac:dyDescent="0.25">
      <c r="A819" s="14"/>
      <c r="B819" s="14"/>
      <c r="C819" s="14"/>
      <c r="D819" s="14"/>
      <c r="E819" s="14"/>
      <c r="F819" s="14"/>
    </row>
    <row r="820" spans="1:6" x14ac:dyDescent="0.25">
      <c r="A820" s="14"/>
      <c r="B820" s="14"/>
      <c r="C820" s="14"/>
      <c r="D820" s="14"/>
      <c r="E820" s="14"/>
      <c r="F820" s="14"/>
    </row>
    <row r="821" spans="1:6" x14ac:dyDescent="0.25">
      <c r="A821" s="14"/>
      <c r="B821" s="14"/>
      <c r="C821" s="14"/>
      <c r="D821" s="14"/>
      <c r="E821" s="14"/>
      <c r="F821" s="14"/>
    </row>
    <row r="822" spans="1:6" x14ac:dyDescent="0.25">
      <c r="A822" s="14"/>
      <c r="B822" s="14"/>
      <c r="C822" s="14"/>
      <c r="D822" s="14"/>
      <c r="E822" s="14"/>
      <c r="F822" s="14"/>
    </row>
    <row r="823" spans="1:6" x14ac:dyDescent="0.25">
      <c r="A823" s="14"/>
      <c r="B823" s="14"/>
      <c r="C823" s="14"/>
      <c r="D823" s="14"/>
      <c r="E823" s="14"/>
      <c r="F823" s="14"/>
    </row>
    <row r="824" spans="1:6" x14ac:dyDescent="0.25">
      <c r="A824" s="14"/>
      <c r="B824" s="14"/>
      <c r="C824" s="14"/>
      <c r="D824" s="14"/>
      <c r="E824" s="14"/>
      <c r="F824" s="14"/>
    </row>
    <row r="825" spans="1:6" x14ac:dyDescent="0.25">
      <c r="A825" s="14"/>
      <c r="B825" s="14"/>
      <c r="C825" s="14"/>
      <c r="D825" s="14"/>
      <c r="E825" s="14"/>
      <c r="F825" s="14"/>
    </row>
    <row r="826" spans="1:6" x14ac:dyDescent="0.25">
      <c r="A826" s="14"/>
      <c r="B826" s="14"/>
      <c r="C826" s="14"/>
      <c r="D826" s="14"/>
      <c r="E826" s="14"/>
      <c r="F826" s="14"/>
    </row>
    <row r="827" spans="1:6" x14ac:dyDescent="0.25">
      <c r="A827" s="14"/>
      <c r="B827" s="14"/>
      <c r="C827" s="14"/>
      <c r="D827" s="14"/>
      <c r="E827" s="14"/>
      <c r="F827" s="14"/>
    </row>
    <row r="828" spans="1:6" x14ac:dyDescent="0.25">
      <c r="A828" s="14"/>
      <c r="B828" s="14"/>
      <c r="C828" s="14"/>
      <c r="D828" s="14"/>
      <c r="E828" s="14"/>
      <c r="F828" s="14"/>
    </row>
    <row r="829" spans="1:6" x14ac:dyDescent="0.25">
      <c r="A829" s="14"/>
      <c r="B829" s="14"/>
      <c r="C829" s="14"/>
      <c r="D829" s="14"/>
      <c r="E829" s="14"/>
      <c r="F829" s="14"/>
    </row>
    <row r="830" spans="1:6" x14ac:dyDescent="0.25">
      <c r="A830" s="14"/>
      <c r="B830" s="14"/>
      <c r="C830" s="14"/>
      <c r="D830" s="14"/>
      <c r="E830" s="14"/>
      <c r="F830" s="14"/>
    </row>
    <row r="831" spans="1:6" x14ac:dyDescent="0.25">
      <c r="A831" s="14"/>
      <c r="B831" s="14"/>
      <c r="C831" s="14"/>
      <c r="D831" s="14"/>
      <c r="E831" s="14"/>
      <c r="F831" s="14"/>
    </row>
    <row r="832" spans="1:6" x14ac:dyDescent="0.25">
      <c r="A832" s="14"/>
      <c r="B832" s="14"/>
      <c r="C832" s="14"/>
      <c r="D832" s="14"/>
      <c r="E832" s="14"/>
      <c r="F832" s="14"/>
    </row>
    <row r="833" spans="1:6" x14ac:dyDescent="0.25">
      <c r="A833" s="14"/>
      <c r="B833" s="14"/>
      <c r="C833" s="14"/>
      <c r="D833" s="14"/>
      <c r="E833" s="14"/>
      <c r="F833" s="14"/>
    </row>
    <row r="834" spans="1:6" x14ac:dyDescent="0.25">
      <c r="A834" s="14"/>
      <c r="B834" s="14"/>
      <c r="C834" s="14"/>
      <c r="D834" s="14"/>
      <c r="E834" s="14"/>
      <c r="F834" s="14"/>
    </row>
    <row r="835" spans="1:6" x14ac:dyDescent="0.25">
      <c r="A835" s="14"/>
      <c r="B835" s="14"/>
      <c r="C835" s="14"/>
      <c r="D835" s="14"/>
      <c r="E835" s="14"/>
      <c r="F835" s="14"/>
    </row>
    <row r="836" spans="1:6" x14ac:dyDescent="0.25">
      <c r="A836" s="14"/>
      <c r="B836" s="14"/>
      <c r="C836" s="14"/>
      <c r="D836" s="14"/>
      <c r="E836" s="14"/>
      <c r="F836" s="14"/>
    </row>
    <row r="837" spans="1:6" x14ac:dyDescent="0.25">
      <c r="A837" s="14"/>
      <c r="B837" s="14"/>
      <c r="C837" s="14"/>
      <c r="D837" s="14"/>
      <c r="E837" s="14"/>
      <c r="F837" s="14"/>
    </row>
    <row r="838" spans="1:6" x14ac:dyDescent="0.25">
      <c r="A838" s="14"/>
      <c r="B838" s="14"/>
      <c r="C838" s="14"/>
      <c r="D838" s="14"/>
      <c r="E838" s="14"/>
      <c r="F838" s="14"/>
    </row>
    <row r="839" spans="1:6" x14ac:dyDescent="0.25">
      <c r="A839" s="14"/>
      <c r="B839" s="14"/>
      <c r="C839" s="14"/>
      <c r="D839" s="14"/>
      <c r="E839" s="14"/>
      <c r="F839" s="14"/>
    </row>
    <row r="840" spans="1:6" x14ac:dyDescent="0.25">
      <c r="A840" s="14"/>
      <c r="B840" s="14"/>
      <c r="C840" s="14"/>
      <c r="D840" s="14"/>
      <c r="E840" s="14"/>
      <c r="F840" s="14"/>
    </row>
    <row r="841" spans="1:6" x14ac:dyDescent="0.25">
      <c r="A841" s="14"/>
      <c r="B841" s="14"/>
      <c r="C841" s="14"/>
      <c r="D841" s="14"/>
      <c r="E841" s="14"/>
      <c r="F841" s="14"/>
    </row>
    <row r="842" spans="1:6" x14ac:dyDescent="0.25">
      <c r="A842" s="14"/>
      <c r="B842" s="14"/>
      <c r="C842" s="14"/>
      <c r="D842" s="14"/>
      <c r="E842" s="14"/>
      <c r="F842" s="14"/>
    </row>
    <row r="843" spans="1:6" x14ac:dyDescent="0.25">
      <c r="A843" s="14"/>
      <c r="B843" s="14"/>
      <c r="C843" s="14"/>
      <c r="D843" s="14"/>
      <c r="E843" s="14"/>
      <c r="F843" s="14"/>
    </row>
    <row r="844" spans="1:6" x14ac:dyDescent="0.25">
      <c r="A844" s="14"/>
      <c r="B844" s="14"/>
      <c r="C844" s="14"/>
      <c r="D844" s="14"/>
      <c r="E844" s="14"/>
      <c r="F844" s="14"/>
    </row>
    <row r="845" spans="1:6" x14ac:dyDescent="0.25">
      <c r="A845" s="14"/>
      <c r="B845" s="14"/>
      <c r="C845" s="14"/>
      <c r="D845" s="14"/>
      <c r="E845" s="14"/>
      <c r="F845" s="14"/>
    </row>
    <row r="846" spans="1:6" x14ac:dyDescent="0.25">
      <c r="A846" s="14"/>
      <c r="B846" s="14"/>
      <c r="C846" s="14"/>
      <c r="D846" s="14"/>
      <c r="E846" s="14"/>
      <c r="F846" s="14"/>
    </row>
    <row r="847" spans="1:6" x14ac:dyDescent="0.25">
      <c r="A847" s="14"/>
      <c r="B847" s="14"/>
      <c r="C847" s="14"/>
      <c r="D847" s="14"/>
      <c r="E847" s="14"/>
      <c r="F847" s="14"/>
    </row>
    <row r="848" spans="1:6" x14ac:dyDescent="0.25">
      <c r="A848" s="14"/>
      <c r="B848" s="14"/>
      <c r="C848" s="14"/>
      <c r="D848" s="14"/>
      <c r="E848" s="14"/>
      <c r="F848" s="14"/>
    </row>
    <row r="849" spans="1:6" x14ac:dyDescent="0.25">
      <c r="A849" s="14"/>
      <c r="B849" s="14"/>
      <c r="C849" s="14"/>
      <c r="D849" s="14"/>
      <c r="E849" s="14"/>
      <c r="F849" s="14"/>
    </row>
    <row r="850" spans="1:6" x14ac:dyDescent="0.25">
      <c r="A850" s="14"/>
      <c r="B850" s="14"/>
      <c r="C850" s="14"/>
      <c r="D850" s="14"/>
      <c r="E850" s="14"/>
      <c r="F850" s="14"/>
    </row>
    <row r="851" spans="1:6" x14ac:dyDescent="0.25">
      <c r="A851" s="14"/>
      <c r="B851" s="14"/>
      <c r="C851" s="14"/>
      <c r="D851" s="14"/>
      <c r="E851" s="14"/>
      <c r="F851" s="14"/>
    </row>
    <row r="852" spans="1:6" x14ac:dyDescent="0.25">
      <c r="A852" s="14"/>
      <c r="B852" s="14"/>
      <c r="C852" s="14"/>
      <c r="D852" s="14"/>
      <c r="E852" s="14"/>
      <c r="F852" s="14"/>
    </row>
    <row r="853" spans="1:6" x14ac:dyDescent="0.25">
      <c r="A853" s="14"/>
      <c r="B853" s="14"/>
      <c r="C853" s="14"/>
      <c r="D853" s="14"/>
      <c r="E853" s="14"/>
      <c r="F853" s="14"/>
    </row>
    <row r="854" spans="1:6" x14ac:dyDescent="0.25">
      <c r="A854" s="14"/>
      <c r="B854" s="14"/>
      <c r="C854" s="14"/>
      <c r="D854" s="14"/>
      <c r="E854" s="14"/>
      <c r="F854" s="14"/>
    </row>
    <row r="855" spans="1:6" x14ac:dyDescent="0.25">
      <c r="A855" s="14"/>
      <c r="B855" s="14"/>
      <c r="C855" s="14"/>
      <c r="D855" s="14"/>
      <c r="E855" s="14"/>
      <c r="F855" s="14"/>
    </row>
    <row r="856" spans="1:6" x14ac:dyDescent="0.25">
      <c r="A856" s="14"/>
      <c r="B856" s="14"/>
      <c r="C856" s="14"/>
      <c r="D856" s="14"/>
      <c r="E856" s="14"/>
      <c r="F856" s="14"/>
    </row>
    <row r="857" spans="1:6" x14ac:dyDescent="0.25">
      <c r="A857" s="14"/>
      <c r="B857" s="14"/>
      <c r="C857" s="14"/>
      <c r="D857" s="14"/>
      <c r="E857" s="14"/>
      <c r="F857" s="14"/>
    </row>
    <row r="858" spans="1:6" x14ac:dyDescent="0.25">
      <c r="A858" s="14"/>
      <c r="B858" s="14"/>
      <c r="C858" s="14"/>
      <c r="D858" s="14"/>
      <c r="E858" s="14"/>
      <c r="F858" s="14"/>
    </row>
    <row r="859" spans="1:6" x14ac:dyDescent="0.25">
      <c r="A859" s="14"/>
      <c r="B859" s="14"/>
      <c r="C859" s="14"/>
      <c r="D859" s="14"/>
      <c r="E859" s="14"/>
      <c r="F859" s="14"/>
    </row>
    <row r="860" spans="1:6" x14ac:dyDescent="0.25">
      <c r="A860" s="14"/>
      <c r="B860" s="14"/>
      <c r="C860" s="14"/>
      <c r="D860" s="14"/>
      <c r="E860" s="14"/>
      <c r="F860" s="14"/>
    </row>
    <row r="861" spans="1:6" x14ac:dyDescent="0.25">
      <c r="A861" s="14"/>
      <c r="B861" s="14"/>
      <c r="C861" s="14"/>
      <c r="D861" s="14"/>
      <c r="E861" s="14"/>
      <c r="F861" s="14"/>
    </row>
    <row r="862" spans="1:6" x14ac:dyDescent="0.25">
      <c r="A862" s="14"/>
      <c r="B862" s="14"/>
      <c r="C862" s="14"/>
      <c r="D862" s="14"/>
      <c r="E862" s="14"/>
      <c r="F862" s="14"/>
    </row>
    <row r="863" spans="1:6" x14ac:dyDescent="0.25">
      <c r="A863" s="14"/>
      <c r="B863" s="14"/>
      <c r="C863" s="14"/>
      <c r="D863" s="14"/>
      <c r="E863" s="14"/>
      <c r="F863" s="14"/>
    </row>
    <row r="864" spans="1:6" x14ac:dyDescent="0.25">
      <c r="A864" s="14"/>
      <c r="B864" s="14"/>
      <c r="C864" s="14"/>
      <c r="D864" s="14"/>
      <c r="E864" s="14"/>
      <c r="F864" s="14"/>
    </row>
    <row r="865" spans="1:6" x14ac:dyDescent="0.25">
      <c r="A865" s="14"/>
      <c r="B865" s="14"/>
      <c r="C865" s="14"/>
      <c r="D865" s="14"/>
      <c r="E865" s="14"/>
      <c r="F865" s="14"/>
    </row>
    <row r="866" spans="1:6" x14ac:dyDescent="0.25">
      <c r="A866" s="14"/>
      <c r="B866" s="14"/>
      <c r="C866" s="14"/>
      <c r="D866" s="14"/>
      <c r="E866" s="14"/>
      <c r="F866" s="14"/>
    </row>
    <row r="867" spans="1:6" x14ac:dyDescent="0.25">
      <c r="A867" s="14"/>
      <c r="B867" s="14"/>
      <c r="C867" s="14"/>
      <c r="D867" s="14"/>
      <c r="E867" s="14"/>
      <c r="F867" s="14"/>
    </row>
    <row r="868" spans="1:6" x14ac:dyDescent="0.25">
      <c r="A868" s="14"/>
      <c r="B868" s="14"/>
      <c r="C868" s="14"/>
      <c r="D868" s="14"/>
      <c r="E868" s="14"/>
      <c r="F868" s="14"/>
    </row>
    <row r="869" spans="1:6" x14ac:dyDescent="0.25">
      <c r="A869" s="14"/>
      <c r="B869" s="14"/>
      <c r="C869" s="14"/>
      <c r="D869" s="14"/>
      <c r="E869" s="14"/>
      <c r="F869" s="14"/>
    </row>
    <row r="870" spans="1:6" x14ac:dyDescent="0.25">
      <c r="A870" s="14"/>
      <c r="B870" s="14"/>
      <c r="C870" s="14"/>
      <c r="D870" s="14"/>
      <c r="E870" s="14"/>
      <c r="F870" s="14"/>
    </row>
    <row r="871" spans="1:6" x14ac:dyDescent="0.25">
      <c r="A871" s="14"/>
      <c r="B871" s="14"/>
      <c r="C871" s="14"/>
      <c r="D871" s="14"/>
      <c r="E871" s="14"/>
      <c r="F871" s="14"/>
    </row>
    <row r="872" spans="1:6" x14ac:dyDescent="0.25">
      <c r="A872" s="14"/>
      <c r="B872" s="14"/>
      <c r="C872" s="14"/>
      <c r="D872" s="14"/>
      <c r="E872" s="14"/>
      <c r="F872" s="14"/>
    </row>
    <row r="873" spans="1:6" x14ac:dyDescent="0.25">
      <c r="A873" s="14"/>
      <c r="B873" s="14"/>
      <c r="C873" s="14"/>
      <c r="D873" s="14"/>
      <c r="E873" s="14"/>
      <c r="F873" s="14"/>
    </row>
    <row r="874" spans="1:6" x14ac:dyDescent="0.25">
      <c r="A874" s="14"/>
      <c r="B874" s="14"/>
      <c r="C874" s="14"/>
      <c r="D874" s="14"/>
      <c r="E874" s="14"/>
      <c r="F874" s="14"/>
    </row>
    <row r="875" spans="1:6" x14ac:dyDescent="0.25">
      <c r="A875" s="14"/>
      <c r="B875" s="14"/>
      <c r="C875" s="14"/>
      <c r="D875" s="14"/>
      <c r="E875" s="14"/>
      <c r="F875" s="14"/>
    </row>
    <row r="876" spans="1:6" x14ac:dyDescent="0.25">
      <c r="A876" s="14"/>
      <c r="B876" s="14"/>
      <c r="C876" s="14"/>
      <c r="D876" s="14"/>
      <c r="E876" s="14"/>
      <c r="F876" s="14"/>
    </row>
    <row r="877" spans="1:6" x14ac:dyDescent="0.25">
      <c r="A877" s="14"/>
      <c r="B877" s="14"/>
      <c r="C877" s="14"/>
      <c r="D877" s="14"/>
      <c r="E877" s="14"/>
      <c r="F877" s="14"/>
    </row>
    <row r="878" spans="1:6" x14ac:dyDescent="0.25">
      <c r="A878" s="14"/>
      <c r="B878" s="14"/>
      <c r="C878" s="14"/>
      <c r="D878" s="14"/>
      <c r="E878" s="14"/>
      <c r="F878" s="14"/>
    </row>
    <row r="879" spans="1:6" x14ac:dyDescent="0.25">
      <c r="A879" s="14"/>
      <c r="B879" s="14"/>
      <c r="C879" s="14"/>
      <c r="D879" s="14"/>
      <c r="E879" s="14"/>
      <c r="F879" s="14"/>
    </row>
    <row r="880" spans="1:6" x14ac:dyDescent="0.25">
      <c r="A880" s="14"/>
      <c r="B880" s="14"/>
      <c r="C880" s="14"/>
      <c r="D880" s="14"/>
      <c r="E880" s="14"/>
      <c r="F880" s="14"/>
    </row>
    <row r="881" spans="1:6" x14ac:dyDescent="0.25">
      <c r="A881" s="14"/>
      <c r="B881" s="14"/>
      <c r="C881" s="14"/>
      <c r="D881" s="14"/>
      <c r="E881" s="14"/>
      <c r="F881" s="14"/>
    </row>
    <row r="882" spans="1:6" x14ac:dyDescent="0.25">
      <c r="A882" s="14"/>
      <c r="B882" s="14"/>
      <c r="C882" s="14"/>
      <c r="D882" s="14"/>
      <c r="E882" s="14"/>
      <c r="F882" s="14"/>
    </row>
    <row r="883" spans="1:6" x14ac:dyDescent="0.25">
      <c r="A883" s="14"/>
      <c r="B883" s="14"/>
      <c r="C883" s="14"/>
      <c r="D883" s="14"/>
      <c r="E883" s="14"/>
      <c r="F883" s="14"/>
    </row>
    <row r="884" spans="1:6" x14ac:dyDescent="0.25">
      <c r="A884" s="14"/>
      <c r="B884" s="14"/>
      <c r="C884" s="14"/>
      <c r="D884" s="14"/>
      <c r="E884" s="14"/>
      <c r="F884" s="14"/>
    </row>
    <row r="885" spans="1:6" x14ac:dyDescent="0.25">
      <c r="A885" s="14"/>
      <c r="B885" s="14"/>
      <c r="C885" s="14"/>
      <c r="D885" s="14"/>
      <c r="E885" s="14"/>
      <c r="F885" s="14"/>
    </row>
    <row r="886" spans="1:6" x14ac:dyDescent="0.25">
      <c r="A886" s="14"/>
      <c r="B886" s="14"/>
      <c r="C886" s="14"/>
      <c r="D886" s="14"/>
      <c r="E886" s="14"/>
      <c r="F886" s="14"/>
    </row>
    <row r="887" spans="1:6" x14ac:dyDescent="0.25">
      <c r="A887" s="14"/>
      <c r="B887" s="14"/>
      <c r="C887" s="14"/>
      <c r="D887" s="14"/>
      <c r="E887" s="14"/>
      <c r="F887" s="14"/>
    </row>
    <row r="888" spans="1:6" x14ac:dyDescent="0.25">
      <c r="A888" s="14"/>
      <c r="B888" s="14"/>
      <c r="C888" s="14"/>
      <c r="D888" s="14"/>
      <c r="E888" s="14"/>
      <c r="F888" s="14"/>
    </row>
    <row r="889" spans="1:6" x14ac:dyDescent="0.25">
      <c r="A889" s="14"/>
      <c r="B889" s="14"/>
      <c r="C889" s="14"/>
      <c r="D889" s="14"/>
      <c r="E889" s="14"/>
      <c r="F889" s="14"/>
    </row>
    <row r="890" spans="1:6" x14ac:dyDescent="0.25">
      <c r="A890" s="14"/>
      <c r="B890" s="14"/>
      <c r="C890" s="14"/>
      <c r="D890" s="14"/>
      <c r="E890" s="14"/>
      <c r="F890" s="14"/>
    </row>
    <row r="891" spans="1:6" x14ac:dyDescent="0.25">
      <c r="A891" s="14"/>
      <c r="B891" s="14"/>
      <c r="C891" s="14"/>
      <c r="D891" s="14"/>
      <c r="E891" s="14"/>
      <c r="F891" s="14"/>
    </row>
    <row r="892" spans="1:6" x14ac:dyDescent="0.25">
      <c r="A892" s="14"/>
      <c r="B892" s="14"/>
      <c r="C892" s="14"/>
      <c r="D892" s="14"/>
      <c r="E892" s="14"/>
      <c r="F892" s="14"/>
    </row>
    <row r="893" spans="1:6" x14ac:dyDescent="0.25">
      <c r="A893" s="14"/>
      <c r="B893" s="14"/>
      <c r="C893" s="14"/>
      <c r="D893" s="14"/>
      <c r="E893" s="14"/>
      <c r="F893" s="14"/>
    </row>
    <row r="894" spans="1:6" x14ac:dyDescent="0.25">
      <c r="A894" s="14"/>
      <c r="B894" s="14"/>
      <c r="C894" s="14"/>
      <c r="D894" s="14"/>
      <c r="E894" s="14"/>
      <c r="F894" s="14"/>
    </row>
    <row r="895" spans="1:6" x14ac:dyDescent="0.25">
      <c r="A895" s="14"/>
      <c r="B895" s="14"/>
      <c r="C895" s="14"/>
      <c r="D895" s="14"/>
      <c r="E895" s="14"/>
      <c r="F895" s="14"/>
    </row>
    <row r="896" spans="1:6" x14ac:dyDescent="0.25">
      <c r="A896" s="14"/>
      <c r="B896" s="14"/>
      <c r="C896" s="14"/>
      <c r="D896" s="14"/>
      <c r="E896" s="14"/>
      <c r="F896" s="14"/>
    </row>
    <row r="897" spans="1:6" x14ac:dyDescent="0.25">
      <c r="A897" s="14"/>
      <c r="B897" s="14"/>
      <c r="C897" s="14"/>
      <c r="D897" s="14"/>
      <c r="E897" s="14"/>
      <c r="F897" s="14"/>
    </row>
    <row r="898" spans="1:6" x14ac:dyDescent="0.25">
      <c r="A898" s="14"/>
      <c r="B898" s="14"/>
      <c r="C898" s="14"/>
      <c r="D898" s="14"/>
      <c r="E898" s="14"/>
      <c r="F898" s="14"/>
    </row>
    <row r="899" spans="1:6" x14ac:dyDescent="0.25">
      <c r="A899" s="14"/>
      <c r="B899" s="14"/>
      <c r="C899" s="14"/>
      <c r="D899" s="14"/>
      <c r="E899" s="14"/>
      <c r="F899" s="14"/>
    </row>
    <row r="900" spans="1:6" x14ac:dyDescent="0.25">
      <c r="A900" s="14"/>
      <c r="B900" s="14"/>
      <c r="C900" s="14"/>
      <c r="D900" s="14"/>
      <c r="E900" s="14"/>
      <c r="F900" s="14"/>
    </row>
    <row r="901" spans="1:6" x14ac:dyDescent="0.25">
      <c r="A901" s="14"/>
      <c r="B901" s="14"/>
      <c r="C901" s="14"/>
      <c r="D901" s="14"/>
      <c r="E901" s="14"/>
      <c r="F901" s="14"/>
    </row>
    <row r="902" spans="1:6" x14ac:dyDescent="0.25">
      <c r="A902" s="14"/>
      <c r="B902" s="14"/>
      <c r="C902" s="14"/>
      <c r="D902" s="14"/>
      <c r="E902" s="14"/>
      <c r="F902" s="14"/>
    </row>
    <row r="903" spans="1:6" x14ac:dyDescent="0.25">
      <c r="A903" s="14"/>
      <c r="B903" s="14"/>
      <c r="C903" s="14"/>
      <c r="D903" s="14"/>
      <c r="E903" s="14"/>
      <c r="F903" s="14"/>
    </row>
    <row r="904" spans="1:6" x14ac:dyDescent="0.25">
      <c r="A904" s="14"/>
      <c r="B904" s="14"/>
      <c r="C904" s="14"/>
      <c r="D904" s="14"/>
      <c r="E904" s="14"/>
      <c r="F904" s="14"/>
    </row>
    <row r="905" spans="1:6" x14ac:dyDescent="0.25">
      <c r="A905" s="14"/>
      <c r="B905" s="14"/>
      <c r="C905" s="14"/>
      <c r="D905" s="14"/>
      <c r="E905" s="14"/>
      <c r="F905" s="14"/>
    </row>
    <row r="906" spans="1:6" x14ac:dyDescent="0.25">
      <c r="A906" s="14"/>
      <c r="B906" s="14"/>
      <c r="C906" s="14"/>
      <c r="D906" s="14"/>
      <c r="E906" s="14"/>
      <c r="F906" s="14"/>
    </row>
    <row r="907" spans="1:6" x14ac:dyDescent="0.25">
      <c r="A907" s="14"/>
      <c r="B907" s="14"/>
      <c r="C907" s="14"/>
      <c r="D907" s="14"/>
      <c r="E907" s="14"/>
      <c r="F907" s="14"/>
    </row>
    <row r="908" spans="1:6" x14ac:dyDescent="0.25">
      <c r="A908" s="14"/>
      <c r="B908" s="14"/>
      <c r="C908" s="14"/>
      <c r="D908" s="14"/>
      <c r="E908" s="14"/>
      <c r="F908" s="14"/>
    </row>
    <row r="909" spans="1:6" x14ac:dyDescent="0.25">
      <c r="A909" s="14"/>
      <c r="B909" s="14"/>
      <c r="C909" s="14"/>
      <c r="D909" s="14"/>
      <c r="E909" s="14"/>
      <c r="F909" s="14"/>
    </row>
    <row r="910" spans="1:6" x14ac:dyDescent="0.25">
      <c r="A910" s="14"/>
      <c r="B910" s="14"/>
      <c r="C910" s="14"/>
      <c r="D910" s="14"/>
      <c r="E910" s="14"/>
      <c r="F910" s="14"/>
    </row>
    <row r="911" spans="1:6" x14ac:dyDescent="0.25">
      <c r="A911" s="14"/>
      <c r="B911" s="14"/>
      <c r="C911" s="14"/>
      <c r="D911" s="14"/>
      <c r="E911" s="14"/>
      <c r="F911" s="14"/>
    </row>
    <row r="912" spans="1:6" x14ac:dyDescent="0.25">
      <c r="A912" s="14"/>
      <c r="B912" s="14"/>
      <c r="C912" s="14"/>
      <c r="D912" s="14"/>
      <c r="E912" s="14"/>
      <c r="F912" s="14"/>
    </row>
    <row r="913" spans="1:6" x14ac:dyDescent="0.25">
      <c r="A913" s="14"/>
      <c r="B913" s="14"/>
      <c r="C913" s="14"/>
      <c r="D913" s="14"/>
      <c r="E913" s="14"/>
      <c r="F913" s="14"/>
    </row>
    <row r="914" spans="1:6" x14ac:dyDescent="0.25">
      <c r="A914" s="14"/>
      <c r="B914" s="14"/>
      <c r="C914" s="14"/>
      <c r="D914" s="14"/>
      <c r="E914" s="14"/>
      <c r="F914" s="14"/>
    </row>
    <row r="915" spans="1:6" x14ac:dyDescent="0.25">
      <c r="A915" s="14"/>
      <c r="B915" s="14"/>
      <c r="C915" s="14"/>
      <c r="D915" s="14"/>
      <c r="E915" s="14"/>
      <c r="F915" s="14"/>
    </row>
    <row r="916" spans="1:6" x14ac:dyDescent="0.25">
      <c r="A916" s="14"/>
      <c r="B916" s="14"/>
      <c r="C916" s="14"/>
      <c r="D916" s="14"/>
      <c r="E916" s="14"/>
      <c r="F916" s="14"/>
    </row>
    <row r="917" spans="1:6" x14ac:dyDescent="0.25">
      <c r="A917" s="14"/>
      <c r="B917" s="14"/>
      <c r="C917" s="14"/>
      <c r="D917" s="14"/>
      <c r="E917" s="14"/>
      <c r="F917" s="14"/>
    </row>
    <row r="918" spans="1:6" x14ac:dyDescent="0.25">
      <c r="A918" s="14"/>
      <c r="B918" s="14"/>
      <c r="C918" s="14"/>
      <c r="D918" s="14"/>
      <c r="E918" s="14"/>
      <c r="F918" s="14"/>
    </row>
    <row r="919" spans="1:6" x14ac:dyDescent="0.25">
      <c r="A919" s="14"/>
      <c r="B919" s="14"/>
      <c r="C919" s="14"/>
      <c r="D919" s="14"/>
      <c r="E919" s="14"/>
      <c r="F919" s="14"/>
    </row>
    <row r="920" spans="1:6" x14ac:dyDescent="0.25">
      <c r="A920" s="14"/>
      <c r="B920" s="14"/>
      <c r="C920" s="14"/>
      <c r="D920" s="14"/>
      <c r="E920" s="14"/>
      <c r="F920" s="14"/>
    </row>
    <row r="921" spans="1:6" x14ac:dyDescent="0.25">
      <c r="A921" s="14"/>
      <c r="B921" s="14"/>
      <c r="C921" s="14"/>
      <c r="D921" s="14"/>
      <c r="E921" s="14"/>
      <c r="F921" s="14"/>
    </row>
    <row r="922" spans="1:6" x14ac:dyDescent="0.25">
      <c r="A922" s="14"/>
      <c r="B922" s="14"/>
      <c r="C922" s="14"/>
      <c r="D922" s="14"/>
      <c r="E922" s="14"/>
      <c r="F922" s="14"/>
    </row>
    <row r="923" spans="1:6" x14ac:dyDescent="0.25">
      <c r="A923" s="14"/>
      <c r="B923" s="14"/>
      <c r="C923" s="14"/>
      <c r="D923" s="14"/>
      <c r="E923" s="14"/>
      <c r="F923" s="14"/>
    </row>
    <row r="924" spans="1:6" x14ac:dyDescent="0.25">
      <c r="A924" s="14"/>
      <c r="B924" s="14"/>
      <c r="C924" s="14"/>
      <c r="D924" s="14"/>
      <c r="E924" s="14"/>
      <c r="F924" s="14"/>
    </row>
    <row r="925" spans="1:6" x14ac:dyDescent="0.25">
      <c r="A925" s="14"/>
      <c r="B925" s="14"/>
      <c r="C925" s="14"/>
      <c r="D925" s="14"/>
      <c r="E925" s="14"/>
      <c r="F925" s="14"/>
    </row>
    <row r="926" spans="1:6" x14ac:dyDescent="0.25">
      <c r="A926" s="14"/>
      <c r="B926" s="14"/>
      <c r="C926" s="14"/>
      <c r="D926" s="14"/>
      <c r="E926" s="14"/>
      <c r="F926" s="14"/>
    </row>
    <row r="927" spans="1:6" x14ac:dyDescent="0.25">
      <c r="A927" s="14"/>
      <c r="B927" s="14"/>
      <c r="C927" s="14"/>
      <c r="D927" s="14"/>
      <c r="E927" s="14"/>
      <c r="F927" s="14"/>
    </row>
    <row r="928" spans="1:6" x14ac:dyDescent="0.25">
      <c r="A928" s="14"/>
      <c r="B928" s="14"/>
      <c r="C928" s="14"/>
      <c r="D928" s="14"/>
      <c r="E928" s="14"/>
      <c r="F928" s="14"/>
    </row>
    <row r="929" spans="1:6" x14ac:dyDescent="0.25">
      <c r="A929" s="14"/>
      <c r="B929" s="14"/>
      <c r="C929" s="14"/>
      <c r="D929" s="14"/>
      <c r="E929" s="14"/>
      <c r="F929" s="14"/>
    </row>
    <row r="930" spans="1:6" x14ac:dyDescent="0.25">
      <c r="A930" s="14"/>
      <c r="B930" s="14"/>
      <c r="C930" s="14"/>
      <c r="D930" s="14"/>
      <c r="E930" s="14"/>
      <c r="F930" s="14"/>
    </row>
    <row r="931" spans="1:6" x14ac:dyDescent="0.25">
      <c r="A931" s="14"/>
      <c r="B931" s="14"/>
      <c r="C931" s="14"/>
      <c r="D931" s="14"/>
      <c r="E931" s="14"/>
      <c r="F931" s="14"/>
    </row>
    <row r="932" spans="1:6" x14ac:dyDescent="0.25">
      <c r="A932" s="14"/>
      <c r="B932" s="14"/>
      <c r="C932" s="14"/>
      <c r="D932" s="14"/>
      <c r="E932" s="14"/>
      <c r="F932" s="14"/>
    </row>
    <row r="933" spans="1:6" x14ac:dyDescent="0.25">
      <c r="A933" s="14"/>
      <c r="B933" s="14"/>
      <c r="C933" s="14"/>
      <c r="D933" s="14"/>
      <c r="E933" s="14"/>
      <c r="F933" s="14"/>
    </row>
    <row r="934" spans="1:6" x14ac:dyDescent="0.25">
      <c r="A934" s="14"/>
      <c r="B934" s="14"/>
      <c r="C934" s="14"/>
      <c r="D934" s="14"/>
      <c r="E934" s="14"/>
      <c r="F934" s="14"/>
    </row>
    <row r="935" spans="1:6" x14ac:dyDescent="0.25">
      <c r="A935" s="14"/>
      <c r="B935" s="14"/>
      <c r="C935" s="14"/>
      <c r="D935" s="14"/>
      <c r="E935" s="14"/>
      <c r="F935" s="14"/>
    </row>
    <row r="936" spans="1:6" x14ac:dyDescent="0.25">
      <c r="A936" s="14"/>
      <c r="B936" s="14"/>
      <c r="C936" s="14"/>
      <c r="D936" s="14"/>
      <c r="E936" s="14"/>
      <c r="F936" s="14"/>
    </row>
    <row r="937" spans="1:6" x14ac:dyDescent="0.25">
      <c r="A937" s="14"/>
      <c r="B937" s="14"/>
      <c r="C937" s="14"/>
      <c r="D937" s="14"/>
      <c r="E937" s="14"/>
      <c r="F937" s="14"/>
    </row>
    <row r="938" spans="1:6" x14ac:dyDescent="0.25">
      <c r="A938" s="14"/>
      <c r="B938" s="14"/>
      <c r="C938" s="14"/>
      <c r="D938" s="14"/>
      <c r="E938" s="14"/>
      <c r="F938" s="14"/>
    </row>
    <row r="939" spans="1:6" x14ac:dyDescent="0.25">
      <c r="A939" s="14"/>
      <c r="B939" s="14"/>
      <c r="C939" s="14"/>
      <c r="D939" s="14"/>
      <c r="E939" s="14"/>
      <c r="F939" s="14"/>
    </row>
    <row r="940" spans="1:6" x14ac:dyDescent="0.25">
      <c r="A940" s="14"/>
      <c r="B940" s="14"/>
      <c r="C940" s="14"/>
      <c r="D940" s="14"/>
      <c r="E940" s="14"/>
      <c r="F940" s="14"/>
    </row>
    <row r="941" spans="1:6" x14ac:dyDescent="0.25">
      <c r="A941" s="14"/>
      <c r="B941" s="14"/>
      <c r="C941" s="14"/>
      <c r="D941" s="14"/>
      <c r="E941" s="14"/>
      <c r="F941" s="14"/>
    </row>
    <row r="942" spans="1:6" x14ac:dyDescent="0.25">
      <c r="A942" s="14"/>
      <c r="B942" s="14"/>
      <c r="C942" s="14"/>
      <c r="D942" s="14"/>
      <c r="E942" s="14"/>
      <c r="F942" s="14"/>
    </row>
    <row r="943" spans="1:6" x14ac:dyDescent="0.25">
      <c r="A943" s="14"/>
      <c r="B943" s="14"/>
      <c r="C943" s="14"/>
      <c r="D943" s="14"/>
      <c r="E943" s="14"/>
      <c r="F943" s="14"/>
    </row>
    <row r="944" spans="1:6" x14ac:dyDescent="0.25">
      <c r="A944" s="14"/>
      <c r="B944" s="14"/>
      <c r="C944" s="14"/>
      <c r="D944" s="14"/>
      <c r="E944" s="14"/>
      <c r="F944" s="14"/>
    </row>
    <row r="945" spans="1:6" x14ac:dyDescent="0.25">
      <c r="A945" s="14"/>
      <c r="B945" s="14"/>
      <c r="C945" s="14"/>
      <c r="D945" s="14"/>
      <c r="E945" s="14"/>
      <c r="F945" s="14"/>
    </row>
    <row r="946" spans="1:6" x14ac:dyDescent="0.25">
      <c r="A946" s="14"/>
      <c r="B946" s="14"/>
      <c r="C946" s="14"/>
      <c r="D946" s="14"/>
      <c r="E946" s="14"/>
      <c r="F946" s="14"/>
    </row>
    <row r="947" spans="1:6" x14ac:dyDescent="0.25">
      <c r="A947" s="14"/>
      <c r="B947" s="14"/>
      <c r="C947" s="14"/>
      <c r="D947" s="14"/>
      <c r="E947" s="14"/>
      <c r="F947" s="14"/>
    </row>
    <row r="948" spans="1:6" x14ac:dyDescent="0.25">
      <c r="A948" s="14"/>
      <c r="B948" s="14"/>
      <c r="C948" s="14"/>
      <c r="D948" s="14"/>
      <c r="E948" s="14"/>
      <c r="F948" s="14"/>
    </row>
    <row r="949" spans="1:6" x14ac:dyDescent="0.25">
      <c r="A949" s="14"/>
      <c r="B949" s="14"/>
      <c r="C949" s="14"/>
      <c r="D949" s="14"/>
      <c r="E949" s="14"/>
      <c r="F949" s="14"/>
    </row>
    <row r="950" spans="1:6" x14ac:dyDescent="0.25">
      <c r="A950" s="14"/>
      <c r="B950" s="14"/>
      <c r="C950" s="14"/>
      <c r="D950" s="14"/>
      <c r="E950" s="14"/>
      <c r="F950" s="14"/>
    </row>
    <row r="951" spans="1:6" x14ac:dyDescent="0.25">
      <c r="A951" s="14"/>
      <c r="B951" s="14"/>
      <c r="C951" s="14"/>
      <c r="D951" s="14"/>
      <c r="E951" s="14"/>
      <c r="F951" s="14"/>
    </row>
    <row r="952" spans="1:6" x14ac:dyDescent="0.25">
      <c r="A952" s="14"/>
      <c r="B952" s="14"/>
      <c r="C952" s="14"/>
      <c r="D952" s="14"/>
      <c r="E952" s="14"/>
      <c r="F952" s="14"/>
    </row>
    <row r="953" spans="1:6" x14ac:dyDescent="0.25">
      <c r="A953" s="14"/>
      <c r="B953" s="14"/>
      <c r="C953" s="14"/>
      <c r="D953" s="14"/>
      <c r="E953" s="14"/>
      <c r="F953" s="14"/>
    </row>
    <row r="954" spans="1:6" x14ac:dyDescent="0.25">
      <c r="A954" s="14"/>
      <c r="B954" s="14"/>
      <c r="C954" s="14"/>
      <c r="D954" s="14"/>
      <c r="E954" s="14"/>
      <c r="F954" s="14"/>
    </row>
    <row r="955" spans="1:6" x14ac:dyDescent="0.25">
      <c r="A955" s="14"/>
      <c r="B955" s="14"/>
      <c r="C955" s="14"/>
      <c r="D955" s="14"/>
      <c r="E955" s="14"/>
      <c r="F955" s="14"/>
    </row>
    <row r="956" spans="1:6" x14ac:dyDescent="0.25">
      <c r="A956" s="14"/>
      <c r="B956" s="14"/>
      <c r="C956" s="14"/>
      <c r="D956" s="14"/>
      <c r="E956" s="14"/>
      <c r="F956" s="14"/>
    </row>
    <row r="957" spans="1:6" x14ac:dyDescent="0.25">
      <c r="A957" s="14"/>
      <c r="B957" s="14"/>
      <c r="C957" s="14"/>
      <c r="D957" s="14"/>
      <c r="E957" s="14"/>
      <c r="F957" s="14"/>
    </row>
    <row r="958" spans="1:6" x14ac:dyDescent="0.25">
      <c r="A958" s="14"/>
      <c r="B958" s="14"/>
      <c r="C958" s="14"/>
      <c r="D958" s="14"/>
      <c r="E958" s="14"/>
      <c r="F958" s="14"/>
    </row>
    <row r="959" spans="1:6" x14ac:dyDescent="0.25">
      <c r="A959" s="14"/>
      <c r="B959" s="14"/>
      <c r="C959" s="14"/>
      <c r="D959" s="14"/>
      <c r="E959" s="14"/>
      <c r="F959" s="14"/>
    </row>
    <row r="960" spans="1:6" x14ac:dyDescent="0.25">
      <c r="A960" s="14"/>
      <c r="B960" s="14"/>
      <c r="C960" s="14"/>
      <c r="D960" s="14"/>
      <c r="E960" s="14"/>
      <c r="F960" s="14"/>
    </row>
    <row r="961" spans="1:6" x14ac:dyDescent="0.25">
      <c r="A961" s="14"/>
      <c r="B961" s="14"/>
      <c r="C961" s="14"/>
      <c r="D961" s="14"/>
      <c r="E961" s="14"/>
      <c r="F961" s="14"/>
    </row>
    <row r="962" spans="1:6" x14ac:dyDescent="0.25">
      <c r="A962" s="14"/>
      <c r="B962" s="14"/>
      <c r="C962" s="14"/>
      <c r="D962" s="14"/>
      <c r="E962" s="14"/>
      <c r="F962" s="14"/>
    </row>
    <row r="963" spans="1:6" x14ac:dyDescent="0.25">
      <c r="A963" s="14"/>
      <c r="B963" s="14"/>
      <c r="C963" s="14"/>
      <c r="D963" s="14"/>
      <c r="E963" s="14"/>
      <c r="F963" s="14"/>
    </row>
    <row r="964" spans="1:6" x14ac:dyDescent="0.25">
      <c r="A964" s="14"/>
      <c r="B964" s="14"/>
      <c r="C964" s="14"/>
      <c r="D964" s="14"/>
      <c r="E964" s="14"/>
      <c r="F964" s="14"/>
    </row>
    <row r="965" spans="1:6" x14ac:dyDescent="0.25">
      <c r="A965" s="14"/>
      <c r="B965" s="14"/>
      <c r="C965" s="14"/>
      <c r="D965" s="14"/>
      <c r="E965" s="14"/>
      <c r="F965" s="14"/>
    </row>
    <row r="966" spans="1:6" x14ac:dyDescent="0.25">
      <c r="A966" s="14"/>
      <c r="B966" s="14"/>
      <c r="C966" s="14"/>
      <c r="D966" s="14"/>
      <c r="E966" s="14"/>
      <c r="F966" s="14"/>
    </row>
    <row r="967" spans="1:6" x14ac:dyDescent="0.25">
      <c r="A967" s="14"/>
      <c r="B967" s="14"/>
      <c r="C967" s="14"/>
      <c r="D967" s="14"/>
      <c r="E967" s="14"/>
      <c r="F967" s="14"/>
    </row>
    <row r="968" spans="1:6" x14ac:dyDescent="0.25">
      <c r="A968" s="14"/>
      <c r="B968" s="14"/>
      <c r="C968" s="14"/>
      <c r="D968" s="14"/>
      <c r="E968" s="14"/>
      <c r="F968" s="14"/>
    </row>
    <row r="969" spans="1:6" x14ac:dyDescent="0.25">
      <c r="A969" s="14"/>
      <c r="B969" s="14"/>
      <c r="C969" s="14"/>
      <c r="D969" s="14"/>
      <c r="E969" s="14"/>
      <c r="F969" s="14"/>
    </row>
    <row r="970" spans="1:6" x14ac:dyDescent="0.25">
      <c r="A970" s="14"/>
      <c r="B970" s="14"/>
      <c r="C970" s="14"/>
      <c r="D970" s="14"/>
      <c r="E970" s="14"/>
      <c r="F970" s="14"/>
    </row>
    <row r="971" spans="1:6" x14ac:dyDescent="0.25">
      <c r="A971" s="14"/>
      <c r="B971" s="14"/>
      <c r="C971" s="14"/>
      <c r="D971" s="14"/>
      <c r="E971" s="14"/>
      <c r="F971" s="14"/>
    </row>
    <row r="972" spans="1:6" x14ac:dyDescent="0.25">
      <c r="A972" s="14"/>
      <c r="B972" s="14"/>
      <c r="C972" s="14"/>
      <c r="D972" s="14"/>
      <c r="E972" s="14"/>
      <c r="F972" s="14"/>
    </row>
    <row r="973" spans="1:6" x14ac:dyDescent="0.25">
      <c r="A973" s="14"/>
      <c r="B973" s="14"/>
      <c r="C973" s="14"/>
      <c r="D973" s="14"/>
      <c r="E973" s="14"/>
      <c r="F973" s="14"/>
    </row>
    <row r="974" spans="1:6" x14ac:dyDescent="0.25">
      <c r="A974" s="14"/>
      <c r="B974" s="14"/>
      <c r="C974" s="14"/>
      <c r="D974" s="14"/>
      <c r="E974" s="14"/>
      <c r="F974" s="14"/>
    </row>
    <row r="975" spans="1:6" x14ac:dyDescent="0.25">
      <c r="A975" s="14"/>
      <c r="B975" s="14"/>
      <c r="C975" s="14"/>
      <c r="D975" s="14"/>
      <c r="E975" s="14"/>
      <c r="F975" s="14"/>
    </row>
    <row r="976" spans="1:6" x14ac:dyDescent="0.25">
      <c r="A976" s="14"/>
      <c r="B976" s="14"/>
      <c r="C976" s="14"/>
      <c r="D976" s="14"/>
      <c r="E976" s="14"/>
      <c r="F976" s="14"/>
    </row>
    <row r="977" spans="1:6" x14ac:dyDescent="0.25">
      <c r="A977" s="14"/>
      <c r="B977" s="14"/>
      <c r="C977" s="14"/>
      <c r="D977" s="14"/>
      <c r="E977" s="14"/>
      <c r="F977" s="14"/>
    </row>
    <row r="978" spans="1:6" x14ac:dyDescent="0.25">
      <c r="A978" s="14"/>
      <c r="B978" s="14"/>
      <c r="C978" s="14"/>
      <c r="D978" s="14"/>
      <c r="E978" s="14"/>
      <c r="F978" s="14"/>
    </row>
    <row r="979" spans="1:6" x14ac:dyDescent="0.25">
      <c r="A979" s="14"/>
      <c r="B979" s="14"/>
      <c r="C979" s="14"/>
      <c r="D979" s="14"/>
      <c r="E979" s="14"/>
      <c r="F979" s="14"/>
    </row>
    <row r="980" spans="1:6" x14ac:dyDescent="0.25">
      <c r="A980" s="14"/>
      <c r="B980" s="14"/>
      <c r="C980" s="14"/>
      <c r="D980" s="14"/>
      <c r="E980" s="14"/>
      <c r="F980" s="14"/>
    </row>
    <row r="981" spans="1:6" x14ac:dyDescent="0.25">
      <c r="A981" s="14"/>
      <c r="B981" s="14"/>
      <c r="C981" s="14"/>
      <c r="D981" s="14"/>
      <c r="E981" s="14"/>
      <c r="F981" s="14"/>
    </row>
    <row r="982" spans="1:6" x14ac:dyDescent="0.25">
      <c r="A982" s="14"/>
      <c r="B982" s="14"/>
      <c r="C982" s="14"/>
      <c r="D982" s="14"/>
      <c r="E982" s="14"/>
      <c r="F982" s="14"/>
    </row>
    <row r="983" spans="1:6" x14ac:dyDescent="0.25">
      <c r="A983" s="14"/>
      <c r="B983" s="14"/>
      <c r="C983" s="14"/>
      <c r="D983" s="14"/>
      <c r="E983" s="14"/>
      <c r="F983" s="14"/>
    </row>
    <row r="984" spans="1:6" x14ac:dyDescent="0.25">
      <c r="A984" s="14"/>
      <c r="B984" s="14"/>
      <c r="C984" s="14"/>
      <c r="D984" s="14"/>
      <c r="E984" s="14"/>
      <c r="F984" s="14"/>
    </row>
    <row r="985" spans="1:6" x14ac:dyDescent="0.25">
      <c r="A985" s="14"/>
      <c r="B985" s="14"/>
      <c r="C985" s="14"/>
      <c r="D985" s="14"/>
      <c r="E985" s="14"/>
      <c r="F985" s="14"/>
    </row>
    <row r="986" spans="1:6" x14ac:dyDescent="0.25">
      <c r="A986" s="14"/>
      <c r="B986" s="14"/>
      <c r="C986" s="14"/>
      <c r="D986" s="14"/>
      <c r="E986" s="14"/>
      <c r="F986" s="14"/>
    </row>
    <row r="987" spans="1:6" x14ac:dyDescent="0.25">
      <c r="A987" s="14"/>
      <c r="B987" s="14"/>
      <c r="C987" s="14"/>
      <c r="D987" s="14"/>
      <c r="E987" s="14"/>
      <c r="F987" s="14"/>
    </row>
    <row r="988" spans="1:6" x14ac:dyDescent="0.25">
      <c r="A988" s="14"/>
      <c r="B988" s="14"/>
      <c r="C988" s="14"/>
      <c r="D988" s="14"/>
      <c r="E988" s="14"/>
      <c r="F988" s="14"/>
    </row>
    <row r="989" spans="1:6" x14ac:dyDescent="0.25">
      <c r="A989" s="14"/>
      <c r="B989" s="14"/>
      <c r="C989" s="14"/>
      <c r="D989" s="14"/>
      <c r="E989" s="14"/>
      <c r="F989" s="14"/>
    </row>
    <row r="990" spans="1:6" x14ac:dyDescent="0.25">
      <c r="A990" s="14"/>
      <c r="B990" s="14"/>
      <c r="C990" s="14"/>
      <c r="D990" s="14"/>
      <c r="E990" s="14"/>
      <c r="F990" s="14"/>
    </row>
    <row r="991" spans="1:6" x14ac:dyDescent="0.25">
      <c r="A991" s="14"/>
      <c r="B991" s="14"/>
      <c r="C991" s="14"/>
      <c r="D991" s="14"/>
      <c r="E991" s="14"/>
      <c r="F991" s="14"/>
    </row>
    <row r="992" spans="1:6" x14ac:dyDescent="0.25">
      <c r="A992" s="14"/>
      <c r="B992" s="14"/>
      <c r="C992" s="14"/>
      <c r="D992" s="14"/>
      <c r="E992" s="14"/>
      <c r="F992" s="14"/>
    </row>
    <row r="993" spans="1:6" x14ac:dyDescent="0.25">
      <c r="A993" s="14"/>
      <c r="B993" s="14"/>
      <c r="C993" s="14"/>
      <c r="D993" s="14"/>
      <c r="E993" s="14"/>
      <c r="F993" s="14"/>
    </row>
    <row r="994" spans="1:6" x14ac:dyDescent="0.25">
      <c r="A994" s="14"/>
      <c r="B994" s="14"/>
      <c r="C994" s="14"/>
      <c r="D994" s="14"/>
      <c r="E994" s="14"/>
      <c r="F994" s="14"/>
    </row>
    <row r="995" spans="1:6" x14ac:dyDescent="0.25">
      <c r="A995" s="14"/>
      <c r="B995" s="14"/>
      <c r="C995" s="14"/>
      <c r="D995" s="14"/>
      <c r="E995" s="14"/>
      <c r="F995" s="14"/>
    </row>
    <row r="996" spans="1:6" x14ac:dyDescent="0.25">
      <c r="A996" s="14"/>
      <c r="B996" s="14"/>
      <c r="C996" s="14"/>
      <c r="D996" s="14"/>
      <c r="E996" s="14"/>
      <c r="F996" s="14"/>
    </row>
    <row r="997" spans="1:6" x14ac:dyDescent="0.25">
      <c r="A997" s="14"/>
      <c r="B997" s="14"/>
      <c r="C997" s="14"/>
      <c r="D997" s="14"/>
      <c r="E997" s="14"/>
      <c r="F997" s="14"/>
    </row>
    <row r="998" spans="1:6" x14ac:dyDescent="0.25">
      <c r="A998" s="14"/>
      <c r="B998" s="14"/>
      <c r="C998" s="14"/>
      <c r="D998" s="14"/>
      <c r="E998" s="14"/>
      <c r="F998" s="14"/>
    </row>
    <row r="999" spans="1:6" x14ac:dyDescent="0.25">
      <c r="A999" s="14"/>
      <c r="B999" s="14"/>
      <c r="C999" s="14"/>
      <c r="D999" s="14"/>
      <c r="E999" s="14"/>
      <c r="F999" s="14"/>
    </row>
    <row r="1000" spans="1:6" x14ac:dyDescent="0.25">
      <c r="A1000" s="14"/>
      <c r="B1000" s="14"/>
      <c r="C1000" s="14"/>
      <c r="D1000" s="14"/>
      <c r="E1000" s="14"/>
      <c r="F1000" s="14"/>
    </row>
    <row r="1001" spans="1:6" x14ac:dyDescent="0.25">
      <c r="A1001" s="14"/>
      <c r="B1001" s="14"/>
      <c r="C1001" s="14"/>
      <c r="D1001" s="14"/>
      <c r="E1001" s="14"/>
      <c r="F1001" s="14"/>
    </row>
    <row r="1002" spans="1:6" x14ac:dyDescent="0.25">
      <c r="A1002" s="14"/>
      <c r="B1002" s="14"/>
      <c r="C1002" s="14"/>
      <c r="D1002" s="14"/>
      <c r="E1002" s="14"/>
      <c r="F1002" s="14"/>
    </row>
    <row r="1003" spans="1:6" x14ac:dyDescent="0.25">
      <c r="A1003" s="14"/>
      <c r="B1003" s="14"/>
      <c r="C1003" s="14"/>
      <c r="D1003" s="14"/>
      <c r="E1003" s="14"/>
      <c r="F1003" s="14"/>
    </row>
    <row r="1004" spans="1:6" x14ac:dyDescent="0.25">
      <c r="A1004" s="14"/>
      <c r="B1004" s="14"/>
      <c r="C1004" s="14"/>
      <c r="D1004" s="14"/>
      <c r="E1004" s="14"/>
      <c r="F1004" s="14"/>
    </row>
    <row r="1005" spans="1:6" x14ac:dyDescent="0.25">
      <c r="A1005" s="14"/>
      <c r="B1005" s="14"/>
      <c r="C1005" s="14"/>
      <c r="D1005" s="14"/>
      <c r="E1005" s="14"/>
      <c r="F1005" s="14"/>
    </row>
    <row r="1006" spans="1:6" x14ac:dyDescent="0.25">
      <c r="A1006" s="14"/>
      <c r="B1006" s="14"/>
      <c r="C1006" s="14"/>
      <c r="D1006" s="14"/>
      <c r="E1006" s="14"/>
      <c r="F1006" s="14"/>
    </row>
    <row r="1007" spans="1:6" x14ac:dyDescent="0.25">
      <c r="A1007" s="14"/>
      <c r="B1007" s="14"/>
      <c r="C1007" s="14"/>
      <c r="D1007" s="14"/>
      <c r="E1007" s="14"/>
      <c r="F1007" s="14"/>
    </row>
    <row r="1008" spans="1:6" x14ac:dyDescent="0.25">
      <c r="A1008" s="14"/>
      <c r="B1008" s="14"/>
      <c r="C1008" s="14"/>
      <c r="D1008" s="14"/>
      <c r="E1008" s="14"/>
      <c r="F1008" s="14"/>
    </row>
    <row r="1009" spans="1:6" x14ac:dyDescent="0.25">
      <c r="A1009" s="14"/>
      <c r="B1009" s="14"/>
      <c r="C1009" s="14"/>
      <c r="D1009" s="14"/>
      <c r="E1009" s="14"/>
      <c r="F1009" s="14"/>
    </row>
    <row r="1010" spans="1:6" x14ac:dyDescent="0.25">
      <c r="A1010" s="14"/>
      <c r="B1010" s="14"/>
      <c r="C1010" s="14"/>
      <c r="D1010" s="14"/>
      <c r="E1010" s="14"/>
      <c r="F1010" s="14"/>
    </row>
    <row r="1011" spans="1:6" x14ac:dyDescent="0.25">
      <c r="A1011" s="14"/>
      <c r="B1011" s="14"/>
      <c r="C1011" s="14"/>
      <c r="D1011" s="14"/>
      <c r="E1011" s="14"/>
      <c r="F1011" s="14"/>
    </row>
    <row r="1012" spans="1:6" x14ac:dyDescent="0.25">
      <c r="A1012" s="14"/>
      <c r="B1012" s="14"/>
      <c r="C1012" s="14"/>
      <c r="D1012" s="14"/>
      <c r="E1012" s="14"/>
      <c r="F1012" s="14"/>
    </row>
    <row r="1013" spans="1:6" x14ac:dyDescent="0.25">
      <c r="A1013" s="14"/>
      <c r="B1013" s="14"/>
      <c r="C1013" s="14"/>
      <c r="D1013" s="14"/>
      <c r="E1013" s="14"/>
      <c r="F1013" s="14"/>
    </row>
    <row r="1014" spans="1:6" x14ac:dyDescent="0.25">
      <c r="A1014" s="14"/>
      <c r="B1014" s="14"/>
      <c r="C1014" s="14"/>
      <c r="D1014" s="14"/>
      <c r="E1014" s="14"/>
      <c r="F1014" s="14"/>
    </row>
    <row r="1015" spans="1:6" x14ac:dyDescent="0.25">
      <c r="A1015" s="14"/>
      <c r="B1015" s="14"/>
      <c r="C1015" s="14"/>
      <c r="D1015" s="14"/>
      <c r="E1015" s="14"/>
      <c r="F1015" s="14"/>
    </row>
    <row r="1016" spans="1:6" x14ac:dyDescent="0.25">
      <c r="A1016" s="14"/>
      <c r="B1016" s="14"/>
      <c r="C1016" s="14"/>
      <c r="D1016" s="14"/>
      <c r="E1016" s="14"/>
      <c r="F1016" s="14"/>
    </row>
    <row r="1017" spans="1:6" x14ac:dyDescent="0.25">
      <c r="A1017" s="14"/>
      <c r="B1017" s="14"/>
      <c r="C1017" s="14"/>
      <c r="D1017" s="14"/>
      <c r="E1017" s="14"/>
      <c r="F1017" s="14"/>
    </row>
    <row r="1018" spans="1:6" x14ac:dyDescent="0.25">
      <c r="A1018" s="14"/>
      <c r="B1018" s="14"/>
      <c r="C1018" s="14"/>
      <c r="D1018" s="14"/>
      <c r="E1018" s="14"/>
      <c r="F1018" s="14"/>
    </row>
    <row r="1019" spans="1:6" x14ac:dyDescent="0.25">
      <c r="A1019" s="14"/>
      <c r="B1019" s="14"/>
      <c r="C1019" s="14"/>
      <c r="D1019" s="14"/>
      <c r="E1019" s="14"/>
      <c r="F1019" s="14"/>
    </row>
    <row r="1020" spans="1:6" x14ac:dyDescent="0.25">
      <c r="A1020" s="14"/>
      <c r="B1020" s="14"/>
      <c r="C1020" s="14"/>
      <c r="D1020" s="14"/>
      <c r="E1020" s="14"/>
      <c r="F1020" s="14"/>
    </row>
    <row r="1021" spans="1:6" x14ac:dyDescent="0.25">
      <c r="A1021" s="14"/>
      <c r="B1021" s="14"/>
      <c r="C1021" s="14"/>
      <c r="D1021" s="14"/>
      <c r="E1021" s="14"/>
      <c r="F1021" s="14"/>
    </row>
    <row r="1022" spans="1:6" x14ac:dyDescent="0.25">
      <c r="A1022" s="14"/>
      <c r="B1022" s="14"/>
      <c r="C1022" s="14"/>
      <c r="D1022" s="14"/>
      <c r="E1022" s="14"/>
      <c r="F1022" s="14"/>
    </row>
    <row r="1023" spans="1:6" x14ac:dyDescent="0.25">
      <c r="A1023" s="14"/>
      <c r="B1023" s="14"/>
      <c r="C1023" s="14"/>
      <c r="D1023" s="14"/>
      <c r="E1023" s="14"/>
      <c r="F1023" s="14"/>
    </row>
    <row r="1024" spans="1:6" x14ac:dyDescent="0.25">
      <c r="A1024" s="14"/>
      <c r="B1024" s="14"/>
      <c r="C1024" s="14"/>
      <c r="D1024" s="14"/>
      <c r="E1024" s="14"/>
      <c r="F1024" s="14"/>
    </row>
    <row r="1025" spans="1:6" x14ac:dyDescent="0.25">
      <c r="A1025" s="14"/>
      <c r="B1025" s="14"/>
      <c r="C1025" s="14"/>
      <c r="D1025" s="14"/>
      <c r="E1025" s="14"/>
      <c r="F1025" s="14"/>
    </row>
    <row r="1026" spans="1:6" x14ac:dyDescent="0.25">
      <c r="A1026" s="14"/>
      <c r="B1026" s="14"/>
      <c r="C1026" s="14"/>
      <c r="D1026" s="14"/>
      <c r="E1026" s="14"/>
      <c r="F1026" s="14"/>
    </row>
    <row r="1027" spans="1:6" x14ac:dyDescent="0.25">
      <c r="A1027" s="14"/>
      <c r="B1027" s="14"/>
      <c r="C1027" s="14"/>
      <c r="D1027" s="14"/>
      <c r="E1027" s="14"/>
      <c r="F1027" s="14"/>
    </row>
    <row r="1028" spans="1:6" x14ac:dyDescent="0.25">
      <c r="A1028" s="14"/>
      <c r="B1028" s="14"/>
      <c r="C1028" s="14"/>
      <c r="D1028" s="14"/>
      <c r="E1028" s="14"/>
      <c r="F1028" s="14"/>
    </row>
    <row r="1029" spans="1:6" x14ac:dyDescent="0.25">
      <c r="A1029" s="14"/>
      <c r="B1029" s="14"/>
      <c r="C1029" s="14"/>
      <c r="D1029" s="14"/>
      <c r="E1029" s="14"/>
      <c r="F1029" s="14"/>
    </row>
    <row r="1030" spans="1:6" x14ac:dyDescent="0.25">
      <c r="A1030" s="14"/>
      <c r="B1030" s="14"/>
      <c r="C1030" s="14"/>
      <c r="D1030" s="14"/>
      <c r="E1030" s="14"/>
      <c r="F1030" s="14"/>
    </row>
    <row r="1031" spans="1:6" x14ac:dyDescent="0.25">
      <c r="A1031" s="14"/>
      <c r="B1031" s="14"/>
      <c r="C1031" s="14"/>
      <c r="D1031" s="14"/>
      <c r="E1031" s="14"/>
      <c r="F1031" s="14"/>
    </row>
    <row r="1032" spans="1:6" x14ac:dyDescent="0.25">
      <c r="A1032" s="14"/>
      <c r="B1032" s="14"/>
      <c r="C1032" s="14"/>
      <c r="D1032" s="14"/>
      <c r="E1032" s="14"/>
      <c r="F1032" s="14"/>
    </row>
    <row r="1033" spans="1:6" x14ac:dyDescent="0.25">
      <c r="A1033" s="14"/>
      <c r="B1033" s="14"/>
      <c r="C1033" s="14"/>
      <c r="D1033" s="14"/>
      <c r="E1033" s="14"/>
      <c r="F1033" s="14"/>
    </row>
    <row r="1034" spans="1:6" x14ac:dyDescent="0.25">
      <c r="A1034" s="14"/>
      <c r="B1034" s="14"/>
      <c r="C1034" s="14"/>
      <c r="D1034" s="14"/>
      <c r="E1034" s="14"/>
      <c r="F1034" s="14"/>
    </row>
    <row r="1035" spans="1:6" x14ac:dyDescent="0.25">
      <c r="A1035" s="14"/>
      <c r="B1035" s="14"/>
      <c r="C1035" s="14"/>
      <c r="D1035" s="14"/>
      <c r="E1035" s="14"/>
      <c r="F1035" s="14"/>
    </row>
    <row r="1036" spans="1:6" x14ac:dyDescent="0.25">
      <c r="A1036" s="14"/>
      <c r="B1036" s="14"/>
      <c r="C1036" s="14"/>
      <c r="D1036" s="14"/>
      <c r="E1036" s="14"/>
      <c r="F1036" s="14"/>
    </row>
    <row r="1037" spans="1:6" x14ac:dyDescent="0.25">
      <c r="A1037" s="14"/>
      <c r="B1037" s="14"/>
      <c r="C1037" s="14"/>
      <c r="D1037" s="14"/>
      <c r="E1037" s="14"/>
      <c r="F1037" s="14"/>
    </row>
    <row r="1038" spans="1:6" x14ac:dyDescent="0.25">
      <c r="A1038" s="14"/>
      <c r="B1038" s="14"/>
      <c r="C1038" s="14"/>
      <c r="D1038" s="14"/>
      <c r="E1038" s="14"/>
      <c r="F1038" s="14"/>
    </row>
    <row r="1039" spans="1:6" x14ac:dyDescent="0.25">
      <c r="A1039" s="14"/>
      <c r="B1039" s="14"/>
      <c r="C1039" s="14"/>
      <c r="D1039" s="14"/>
      <c r="E1039" s="14"/>
      <c r="F1039" s="14"/>
    </row>
    <row r="1040" spans="1:6" x14ac:dyDescent="0.25">
      <c r="A1040" s="14"/>
      <c r="B1040" s="14"/>
      <c r="C1040" s="14"/>
      <c r="D1040" s="14"/>
      <c r="E1040" s="14"/>
      <c r="F1040" s="14"/>
    </row>
    <row r="1041" spans="1:6" x14ac:dyDescent="0.25">
      <c r="A1041" s="14"/>
      <c r="B1041" s="14"/>
      <c r="C1041" s="14"/>
      <c r="D1041" s="14"/>
      <c r="E1041" s="14"/>
      <c r="F1041" s="14"/>
    </row>
    <row r="1042" spans="1:6" x14ac:dyDescent="0.25">
      <c r="A1042" s="14"/>
      <c r="B1042" s="14"/>
      <c r="C1042" s="14"/>
      <c r="D1042" s="14"/>
      <c r="E1042" s="14"/>
      <c r="F1042" s="14"/>
    </row>
    <row r="1043" spans="1:6" x14ac:dyDescent="0.25">
      <c r="A1043" s="14"/>
      <c r="B1043" s="14"/>
      <c r="C1043" s="14"/>
      <c r="D1043" s="14"/>
      <c r="E1043" s="14"/>
      <c r="F1043" s="14"/>
    </row>
    <row r="1044" spans="1:6" x14ac:dyDescent="0.25">
      <c r="A1044" s="14"/>
      <c r="B1044" s="14"/>
      <c r="C1044" s="14"/>
      <c r="D1044" s="14"/>
      <c r="E1044" s="14"/>
      <c r="F1044" s="14"/>
    </row>
    <row r="1045" spans="1:6" x14ac:dyDescent="0.25">
      <c r="A1045" s="14"/>
      <c r="B1045" s="14"/>
      <c r="C1045" s="14"/>
      <c r="D1045" s="14"/>
      <c r="E1045" s="14"/>
      <c r="F1045" s="14"/>
    </row>
    <row r="1046" spans="1:6" x14ac:dyDescent="0.25">
      <c r="A1046" s="14"/>
      <c r="B1046" s="14"/>
      <c r="C1046" s="14"/>
      <c r="D1046" s="14"/>
      <c r="E1046" s="14"/>
      <c r="F1046" s="14"/>
    </row>
    <row r="1047" spans="1:6" x14ac:dyDescent="0.25">
      <c r="A1047" s="14"/>
      <c r="B1047" s="14"/>
      <c r="C1047" s="14"/>
      <c r="D1047" s="14"/>
      <c r="E1047" s="14"/>
      <c r="F1047" s="14"/>
    </row>
    <row r="1048" spans="1:6" x14ac:dyDescent="0.25">
      <c r="A1048" s="14"/>
      <c r="B1048" s="14"/>
      <c r="C1048" s="14"/>
      <c r="D1048" s="14"/>
      <c r="E1048" s="14"/>
      <c r="F1048" s="14"/>
    </row>
    <row r="1049" spans="1:6" x14ac:dyDescent="0.25">
      <c r="A1049" s="14"/>
      <c r="B1049" s="14"/>
      <c r="C1049" s="14"/>
      <c r="D1049" s="14"/>
      <c r="E1049" s="14"/>
      <c r="F1049" s="14"/>
    </row>
    <row r="1050" spans="1:6" x14ac:dyDescent="0.25">
      <c r="A1050" s="14"/>
      <c r="B1050" s="14"/>
      <c r="C1050" s="14"/>
      <c r="D1050" s="14"/>
      <c r="E1050" s="14"/>
      <c r="F1050" s="14"/>
    </row>
    <row r="1051" spans="1:6" x14ac:dyDescent="0.25">
      <c r="A1051" s="14"/>
      <c r="B1051" s="14"/>
      <c r="C1051" s="14"/>
      <c r="D1051" s="14"/>
      <c r="E1051" s="14"/>
      <c r="F1051" s="14"/>
    </row>
    <row r="1052" spans="1:6" x14ac:dyDescent="0.25">
      <c r="A1052" s="14"/>
      <c r="B1052" s="14"/>
      <c r="C1052" s="14"/>
      <c r="D1052" s="14"/>
      <c r="E1052" s="14"/>
      <c r="F1052" s="14"/>
    </row>
    <row r="1053" spans="1:6" x14ac:dyDescent="0.25">
      <c r="A1053" s="14"/>
      <c r="B1053" s="14"/>
      <c r="C1053" s="14"/>
      <c r="D1053" s="14"/>
      <c r="E1053" s="14"/>
      <c r="F1053" s="14"/>
    </row>
    <row r="1054" spans="1:6" x14ac:dyDescent="0.25">
      <c r="A1054" s="14"/>
      <c r="B1054" s="14"/>
      <c r="C1054" s="14"/>
      <c r="D1054" s="14"/>
      <c r="E1054" s="14"/>
      <c r="F1054" s="14"/>
    </row>
    <row r="1055" spans="1:6" x14ac:dyDescent="0.25">
      <c r="A1055" s="14"/>
      <c r="B1055" s="14"/>
      <c r="C1055" s="14"/>
      <c r="D1055" s="14"/>
      <c r="E1055" s="14"/>
      <c r="F1055" s="14"/>
    </row>
    <row r="1056" spans="1:6" x14ac:dyDescent="0.25">
      <c r="A1056" s="14"/>
      <c r="B1056" s="14"/>
      <c r="C1056" s="14"/>
      <c r="D1056" s="14"/>
      <c r="E1056" s="14"/>
      <c r="F1056" s="14"/>
    </row>
    <row r="1057" spans="1:6" x14ac:dyDescent="0.25">
      <c r="A1057" s="14"/>
      <c r="B1057" s="14"/>
      <c r="C1057" s="14"/>
      <c r="D1057" s="14"/>
      <c r="E1057" s="14"/>
      <c r="F1057" s="14"/>
    </row>
    <row r="1058" spans="1:6" x14ac:dyDescent="0.25">
      <c r="A1058" s="14"/>
      <c r="B1058" s="14"/>
      <c r="C1058" s="14"/>
      <c r="D1058" s="14"/>
      <c r="E1058" s="14"/>
      <c r="F1058" s="14"/>
    </row>
    <row r="1059" spans="1:6" x14ac:dyDescent="0.25">
      <c r="A1059" s="14"/>
      <c r="B1059" s="14"/>
      <c r="C1059" s="14"/>
      <c r="D1059" s="14"/>
      <c r="E1059" s="14"/>
      <c r="F1059" s="14"/>
    </row>
    <row r="1060" spans="1:6" x14ac:dyDescent="0.25">
      <c r="A1060" s="14"/>
      <c r="B1060" s="14"/>
      <c r="C1060" s="14"/>
      <c r="D1060" s="14"/>
      <c r="E1060" s="14"/>
      <c r="F1060" s="14"/>
    </row>
    <row r="1061" spans="1:6" x14ac:dyDescent="0.25">
      <c r="A1061" s="14"/>
      <c r="B1061" s="14"/>
      <c r="C1061" s="14"/>
      <c r="D1061" s="14"/>
      <c r="E1061" s="14"/>
      <c r="F1061" s="14"/>
    </row>
    <row r="1062" spans="1:6" x14ac:dyDescent="0.25">
      <c r="A1062" s="14"/>
      <c r="B1062" s="14"/>
      <c r="C1062" s="14"/>
      <c r="D1062" s="14"/>
      <c r="E1062" s="14"/>
      <c r="F1062" s="14"/>
    </row>
    <row r="1063" spans="1:6" x14ac:dyDescent="0.25">
      <c r="A1063" s="14"/>
      <c r="B1063" s="14"/>
      <c r="C1063" s="14"/>
      <c r="D1063" s="14"/>
      <c r="E1063" s="14"/>
      <c r="F1063" s="14"/>
    </row>
    <row r="1064" spans="1:6" x14ac:dyDescent="0.25">
      <c r="A1064" s="14"/>
      <c r="B1064" s="14"/>
      <c r="C1064" s="14"/>
      <c r="D1064" s="14"/>
      <c r="E1064" s="14"/>
      <c r="F1064" s="14"/>
    </row>
    <row r="1065" spans="1:6" x14ac:dyDescent="0.25">
      <c r="A1065" s="14"/>
      <c r="B1065" s="14"/>
      <c r="C1065" s="14"/>
      <c r="D1065" s="14"/>
      <c r="E1065" s="14"/>
      <c r="F1065" s="14"/>
    </row>
    <row r="1066" spans="1:6" x14ac:dyDescent="0.25">
      <c r="A1066" s="14"/>
      <c r="B1066" s="14"/>
      <c r="C1066" s="14"/>
      <c r="D1066" s="14"/>
      <c r="E1066" s="14"/>
      <c r="F1066" s="14"/>
    </row>
    <row r="1067" spans="1:6" x14ac:dyDescent="0.25">
      <c r="A1067" s="14"/>
      <c r="B1067" s="14"/>
      <c r="C1067" s="14"/>
      <c r="D1067" s="14"/>
      <c r="E1067" s="14"/>
      <c r="F1067" s="14"/>
    </row>
    <row r="1068" spans="1:6" x14ac:dyDescent="0.25">
      <c r="A1068" s="14"/>
      <c r="B1068" s="14"/>
      <c r="C1068" s="14"/>
      <c r="D1068" s="14"/>
      <c r="E1068" s="14"/>
      <c r="F1068" s="14"/>
    </row>
    <row r="1069" spans="1:6" x14ac:dyDescent="0.25">
      <c r="A1069" s="14"/>
      <c r="B1069" s="14"/>
      <c r="C1069" s="14"/>
      <c r="D1069" s="14"/>
      <c r="E1069" s="14"/>
      <c r="F1069" s="14"/>
    </row>
    <row r="1070" spans="1:6" x14ac:dyDescent="0.25">
      <c r="A1070" s="14"/>
      <c r="B1070" s="14"/>
      <c r="C1070" s="14"/>
      <c r="D1070" s="14"/>
      <c r="E1070" s="14"/>
      <c r="F1070" s="14"/>
    </row>
    <row r="1071" spans="1:6" x14ac:dyDescent="0.25">
      <c r="A1071" s="14"/>
      <c r="B1071" s="14"/>
      <c r="C1071" s="14"/>
      <c r="D1071" s="14"/>
      <c r="E1071" s="14"/>
      <c r="F1071" s="14"/>
    </row>
    <row r="1072" spans="1:6" x14ac:dyDescent="0.25">
      <c r="A1072" s="14"/>
      <c r="B1072" s="14"/>
      <c r="C1072" s="14"/>
      <c r="D1072" s="14"/>
      <c r="E1072" s="14"/>
      <c r="F1072" s="14"/>
    </row>
    <row r="1073" spans="1:6" x14ac:dyDescent="0.25">
      <c r="A1073" s="14"/>
      <c r="B1073" s="14"/>
      <c r="C1073" s="14"/>
      <c r="D1073" s="14"/>
      <c r="E1073" s="14"/>
      <c r="F1073" s="14"/>
    </row>
    <row r="1074" spans="1:6" x14ac:dyDescent="0.25">
      <c r="A1074" s="14"/>
      <c r="B1074" s="14"/>
      <c r="C1074" s="14"/>
      <c r="D1074" s="14"/>
      <c r="E1074" s="14"/>
      <c r="F1074" s="14"/>
    </row>
    <row r="1075" spans="1:6" x14ac:dyDescent="0.25">
      <c r="A1075" s="14"/>
      <c r="B1075" s="14"/>
      <c r="C1075" s="14"/>
      <c r="D1075" s="14"/>
      <c r="E1075" s="14"/>
      <c r="F1075" s="14"/>
    </row>
    <row r="1076" spans="1:6" x14ac:dyDescent="0.25">
      <c r="A1076" s="14"/>
      <c r="B1076" s="14"/>
      <c r="C1076" s="14"/>
      <c r="D1076" s="14"/>
      <c r="E1076" s="14"/>
      <c r="F1076" s="14"/>
    </row>
    <row r="1077" spans="1:6" x14ac:dyDescent="0.25">
      <c r="A1077" s="14"/>
      <c r="B1077" s="14"/>
      <c r="C1077" s="14"/>
      <c r="D1077" s="14"/>
      <c r="E1077" s="14"/>
      <c r="F1077" s="14"/>
    </row>
    <row r="1078" spans="1:6" x14ac:dyDescent="0.25">
      <c r="A1078" s="14"/>
      <c r="B1078" s="14"/>
      <c r="C1078" s="14"/>
      <c r="D1078" s="14"/>
      <c r="E1078" s="14"/>
      <c r="F1078" s="14"/>
    </row>
    <row r="1079" spans="1:6" x14ac:dyDescent="0.25">
      <c r="A1079" s="14"/>
      <c r="B1079" s="14"/>
      <c r="C1079" s="14"/>
      <c r="D1079" s="14"/>
      <c r="E1079" s="14"/>
      <c r="F1079" s="14"/>
    </row>
    <row r="1080" spans="1:6" x14ac:dyDescent="0.25">
      <c r="A1080" s="14"/>
      <c r="B1080" s="14"/>
      <c r="C1080" s="14"/>
      <c r="D1080" s="14"/>
      <c r="E1080" s="14"/>
      <c r="F1080" s="14"/>
    </row>
    <row r="1081" spans="1:6" x14ac:dyDescent="0.25">
      <c r="A1081" s="14"/>
      <c r="B1081" s="14"/>
      <c r="C1081" s="14"/>
      <c r="D1081" s="14"/>
      <c r="E1081" s="14"/>
      <c r="F1081" s="14"/>
    </row>
    <row r="1082" spans="1:6" x14ac:dyDescent="0.25">
      <c r="A1082" s="14"/>
      <c r="B1082" s="14"/>
      <c r="C1082" s="14"/>
      <c r="D1082" s="14"/>
      <c r="E1082" s="14"/>
      <c r="F1082" s="14"/>
    </row>
    <row r="1083" spans="1:6" x14ac:dyDescent="0.25">
      <c r="A1083" s="14"/>
      <c r="B1083" s="14"/>
      <c r="C1083" s="14"/>
      <c r="D1083" s="14"/>
      <c r="E1083" s="14"/>
      <c r="F1083" s="14"/>
    </row>
    <row r="1084" spans="1:6" x14ac:dyDescent="0.25">
      <c r="A1084" s="14"/>
      <c r="B1084" s="14"/>
      <c r="C1084" s="14"/>
      <c r="D1084" s="14"/>
      <c r="E1084" s="14"/>
      <c r="F1084" s="14"/>
    </row>
    <row r="1085" spans="1:6" x14ac:dyDescent="0.25">
      <c r="A1085" s="14"/>
      <c r="B1085" s="14"/>
      <c r="C1085" s="14"/>
      <c r="D1085" s="14"/>
      <c r="E1085" s="14"/>
      <c r="F1085" s="14"/>
    </row>
    <row r="1086" spans="1:6" x14ac:dyDescent="0.25">
      <c r="A1086" s="14"/>
      <c r="B1086" s="14"/>
      <c r="C1086" s="14"/>
      <c r="D1086" s="14"/>
      <c r="E1086" s="14"/>
      <c r="F1086" s="14"/>
    </row>
    <row r="1087" spans="1:6" x14ac:dyDescent="0.25">
      <c r="A1087" s="14"/>
      <c r="B1087" s="14"/>
      <c r="C1087" s="14"/>
      <c r="D1087" s="14"/>
      <c r="E1087" s="14"/>
      <c r="F1087" s="14"/>
    </row>
    <row r="1088" spans="1:6" x14ac:dyDescent="0.25">
      <c r="A1088" s="14"/>
      <c r="B1088" s="14"/>
      <c r="C1088" s="14"/>
      <c r="D1088" s="14"/>
      <c r="E1088" s="14"/>
      <c r="F1088" s="14"/>
    </row>
    <row r="1089" spans="1:6" x14ac:dyDescent="0.25">
      <c r="A1089" s="14"/>
      <c r="B1089" s="14"/>
      <c r="C1089" s="14"/>
      <c r="D1089" s="14"/>
      <c r="E1089" s="14"/>
      <c r="F1089" s="14"/>
    </row>
    <row r="1090" spans="1:6" x14ac:dyDescent="0.25">
      <c r="A1090" s="14"/>
      <c r="B1090" s="14"/>
      <c r="C1090" s="14"/>
      <c r="D1090" s="14"/>
      <c r="E1090" s="14"/>
      <c r="F1090" s="14"/>
    </row>
    <row r="1091" spans="1:6" x14ac:dyDescent="0.25">
      <c r="A1091" s="14"/>
      <c r="B1091" s="14"/>
      <c r="C1091" s="14"/>
      <c r="D1091" s="14"/>
      <c r="E1091" s="14"/>
      <c r="F1091" s="14"/>
    </row>
    <row r="1092" spans="1:6" x14ac:dyDescent="0.25">
      <c r="A1092" s="14"/>
      <c r="B1092" s="14"/>
      <c r="C1092" s="14"/>
      <c r="D1092" s="14"/>
      <c r="E1092" s="14"/>
      <c r="F1092" s="14"/>
    </row>
    <row r="1093" spans="1:6" x14ac:dyDescent="0.25">
      <c r="A1093" s="14"/>
      <c r="B1093" s="14"/>
      <c r="C1093" s="14"/>
      <c r="D1093" s="14"/>
      <c r="E1093" s="14"/>
      <c r="F1093" s="14"/>
    </row>
    <row r="1094" spans="1:6" x14ac:dyDescent="0.25">
      <c r="A1094" s="14"/>
      <c r="B1094" s="14"/>
      <c r="C1094" s="14"/>
      <c r="D1094" s="14"/>
      <c r="E1094" s="14"/>
      <c r="F1094" s="14"/>
    </row>
    <row r="1095" spans="1:6" x14ac:dyDescent="0.25">
      <c r="A1095" s="14"/>
      <c r="B1095" s="14"/>
      <c r="C1095" s="14"/>
      <c r="D1095" s="14"/>
      <c r="E1095" s="14"/>
      <c r="F1095" s="14"/>
    </row>
    <row r="1096" spans="1:6" x14ac:dyDescent="0.25">
      <c r="A1096" s="14"/>
      <c r="B1096" s="14"/>
      <c r="C1096" s="14"/>
      <c r="D1096" s="14"/>
      <c r="E1096" s="14"/>
      <c r="F1096" s="14"/>
    </row>
    <row r="1097" spans="1:6" x14ac:dyDescent="0.25">
      <c r="A1097" s="14"/>
      <c r="B1097" s="14"/>
      <c r="C1097" s="14"/>
      <c r="D1097" s="14"/>
      <c r="E1097" s="14"/>
      <c r="F1097" s="14"/>
    </row>
    <row r="1098" spans="1:6" x14ac:dyDescent="0.25">
      <c r="A1098" s="14"/>
      <c r="B1098" s="14"/>
      <c r="C1098" s="14"/>
      <c r="D1098" s="14"/>
      <c r="E1098" s="14"/>
      <c r="F1098" s="14"/>
    </row>
    <row r="1099" spans="1:6" x14ac:dyDescent="0.25">
      <c r="A1099" s="14"/>
      <c r="B1099" s="14"/>
      <c r="C1099" s="14"/>
      <c r="D1099" s="14"/>
      <c r="E1099" s="14"/>
      <c r="F1099" s="14"/>
    </row>
    <row r="1100" spans="1:6" x14ac:dyDescent="0.25">
      <c r="A1100" s="14"/>
      <c r="B1100" s="14"/>
      <c r="C1100" s="14"/>
      <c r="D1100" s="14"/>
      <c r="E1100" s="14"/>
      <c r="F1100" s="14"/>
    </row>
    <row r="1101" spans="1:6" x14ac:dyDescent="0.25">
      <c r="A1101" s="14"/>
      <c r="B1101" s="14"/>
      <c r="C1101" s="14"/>
      <c r="D1101" s="14"/>
      <c r="E1101" s="14"/>
      <c r="F1101" s="14"/>
    </row>
    <row r="1102" spans="1:6" x14ac:dyDescent="0.25">
      <c r="A1102" s="14"/>
      <c r="B1102" s="14"/>
      <c r="C1102" s="14"/>
      <c r="D1102" s="14"/>
      <c r="E1102" s="14"/>
      <c r="F1102" s="14"/>
    </row>
    <row r="1103" spans="1:6" x14ac:dyDescent="0.25">
      <c r="A1103" s="14"/>
      <c r="B1103" s="14"/>
      <c r="C1103" s="14"/>
      <c r="D1103" s="14"/>
      <c r="E1103" s="14"/>
      <c r="F1103" s="14"/>
    </row>
    <row r="1104" spans="1:6" x14ac:dyDescent="0.25">
      <c r="A1104" s="14"/>
      <c r="B1104" s="14"/>
      <c r="C1104" s="14"/>
      <c r="D1104" s="14"/>
      <c r="E1104" s="14"/>
      <c r="F1104" s="14"/>
    </row>
    <row r="1105" spans="1:6" x14ac:dyDescent="0.25">
      <c r="A1105" s="14"/>
      <c r="B1105" s="14"/>
      <c r="C1105" s="14"/>
      <c r="D1105" s="14"/>
      <c r="E1105" s="14"/>
      <c r="F1105" s="14"/>
    </row>
    <row r="1106" spans="1:6" x14ac:dyDescent="0.25">
      <c r="A1106" s="14"/>
      <c r="B1106" s="14"/>
      <c r="C1106" s="14"/>
      <c r="D1106" s="14"/>
      <c r="E1106" s="14"/>
      <c r="F1106" s="14"/>
    </row>
    <row r="1107" spans="1:6" x14ac:dyDescent="0.25">
      <c r="A1107" s="14"/>
      <c r="B1107" s="14"/>
      <c r="C1107" s="14"/>
      <c r="D1107" s="14"/>
      <c r="E1107" s="14"/>
      <c r="F1107" s="14"/>
    </row>
    <row r="1108" spans="1:6" x14ac:dyDescent="0.25">
      <c r="A1108" s="14"/>
      <c r="B1108" s="14"/>
      <c r="C1108" s="14"/>
      <c r="D1108" s="14"/>
      <c r="E1108" s="14"/>
      <c r="F1108" s="14"/>
    </row>
    <row r="1109" spans="1:6" x14ac:dyDescent="0.25">
      <c r="A1109" s="14"/>
      <c r="B1109" s="14"/>
      <c r="C1109" s="14"/>
      <c r="D1109" s="14"/>
      <c r="E1109" s="14"/>
      <c r="F1109" s="14"/>
    </row>
    <row r="1110" spans="1:6" x14ac:dyDescent="0.25">
      <c r="A1110" s="14"/>
      <c r="B1110" s="14"/>
      <c r="C1110" s="14"/>
      <c r="D1110" s="14"/>
      <c r="E1110" s="14"/>
      <c r="F1110" s="14"/>
    </row>
    <row r="1111" spans="1:6" x14ac:dyDescent="0.25">
      <c r="A1111" s="14"/>
      <c r="B1111" s="14"/>
      <c r="C1111" s="14"/>
      <c r="D1111" s="14"/>
      <c r="E1111" s="14"/>
      <c r="F1111" s="14"/>
    </row>
    <row r="1112" spans="1:6" x14ac:dyDescent="0.25">
      <c r="A1112" s="14"/>
      <c r="B1112" s="14"/>
      <c r="C1112" s="14"/>
      <c r="D1112" s="14"/>
      <c r="E1112" s="14"/>
      <c r="F1112" s="14"/>
    </row>
    <row r="1113" spans="1:6" x14ac:dyDescent="0.25">
      <c r="A1113" s="14"/>
      <c r="B1113" s="14"/>
      <c r="C1113" s="14"/>
      <c r="D1113" s="14"/>
      <c r="E1113" s="14"/>
      <c r="F1113" s="14"/>
    </row>
    <row r="1114" spans="1:6" x14ac:dyDescent="0.25">
      <c r="A1114" s="14"/>
      <c r="B1114" s="14"/>
      <c r="C1114" s="14"/>
      <c r="D1114" s="14"/>
      <c r="E1114" s="14"/>
      <c r="F1114" s="14"/>
    </row>
    <row r="1115" spans="1:6" x14ac:dyDescent="0.25">
      <c r="A1115" s="14"/>
      <c r="B1115" s="14"/>
      <c r="C1115" s="14"/>
      <c r="D1115" s="14"/>
      <c r="E1115" s="14"/>
      <c r="F1115" s="14"/>
    </row>
    <row r="1116" spans="1:6" x14ac:dyDescent="0.25">
      <c r="A1116" s="14"/>
      <c r="B1116" s="14"/>
      <c r="C1116" s="14"/>
      <c r="D1116" s="14"/>
      <c r="E1116" s="14"/>
      <c r="F1116" s="14"/>
    </row>
    <row r="1117" spans="1:6" x14ac:dyDescent="0.25">
      <c r="A1117" s="14"/>
      <c r="B1117" s="14"/>
      <c r="C1117" s="14"/>
      <c r="D1117" s="14"/>
      <c r="E1117" s="14"/>
      <c r="F1117" s="14"/>
    </row>
    <row r="1118" spans="1:6" x14ac:dyDescent="0.25">
      <c r="A1118" s="14"/>
      <c r="B1118" s="14"/>
      <c r="C1118" s="14"/>
      <c r="D1118" s="14"/>
      <c r="E1118" s="14"/>
      <c r="F1118" s="14"/>
    </row>
    <row r="1119" spans="1:6" x14ac:dyDescent="0.25">
      <c r="A1119" s="14"/>
      <c r="B1119" s="14"/>
      <c r="C1119" s="14"/>
      <c r="D1119" s="14"/>
      <c r="E1119" s="14"/>
      <c r="F1119" s="14"/>
    </row>
    <row r="1120" spans="1:6" x14ac:dyDescent="0.25">
      <c r="A1120" s="14"/>
      <c r="B1120" s="14"/>
      <c r="C1120" s="14"/>
      <c r="D1120" s="14"/>
      <c r="E1120" s="14"/>
      <c r="F1120" s="14"/>
    </row>
    <row r="1121" spans="1:6" x14ac:dyDescent="0.25">
      <c r="A1121" s="14"/>
      <c r="B1121" s="14"/>
      <c r="C1121" s="14"/>
      <c r="D1121" s="14"/>
      <c r="E1121" s="14"/>
      <c r="F1121" s="14"/>
    </row>
    <row r="1122" spans="1:6" x14ac:dyDescent="0.25">
      <c r="A1122" s="14"/>
      <c r="B1122" s="14"/>
      <c r="C1122" s="14"/>
      <c r="D1122" s="14"/>
      <c r="E1122" s="14"/>
      <c r="F1122" s="14"/>
    </row>
    <row r="1123" spans="1:6" x14ac:dyDescent="0.25">
      <c r="A1123" s="14"/>
      <c r="B1123" s="14"/>
      <c r="C1123" s="14"/>
      <c r="D1123" s="14"/>
      <c r="E1123" s="14"/>
      <c r="F1123" s="14"/>
    </row>
    <row r="1124" spans="1:6" x14ac:dyDescent="0.25">
      <c r="A1124" s="14"/>
      <c r="B1124" s="14"/>
      <c r="C1124" s="14"/>
      <c r="D1124" s="14"/>
      <c r="E1124" s="14"/>
      <c r="F1124" s="14"/>
    </row>
    <row r="1125" spans="1:6" x14ac:dyDescent="0.25">
      <c r="A1125" s="14"/>
      <c r="B1125" s="14"/>
      <c r="C1125" s="14"/>
      <c r="D1125" s="14"/>
      <c r="E1125" s="14"/>
      <c r="F1125" s="14"/>
    </row>
    <row r="1126" spans="1:6" x14ac:dyDescent="0.25">
      <c r="A1126" s="14"/>
      <c r="B1126" s="14"/>
      <c r="C1126" s="14"/>
      <c r="D1126" s="14"/>
      <c r="E1126" s="14"/>
      <c r="F1126" s="14"/>
    </row>
    <row r="1127" spans="1:6" x14ac:dyDescent="0.25">
      <c r="A1127" s="14"/>
      <c r="B1127" s="14"/>
      <c r="C1127" s="14"/>
      <c r="D1127" s="14"/>
      <c r="E1127" s="14"/>
      <c r="F1127" s="14"/>
    </row>
    <row r="1128" spans="1:6" x14ac:dyDescent="0.25">
      <c r="A1128" s="14"/>
      <c r="B1128" s="14"/>
      <c r="C1128" s="14"/>
      <c r="D1128" s="14"/>
      <c r="E1128" s="14"/>
      <c r="F1128" s="14"/>
    </row>
    <row r="1129" spans="1:6" x14ac:dyDescent="0.25">
      <c r="A1129" s="14"/>
      <c r="B1129" s="14"/>
      <c r="C1129" s="14"/>
      <c r="D1129" s="14"/>
      <c r="E1129" s="14"/>
      <c r="F1129" s="14"/>
    </row>
    <row r="1130" spans="1:6" x14ac:dyDescent="0.25">
      <c r="A1130" s="14"/>
      <c r="B1130" s="14"/>
      <c r="C1130" s="14"/>
      <c r="D1130" s="14"/>
      <c r="E1130" s="14"/>
      <c r="F1130" s="14"/>
    </row>
    <row r="1131" spans="1:6" x14ac:dyDescent="0.25">
      <c r="A1131" s="14"/>
      <c r="B1131" s="14"/>
      <c r="C1131" s="14"/>
      <c r="D1131" s="14"/>
      <c r="E1131" s="14"/>
      <c r="F1131" s="14"/>
    </row>
    <row r="1132" spans="1:6" x14ac:dyDescent="0.25">
      <c r="A1132" s="14"/>
      <c r="B1132" s="14"/>
      <c r="C1132" s="14"/>
      <c r="D1132" s="14"/>
      <c r="E1132" s="14"/>
      <c r="F1132" s="14"/>
    </row>
    <row r="1133" spans="1:6" x14ac:dyDescent="0.25">
      <c r="A1133" s="14"/>
      <c r="B1133" s="14"/>
      <c r="C1133" s="14"/>
      <c r="D1133" s="14"/>
      <c r="E1133" s="14"/>
      <c r="F1133" s="14"/>
    </row>
    <row r="1134" spans="1:6" x14ac:dyDescent="0.25">
      <c r="A1134" s="14"/>
      <c r="B1134" s="14"/>
      <c r="C1134" s="14"/>
      <c r="D1134" s="14"/>
      <c r="E1134" s="14"/>
      <c r="F1134" s="14"/>
    </row>
    <row r="1135" spans="1:6" x14ac:dyDescent="0.25">
      <c r="A1135" s="14"/>
      <c r="B1135" s="14"/>
      <c r="C1135" s="14"/>
      <c r="D1135" s="14"/>
      <c r="E1135" s="14"/>
      <c r="F1135" s="14"/>
    </row>
    <row r="1136" spans="1:6" x14ac:dyDescent="0.25">
      <c r="A1136" s="14"/>
      <c r="B1136" s="14"/>
      <c r="C1136" s="14"/>
      <c r="D1136" s="14"/>
      <c r="E1136" s="14"/>
      <c r="F1136" s="14"/>
    </row>
    <row r="1137" spans="1:6" x14ac:dyDescent="0.25">
      <c r="A1137" s="14"/>
      <c r="B1137" s="14"/>
      <c r="C1137" s="14"/>
      <c r="D1137" s="14"/>
      <c r="E1137" s="14"/>
      <c r="F1137" s="14"/>
    </row>
    <row r="1138" spans="1:6" x14ac:dyDescent="0.25">
      <c r="A1138" s="14"/>
      <c r="B1138" s="14"/>
      <c r="C1138" s="14"/>
      <c r="D1138" s="14"/>
      <c r="E1138" s="14"/>
      <c r="F1138" s="14"/>
    </row>
    <row r="1139" spans="1:6" x14ac:dyDescent="0.25">
      <c r="A1139" s="14"/>
      <c r="B1139" s="14"/>
      <c r="C1139" s="14"/>
      <c r="D1139" s="14"/>
      <c r="E1139" s="14"/>
      <c r="F1139" s="14"/>
    </row>
    <row r="1140" spans="1:6" x14ac:dyDescent="0.25">
      <c r="A1140" s="14"/>
      <c r="B1140" s="14"/>
      <c r="C1140" s="14"/>
      <c r="D1140" s="14"/>
      <c r="E1140" s="14"/>
      <c r="F1140" s="14"/>
    </row>
    <row r="1141" spans="1:6" x14ac:dyDescent="0.25">
      <c r="A1141" s="14"/>
      <c r="B1141" s="14"/>
      <c r="C1141" s="14"/>
      <c r="D1141" s="14"/>
      <c r="E1141" s="14"/>
      <c r="F1141" s="14"/>
    </row>
    <row r="1142" spans="1:6" x14ac:dyDescent="0.25">
      <c r="A1142" s="14"/>
      <c r="B1142" s="14"/>
      <c r="C1142" s="14"/>
      <c r="D1142" s="14"/>
      <c r="E1142" s="14"/>
      <c r="F1142" s="14"/>
    </row>
    <row r="1143" spans="1:6" x14ac:dyDescent="0.25">
      <c r="A1143" s="14"/>
      <c r="B1143" s="14"/>
      <c r="C1143" s="14"/>
      <c r="D1143" s="14"/>
      <c r="E1143" s="14"/>
      <c r="F1143" s="14"/>
    </row>
    <row r="1144" spans="1:6" x14ac:dyDescent="0.25">
      <c r="A1144" s="14"/>
      <c r="B1144" s="14"/>
      <c r="C1144" s="14"/>
      <c r="D1144" s="14"/>
      <c r="E1144" s="14"/>
      <c r="F1144" s="14"/>
    </row>
    <row r="1145" spans="1:6" x14ac:dyDescent="0.25">
      <c r="A1145" s="14"/>
      <c r="B1145" s="14"/>
      <c r="C1145" s="14"/>
      <c r="D1145" s="14"/>
      <c r="E1145" s="14"/>
      <c r="F1145" s="14"/>
    </row>
    <row r="1146" spans="1:6" x14ac:dyDescent="0.25">
      <c r="A1146" s="14"/>
      <c r="B1146" s="14"/>
      <c r="C1146" s="14"/>
      <c r="D1146" s="14"/>
      <c r="E1146" s="14"/>
      <c r="F1146" s="14"/>
    </row>
    <row r="1147" spans="1:6" x14ac:dyDescent="0.25">
      <c r="A1147" s="14"/>
      <c r="B1147" s="14"/>
      <c r="C1147" s="14"/>
      <c r="D1147" s="14"/>
      <c r="E1147" s="14"/>
      <c r="F1147" s="14"/>
    </row>
    <row r="1148" spans="1:6" x14ac:dyDescent="0.25">
      <c r="A1148" s="14"/>
      <c r="B1148" s="14"/>
      <c r="C1148" s="14"/>
      <c r="D1148" s="14"/>
      <c r="E1148" s="14"/>
      <c r="F1148" s="14"/>
    </row>
    <row r="1149" spans="1:6" x14ac:dyDescent="0.25">
      <c r="A1149" s="14"/>
      <c r="B1149" s="14"/>
      <c r="C1149" s="14"/>
      <c r="D1149" s="14"/>
      <c r="E1149" s="14"/>
      <c r="F1149" s="14"/>
    </row>
    <row r="1150" spans="1:6" x14ac:dyDescent="0.25">
      <c r="A1150" s="14"/>
      <c r="B1150" s="14"/>
      <c r="C1150" s="14"/>
      <c r="D1150" s="14"/>
      <c r="E1150" s="14"/>
      <c r="F1150" s="14"/>
    </row>
    <row r="1151" spans="1:6" x14ac:dyDescent="0.25">
      <c r="A1151" s="14"/>
      <c r="B1151" s="14"/>
      <c r="C1151" s="14"/>
      <c r="D1151" s="14"/>
      <c r="E1151" s="14"/>
      <c r="F1151" s="14"/>
    </row>
    <row r="1152" spans="1:6" x14ac:dyDescent="0.25">
      <c r="A1152" s="14"/>
      <c r="B1152" s="14"/>
      <c r="C1152" s="14"/>
      <c r="D1152" s="14"/>
      <c r="E1152" s="14"/>
      <c r="F1152" s="14"/>
    </row>
    <row r="1153" spans="1:6" x14ac:dyDescent="0.25">
      <c r="A1153" s="14"/>
      <c r="B1153" s="14"/>
      <c r="C1153" s="14"/>
      <c r="D1153" s="14"/>
      <c r="E1153" s="14"/>
      <c r="F1153" s="14"/>
    </row>
    <row r="1154" spans="1:6" x14ac:dyDescent="0.25">
      <c r="A1154" s="14"/>
      <c r="B1154" s="14"/>
      <c r="C1154" s="14"/>
      <c r="D1154" s="14"/>
      <c r="E1154" s="14"/>
      <c r="F1154" s="14"/>
    </row>
    <row r="1155" spans="1:6" x14ac:dyDescent="0.25">
      <c r="A1155" s="14"/>
      <c r="B1155" s="14"/>
      <c r="C1155" s="14"/>
      <c r="D1155" s="14"/>
      <c r="E1155" s="14"/>
      <c r="F1155" s="14"/>
    </row>
    <row r="1156" spans="1:6" x14ac:dyDescent="0.25">
      <c r="A1156" s="14"/>
      <c r="B1156" s="14"/>
      <c r="C1156" s="14"/>
      <c r="D1156" s="14"/>
      <c r="E1156" s="14"/>
      <c r="F1156" s="14"/>
    </row>
    <row r="1157" spans="1:6" x14ac:dyDescent="0.25">
      <c r="A1157" s="14"/>
      <c r="B1157" s="14"/>
      <c r="C1157" s="14"/>
      <c r="D1157" s="14"/>
      <c r="E1157" s="14"/>
      <c r="F1157" s="14"/>
    </row>
    <row r="1158" spans="1:6" x14ac:dyDescent="0.25">
      <c r="A1158" s="14"/>
      <c r="B1158" s="14"/>
      <c r="C1158" s="14"/>
      <c r="D1158" s="14"/>
      <c r="E1158" s="14"/>
      <c r="F1158" s="14"/>
    </row>
    <row r="1159" spans="1:6" x14ac:dyDescent="0.25">
      <c r="A1159" s="14"/>
      <c r="B1159" s="14"/>
      <c r="C1159" s="14"/>
      <c r="D1159" s="14"/>
      <c r="E1159" s="14"/>
      <c r="F1159" s="14"/>
    </row>
    <row r="1160" spans="1:6" x14ac:dyDescent="0.25">
      <c r="A1160" s="14"/>
      <c r="B1160" s="14"/>
      <c r="C1160" s="14"/>
      <c r="D1160" s="14"/>
      <c r="E1160" s="14"/>
      <c r="F1160" s="14"/>
    </row>
    <row r="1161" spans="1:6" x14ac:dyDescent="0.25">
      <c r="A1161" s="14"/>
      <c r="B1161" s="14"/>
      <c r="C1161" s="14"/>
      <c r="D1161" s="14"/>
      <c r="E1161" s="14"/>
      <c r="F1161" s="14"/>
    </row>
    <row r="1162" spans="1:6" x14ac:dyDescent="0.25">
      <c r="A1162" s="14"/>
      <c r="B1162" s="14"/>
      <c r="C1162" s="14"/>
      <c r="D1162" s="14"/>
      <c r="E1162" s="14"/>
      <c r="F1162" s="14"/>
    </row>
    <row r="1163" spans="1:6" x14ac:dyDescent="0.25">
      <c r="A1163" s="14"/>
      <c r="B1163" s="14"/>
      <c r="C1163" s="14"/>
      <c r="D1163" s="14"/>
      <c r="E1163" s="14"/>
      <c r="F1163" s="14"/>
    </row>
    <row r="1164" spans="1:6" x14ac:dyDescent="0.25">
      <c r="A1164" s="14"/>
      <c r="B1164" s="14"/>
      <c r="C1164" s="14"/>
      <c r="D1164" s="14"/>
      <c r="E1164" s="14"/>
      <c r="F1164" s="14"/>
    </row>
    <row r="1165" spans="1:6" x14ac:dyDescent="0.25">
      <c r="A1165" s="14"/>
      <c r="B1165" s="14"/>
      <c r="C1165" s="14"/>
      <c r="D1165" s="14"/>
      <c r="E1165" s="14"/>
      <c r="F1165" s="14"/>
    </row>
    <row r="1166" spans="1:6" x14ac:dyDescent="0.25">
      <c r="A1166" s="14"/>
      <c r="B1166" s="14"/>
      <c r="C1166" s="14"/>
      <c r="D1166" s="14"/>
      <c r="E1166" s="14"/>
      <c r="F1166" s="14"/>
    </row>
    <row r="1167" spans="1:6" x14ac:dyDescent="0.25">
      <c r="A1167" s="14"/>
      <c r="B1167" s="14"/>
      <c r="C1167" s="14"/>
      <c r="D1167" s="14"/>
      <c r="E1167" s="14"/>
      <c r="F1167" s="14"/>
    </row>
    <row r="1168" spans="1:6" x14ac:dyDescent="0.25">
      <c r="A1168" s="14"/>
      <c r="B1168" s="14"/>
      <c r="C1168" s="14"/>
      <c r="D1168" s="14"/>
      <c r="E1168" s="14"/>
      <c r="F1168" s="14"/>
    </row>
    <row r="1169" spans="1:6" x14ac:dyDescent="0.25">
      <c r="A1169" s="14"/>
      <c r="B1169" s="14"/>
      <c r="C1169" s="14"/>
      <c r="D1169" s="14"/>
      <c r="E1169" s="14"/>
      <c r="F1169" s="14"/>
    </row>
    <row r="1170" spans="1:6" x14ac:dyDescent="0.25">
      <c r="A1170" s="14"/>
      <c r="B1170" s="14"/>
      <c r="C1170" s="14"/>
      <c r="D1170" s="14"/>
      <c r="E1170" s="14"/>
      <c r="F1170" s="14"/>
    </row>
    <row r="1171" spans="1:6" x14ac:dyDescent="0.25">
      <c r="A1171" s="14"/>
      <c r="B1171" s="14"/>
      <c r="C1171" s="14"/>
      <c r="D1171" s="14"/>
      <c r="E1171" s="14"/>
      <c r="F1171" s="14"/>
    </row>
    <row r="1172" spans="1:6" x14ac:dyDescent="0.25">
      <c r="A1172" s="14"/>
      <c r="B1172" s="14"/>
      <c r="C1172" s="14"/>
      <c r="D1172" s="14"/>
      <c r="E1172" s="14"/>
      <c r="F1172" s="14"/>
    </row>
    <row r="1173" spans="1:6" x14ac:dyDescent="0.25">
      <c r="A1173" s="14"/>
      <c r="B1173" s="14"/>
      <c r="C1173" s="14"/>
      <c r="D1173" s="14"/>
      <c r="E1173" s="14"/>
      <c r="F1173" s="14"/>
    </row>
    <row r="1174" spans="1:6" x14ac:dyDescent="0.25">
      <c r="A1174" s="14"/>
      <c r="B1174" s="14"/>
      <c r="C1174" s="14"/>
      <c r="D1174" s="14"/>
      <c r="E1174" s="14"/>
      <c r="F1174" s="14"/>
    </row>
    <row r="1175" spans="1:6" x14ac:dyDescent="0.25">
      <c r="A1175" s="14"/>
      <c r="B1175" s="14"/>
      <c r="C1175" s="14"/>
      <c r="D1175" s="14"/>
      <c r="E1175" s="14"/>
      <c r="F1175" s="14"/>
    </row>
    <row r="1176" spans="1:6" x14ac:dyDescent="0.25">
      <c r="A1176" s="14"/>
      <c r="B1176" s="14"/>
      <c r="C1176" s="14"/>
      <c r="D1176" s="14"/>
      <c r="E1176" s="14"/>
      <c r="F1176" s="14"/>
    </row>
    <row r="1177" spans="1:6" x14ac:dyDescent="0.25">
      <c r="A1177" s="14"/>
      <c r="B1177" s="14"/>
      <c r="C1177" s="14"/>
      <c r="D1177" s="14"/>
      <c r="E1177" s="14"/>
      <c r="F1177" s="14"/>
    </row>
    <row r="1178" spans="1:6" x14ac:dyDescent="0.25">
      <c r="A1178" s="14"/>
      <c r="B1178" s="14"/>
      <c r="C1178" s="14"/>
      <c r="D1178" s="14"/>
      <c r="E1178" s="14"/>
      <c r="F1178" s="14"/>
    </row>
    <row r="1179" spans="1:6" x14ac:dyDescent="0.25">
      <c r="A1179" s="14"/>
      <c r="B1179" s="14"/>
      <c r="C1179" s="14"/>
      <c r="D1179" s="14"/>
      <c r="E1179" s="14"/>
      <c r="F1179" s="14"/>
    </row>
    <row r="1180" spans="1:6" x14ac:dyDescent="0.25">
      <c r="A1180" s="14"/>
      <c r="B1180" s="14"/>
      <c r="C1180" s="14"/>
      <c r="D1180" s="14"/>
      <c r="E1180" s="14"/>
      <c r="F1180" s="14"/>
    </row>
    <row r="1181" spans="1:6" x14ac:dyDescent="0.25">
      <c r="A1181" s="14"/>
      <c r="B1181" s="14"/>
      <c r="C1181" s="14"/>
      <c r="D1181" s="14"/>
      <c r="E1181" s="14"/>
      <c r="F1181" s="14"/>
    </row>
    <row r="1182" spans="1:6" x14ac:dyDescent="0.25">
      <c r="A1182" s="14"/>
      <c r="B1182" s="14"/>
      <c r="C1182" s="14"/>
      <c r="D1182" s="14"/>
      <c r="E1182" s="14"/>
      <c r="F1182" s="14"/>
    </row>
    <row r="1183" spans="1:6" x14ac:dyDescent="0.25">
      <c r="A1183" s="14"/>
      <c r="B1183" s="14"/>
      <c r="C1183" s="14"/>
      <c r="D1183" s="14"/>
      <c r="E1183" s="14"/>
      <c r="F1183" s="14"/>
    </row>
    <row r="1184" spans="1:6" x14ac:dyDescent="0.25">
      <c r="A1184" s="14"/>
      <c r="B1184" s="14"/>
      <c r="C1184" s="14"/>
      <c r="D1184" s="14"/>
      <c r="E1184" s="14"/>
      <c r="F1184" s="14"/>
    </row>
    <row r="1185" spans="1:6" x14ac:dyDescent="0.25">
      <c r="A1185" s="14"/>
      <c r="B1185" s="14"/>
      <c r="C1185" s="14"/>
      <c r="D1185" s="14"/>
      <c r="E1185" s="14"/>
      <c r="F1185" s="14"/>
    </row>
    <row r="1186" spans="1:6" x14ac:dyDescent="0.25">
      <c r="A1186" s="14"/>
      <c r="B1186" s="14"/>
      <c r="C1186" s="14"/>
      <c r="D1186" s="14"/>
      <c r="E1186" s="14"/>
      <c r="F1186" s="14"/>
    </row>
    <row r="1187" spans="1:6" x14ac:dyDescent="0.25">
      <c r="A1187" s="14"/>
      <c r="B1187" s="14"/>
      <c r="C1187" s="14"/>
      <c r="D1187" s="14"/>
      <c r="E1187" s="14"/>
      <c r="F1187" s="14"/>
    </row>
    <row r="1188" spans="1:6" x14ac:dyDescent="0.25">
      <c r="A1188" s="14"/>
      <c r="B1188" s="14"/>
      <c r="C1188" s="14"/>
      <c r="D1188" s="14"/>
      <c r="E1188" s="14"/>
      <c r="F1188" s="14"/>
    </row>
    <row r="1189" spans="1:6" x14ac:dyDescent="0.25">
      <c r="A1189" s="14"/>
      <c r="B1189" s="14"/>
      <c r="C1189" s="14"/>
      <c r="D1189" s="14"/>
      <c r="E1189" s="14"/>
      <c r="F1189" s="14"/>
    </row>
    <row r="1190" spans="1:6" x14ac:dyDescent="0.25">
      <c r="A1190" s="14"/>
      <c r="B1190" s="14"/>
      <c r="C1190" s="14"/>
      <c r="D1190" s="14"/>
      <c r="E1190" s="14"/>
      <c r="F1190" s="14"/>
    </row>
    <row r="1191" spans="1:6" x14ac:dyDescent="0.25">
      <c r="A1191" s="14"/>
      <c r="B1191" s="14"/>
      <c r="C1191" s="14"/>
      <c r="D1191" s="14"/>
      <c r="E1191" s="14"/>
      <c r="F1191" s="14"/>
    </row>
    <row r="1192" spans="1:6" x14ac:dyDescent="0.25">
      <c r="A1192" s="14"/>
      <c r="B1192" s="14"/>
      <c r="C1192" s="14"/>
      <c r="D1192" s="14"/>
      <c r="E1192" s="14"/>
      <c r="F1192" s="14"/>
    </row>
    <row r="1193" spans="1:6" x14ac:dyDescent="0.25">
      <c r="A1193" s="14"/>
      <c r="B1193" s="14"/>
      <c r="C1193" s="14"/>
      <c r="D1193" s="14"/>
      <c r="E1193" s="14"/>
      <c r="F1193" s="14"/>
    </row>
    <row r="1194" spans="1:6" x14ac:dyDescent="0.25">
      <c r="A1194" s="14"/>
      <c r="B1194" s="14"/>
      <c r="C1194" s="14"/>
      <c r="D1194" s="14"/>
      <c r="E1194" s="14"/>
      <c r="F1194" s="14"/>
    </row>
    <row r="1195" spans="1:6" x14ac:dyDescent="0.25">
      <c r="A1195" s="14"/>
      <c r="B1195" s="14"/>
      <c r="C1195" s="14"/>
      <c r="D1195" s="14"/>
      <c r="E1195" s="14"/>
      <c r="F1195" s="14"/>
    </row>
    <row r="1196" spans="1:6" x14ac:dyDescent="0.25">
      <c r="A1196" s="14"/>
      <c r="B1196" s="14"/>
      <c r="C1196" s="14"/>
      <c r="D1196" s="14"/>
      <c r="E1196" s="14"/>
      <c r="F1196" s="14"/>
    </row>
    <row r="1197" spans="1:6" x14ac:dyDescent="0.25">
      <c r="A1197" s="14"/>
      <c r="B1197" s="14"/>
      <c r="C1197" s="14"/>
      <c r="D1197" s="14"/>
      <c r="E1197" s="14"/>
      <c r="F1197" s="14"/>
    </row>
    <row r="1198" spans="1:6" x14ac:dyDescent="0.25">
      <c r="A1198" s="14"/>
      <c r="B1198" s="14"/>
      <c r="C1198" s="14"/>
      <c r="D1198" s="14"/>
      <c r="E1198" s="14"/>
      <c r="F1198" s="14"/>
    </row>
    <row r="1199" spans="1:6" x14ac:dyDescent="0.25">
      <c r="A1199" s="14"/>
      <c r="B1199" s="14"/>
      <c r="C1199" s="14"/>
      <c r="D1199" s="14"/>
      <c r="E1199" s="14"/>
      <c r="F1199" s="14"/>
    </row>
    <row r="1200" spans="1:6" x14ac:dyDescent="0.25">
      <c r="A1200" s="14"/>
      <c r="B1200" s="14"/>
      <c r="C1200" s="14"/>
      <c r="D1200" s="14"/>
      <c r="E1200" s="14"/>
      <c r="F1200" s="14"/>
    </row>
    <row r="1201" spans="1:6" x14ac:dyDescent="0.25">
      <c r="A1201" s="14"/>
      <c r="B1201" s="14"/>
      <c r="C1201" s="14"/>
      <c r="D1201" s="14"/>
      <c r="E1201" s="14"/>
      <c r="F1201" s="14"/>
    </row>
    <row r="1202" spans="1:6" x14ac:dyDescent="0.25">
      <c r="A1202" s="14"/>
      <c r="B1202" s="14"/>
      <c r="C1202" s="14"/>
      <c r="D1202" s="14"/>
      <c r="E1202" s="14"/>
      <c r="F1202" s="14"/>
    </row>
    <row r="1203" spans="1:6" x14ac:dyDescent="0.25">
      <c r="A1203" s="14"/>
      <c r="B1203" s="14"/>
      <c r="C1203" s="14"/>
      <c r="D1203" s="14"/>
      <c r="E1203" s="14"/>
      <c r="F1203" s="14"/>
    </row>
    <row r="1204" spans="1:6" x14ac:dyDescent="0.25">
      <c r="A1204" s="14"/>
      <c r="B1204" s="14"/>
      <c r="C1204" s="14"/>
      <c r="D1204" s="14"/>
      <c r="E1204" s="14"/>
      <c r="F1204" s="14"/>
    </row>
    <row r="1205" spans="1:6" x14ac:dyDescent="0.25">
      <c r="A1205" s="14"/>
      <c r="B1205" s="14"/>
      <c r="C1205" s="14"/>
      <c r="D1205" s="14"/>
      <c r="E1205" s="14"/>
      <c r="F1205" s="14"/>
    </row>
    <row r="1206" spans="1:6" x14ac:dyDescent="0.25">
      <c r="A1206" s="14"/>
      <c r="B1206" s="14"/>
      <c r="C1206" s="14"/>
      <c r="D1206" s="14"/>
      <c r="E1206" s="14"/>
      <c r="F1206" s="14"/>
    </row>
    <row r="1207" spans="1:6" x14ac:dyDescent="0.25">
      <c r="A1207" s="14"/>
      <c r="B1207" s="14"/>
      <c r="C1207" s="14"/>
      <c r="D1207" s="14"/>
      <c r="E1207" s="14"/>
      <c r="F1207" s="14"/>
    </row>
    <row r="1208" spans="1:6" x14ac:dyDescent="0.25">
      <c r="A1208" s="14"/>
      <c r="B1208" s="14"/>
      <c r="C1208" s="14"/>
      <c r="D1208" s="14"/>
      <c r="E1208" s="14"/>
      <c r="F1208" s="14"/>
    </row>
    <row r="1209" spans="1:6" x14ac:dyDescent="0.25">
      <c r="A1209" s="14"/>
      <c r="B1209" s="14"/>
      <c r="C1209" s="14"/>
      <c r="D1209" s="14"/>
      <c r="E1209" s="14"/>
      <c r="F1209" s="14"/>
    </row>
    <row r="1210" spans="1:6" x14ac:dyDescent="0.25">
      <c r="A1210" s="14"/>
      <c r="B1210" s="14"/>
      <c r="C1210" s="14"/>
      <c r="D1210" s="14"/>
      <c r="E1210" s="14"/>
      <c r="F1210" s="14"/>
    </row>
    <row r="1211" spans="1:6" x14ac:dyDescent="0.25">
      <c r="A1211" s="14"/>
      <c r="B1211" s="14"/>
      <c r="C1211" s="14"/>
      <c r="D1211" s="14"/>
      <c r="E1211" s="14"/>
      <c r="F1211" s="14"/>
    </row>
    <row r="1212" spans="1:6" x14ac:dyDescent="0.25">
      <c r="A1212" s="14"/>
      <c r="B1212" s="14"/>
      <c r="C1212" s="14"/>
      <c r="D1212" s="14"/>
      <c r="E1212" s="14"/>
      <c r="F1212" s="14"/>
    </row>
    <row r="1213" spans="1:6" x14ac:dyDescent="0.25">
      <c r="A1213" s="14"/>
      <c r="B1213" s="14"/>
      <c r="C1213" s="14"/>
      <c r="D1213" s="14"/>
      <c r="E1213" s="14"/>
      <c r="F1213" s="14"/>
    </row>
    <row r="1214" spans="1:6" x14ac:dyDescent="0.25">
      <c r="A1214" s="14"/>
      <c r="B1214" s="14"/>
      <c r="C1214" s="14"/>
      <c r="D1214" s="14"/>
      <c r="E1214" s="14"/>
      <c r="F1214" s="14"/>
    </row>
    <row r="1215" spans="1:6" x14ac:dyDescent="0.25">
      <c r="A1215" s="14"/>
      <c r="B1215" s="14"/>
      <c r="C1215" s="14"/>
      <c r="D1215" s="14"/>
      <c r="E1215" s="14"/>
      <c r="F1215" s="14"/>
    </row>
    <row r="1216" spans="1:6" x14ac:dyDescent="0.25">
      <c r="A1216" s="14"/>
      <c r="B1216" s="14"/>
      <c r="C1216" s="14"/>
      <c r="D1216" s="14"/>
      <c r="E1216" s="14"/>
      <c r="F1216" s="14"/>
    </row>
    <row r="1217" spans="1:6" x14ac:dyDescent="0.25">
      <c r="A1217" s="14"/>
      <c r="B1217" s="14"/>
      <c r="C1217" s="14"/>
      <c r="D1217" s="14"/>
      <c r="E1217" s="14"/>
      <c r="F1217" s="14"/>
    </row>
    <row r="1218" spans="1:6" x14ac:dyDescent="0.25">
      <c r="A1218" s="14"/>
      <c r="B1218" s="14"/>
      <c r="C1218" s="14"/>
      <c r="D1218" s="14"/>
      <c r="E1218" s="14"/>
      <c r="F1218" s="14"/>
    </row>
    <row r="1219" spans="1:6" x14ac:dyDescent="0.25">
      <c r="A1219" s="14"/>
      <c r="B1219" s="14"/>
      <c r="C1219" s="14"/>
      <c r="D1219" s="14"/>
      <c r="E1219" s="14"/>
      <c r="F1219" s="14"/>
    </row>
    <row r="1220" spans="1:6" x14ac:dyDescent="0.25">
      <c r="A1220" s="14"/>
      <c r="B1220" s="14"/>
      <c r="C1220" s="14"/>
      <c r="D1220" s="14"/>
      <c r="E1220" s="14"/>
      <c r="F1220" s="14"/>
    </row>
    <row r="1221" spans="1:6" x14ac:dyDescent="0.25">
      <c r="A1221" s="14"/>
      <c r="B1221" s="14"/>
      <c r="C1221" s="14"/>
      <c r="D1221" s="14"/>
      <c r="E1221" s="14"/>
      <c r="F1221" s="14"/>
    </row>
    <row r="1222" spans="1:6" x14ac:dyDescent="0.25">
      <c r="A1222" s="14"/>
      <c r="B1222" s="14"/>
      <c r="C1222" s="14"/>
      <c r="D1222" s="14"/>
      <c r="E1222" s="14"/>
      <c r="F1222" s="14"/>
    </row>
    <row r="1223" spans="1:6" x14ac:dyDescent="0.25">
      <c r="A1223" s="14"/>
      <c r="B1223" s="14"/>
      <c r="C1223" s="14"/>
      <c r="D1223" s="14"/>
      <c r="E1223" s="14"/>
      <c r="F1223" s="14"/>
    </row>
    <row r="1224" spans="1:6" x14ac:dyDescent="0.25">
      <c r="A1224" s="14"/>
      <c r="B1224" s="14"/>
      <c r="C1224" s="14"/>
      <c r="D1224" s="14"/>
      <c r="E1224" s="14"/>
      <c r="F1224" s="14"/>
    </row>
    <row r="1225" spans="1:6" x14ac:dyDescent="0.25">
      <c r="A1225" s="14"/>
      <c r="B1225" s="14"/>
      <c r="C1225" s="14"/>
      <c r="D1225" s="14"/>
      <c r="E1225" s="14"/>
      <c r="F1225" s="14"/>
    </row>
    <row r="1226" spans="1:6" x14ac:dyDescent="0.25">
      <c r="A1226" s="14"/>
      <c r="B1226" s="14"/>
      <c r="C1226" s="14"/>
      <c r="D1226" s="14"/>
      <c r="E1226" s="14"/>
      <c r="F1226" s="14"/>
    </row>
    <row r="1227" spans="1:6" x14ac:dyDescent="0.25">
      <c r="A1227" s="14"/>
      <c r="B1227" s="14"/>
      <c r="C1227" s="14"/>
      <c r="D1227" s="14"/>
      <c r="E1227" s="14"/>
      <c r="F1227" s="14"/>
    </row>
    <row r="1228" spans="1:6" x14ac:dyDescent="0.25">
      <c r="A1228" s="14"/>
      <c r="B1228" s="14"/>
      <c r="C1228" s="14"/>
      <c r="D1228" s="14"/>
      <c r="E1228" s="14"/>
      <c r="F1228" s="14"/>
    </row>
    <row r="1229" spans="1:6" x14ac:dyDescent="0.25">
      <c r="A1229" s="14"/>
      <c r="B1229" s="14"/>
      <c r="C1229" s="14"/>
      <c r="D1229" s="14"/>
      <c r="E1229" s="14"/>
      <c r="F1229" s="14"/>
    </row>
    <row r="1230" spans="1:6" x14ac:dyDescent="0.25">
      <c r="A1230" s="14"/>
      <c r="B1230" s="14"/>
      <c r="C1230" s="14"/>
      <c r="D1230" s="14"/>
      <c r="E1230" s="14"/>
      <c r="F1230" s="14"/>
    </row>
    <row r="1231" spans="1:6" x14ac:dyDescent="0.25">
      <c r="A1231" s="14"/>
      <c r="B1231" s="14"/>
      <c r="C1231" s="14"/>
      <c r="D1231" s="14"/>
      <c r="E1231" s="14"/>
      <c r="F1231" s="14"/>
    </row>
    <row r="1232" spans="1:6" x14ac:dyDescent="0.25">
      <c r="A1232" s="14"/>
      <c r="B1232" s="14"/>
      <c r="C1232" s="14"/>
      <c r="D1232" s="14"/>
      <c r="E1232" s="14"/>
      <c r="F1232" s="14"/>
    </row>
    <row r="1233" spans="1:6" x14ac:dyDescent="0.25">
      <c r="A1233" s="14"/>
      <c r="B1233" s="14"/>
      <c r="C1233" s="14"/>
      <c r="D1233" s="14"/>
      <c r="E1233" s="14"/>
      <c r="F1233" s="14"/>
    </row>
    <row r="1234" spans="1:6" x14ac:dyDescent="0.25">
      <c r="A1234" s="14"/>
      <c r="B1234" s="14"/>
      <c r="C1234" s="14"/>
      <c r="D1234" s="14"/>
      <c r="E1234" s="14"/>
      <c r="F1234" s="14"/>
    </row>
    <row r="1235" spans="1:6" x14ac:dyDescent="0.25">
      <c r="A1235" s="14"/>
      <c r="B1235" s="14"/>
      <c r="C1235" s="14"/>
      <c r="D1235" s="14"/>
      <c r="E1235" s="14"/>
      <c r="F1235" s="14"/>
    </row>
    <row r="1236" spans="1:6" x14ac:dyDescent="0.25">
      <c r="A1236" s="14"/>
      <c r="B1236" s="14"/>
      <c r="C1236" s="14"/>
      <c r="D1236" s="14"/>
      <c r="E1236" s="14"/>
      <c r="F1236" s="14"/>
    </row>
    <row r="1237" spans="1:6" x14ac:dyDescent="0.25">
      <c r="A1237" s="14"/>
      <c r="B1237" s="14"/>
      <c r="C1237" s="14"/>
      <c r="D1237" s="14"/>
      <c r="E1237" s="14"/>
      <c r="F1237" s="14"/>
    </row>
    <row r="1238" spans="1:6" x14ac:dyDescent="0.25">
      <c r="A1238" s="14"/>
      <c r="B1238" s="14"/>
      <c r="C1238" s="14"/>
      <c r="D1238" s="14"/>
      <c r="E1238" s="14"/>
      <c r="F1238" s="14"/>
    </row>
    <row r="1239" spans="1:6" x14ac:dyDescent="0.25">
      <c r="A1239" s="14"/>
      <c r="B1239" s="14"/>
      <c r="C1239" s="14"/>
      <c r="D1239" s="14"/>
      <c r="E1239" s="14"/>
      <c r="F1239" s="14"/>
    </row>
    <row r="1240" spans="1:6" x14ac:dyDescent="0.25">
      <c r="A1240" s="14"/>
      <c r="B1240" s="14"/>
      <c r="C1240" s="14"/>
      <c r="D1240" s="14"/>
      <c r="E1240" s="14"/>
      <c r="F1240" s="14"/>
    </row>
    <row r="1241" spans="1:6" x14ac:dyDescent="0.25">
      <c r="A1241" s="14"/>
      <c r="B1241" s="14"/>
      <c r="C1241" s="14"/>
      <c r="D1241" s="14"/>
      <c r="E1241" s="14"/>
      <c r="F1241" s="14"/>
    </row>
    <row r="1242" spans="1:6" x14ac:dyDescent="0.25">
      <c r="A1242" s="14"/>
      <c r="B1242" s="14"/>
      <c r="C1242" s="14"/>
      <c r="D1242" s="14"/>
      <c r="E1242" s="14"/>
      <c r="F1242" s="14"/>
    </row>
    <row r="1243" spans="1:6" x14ac:dyDescent="0.25">
      <c r="A1243" s="14"/>
      <c r="B1243" s="14"/>
      <c r="C1243" s="14"/>
      <c r="D1243" s="14"/>
      <c r="E1243" s="14"/>
      <c r="F1243" s="14"/>
    </row>
    <row r="1244" spans="1:6" x14ac:dyDescent="0.25">
      <c r="A1244" s="14"/>
      <c r="B1244" s="14"/>
      <c r="C1244" s="14"/>
      <c r="D1244" s="14"/>
      <c r="E1244" s="14"/>
      <c r="F1244" s="14"/>
    </row>
    <row r="1245" spans="1:6" x14ac:dyDescent="0.25">
      <c r="A1245" s="14"/>
      <c r="B1245" s="14"/>
      <c r="C1245" s="14"/>
      <c r="D1245" s="14"/>
      <c r="E1245" s="14"/>
      <c r="F1245" s="14"/>
    </row>
    <row r="1246" spans="1:6" x14ac:dyDescent="0.25">
      <c r="A1246" s="14"/>
      <c r="B1246" s="14"/>
      <c r="C1246" s="14"/>
      <c r="D1246" s="14"/>
      <c r="E1246" s="14"/>
      <c r="F1246" s="14"/>
    </row>
    <row r="1247" spans="1:6" x14ac:dyDescent="0.25">
      <c r="A1247" s="14"/>
      <c r="B1247" s="14"/>
      <c r="C1247" s="14"/>
      <c r="D1247" s="14"/>
      <c r="E1247" s="14"/>
      <c r="F1247" s="14"/>
    </row>
    <row r="1248" spans="1:6" x14ac:dyDescent="0.25">
      <c r="A1248" s="14"/>
      <c r="B1248" s="14"/>
      <c r="C1248" s="14"/>
      <c r="D1248" s="14"/>
      <c r="E1248" s="14"/>
      <c r="F1248" s="14"/>
    </row>
    <row r="1249" spans="1:6" x14ac:dyDescent="0.25">
      <c r="A1249" s="14"/>
      <c r="B1249" s="14"/>
      <c r="C1249" s="14"/>
      <c r="D1249" s="14"/>
      <c r="E1249" s="14"/>
      <c r="F1249" s="14"/>
    </row>
    <row r="1250" spans="1:6" x14ac:dyDescent="0.25">
      <c r="A1250" s="14"/>
      <c r="B1250" s="14"/>
      <c r="C1250" s="14"/>
      <c r="D1250" s="14"/>
      <c r="E1250" s="14"/>
      <c r="F1250" s="14"/>
    </row>
    <row r="1251" spans="1:6" x14ac:dyDescent="0.25">
      <c r="A1251" s="14"/>
      <c r="B1251" s="14"/>
      <c r="C1251" s="14"/>
      <c r="D1251" s="14"/>
      <c r="E1251" s="14"/>
      <c r="F1251" s="14"/>
    </row>
    <row r="1252" spans="1:6" x14ac:dyDescent="0.25">
      <c r="A1252" s="14"/>
      <c r="B1252" s="14"/>
      <c r="C1252" s="14"/>
      <c r="D1252" s="14"/>
      <c r="E1252" s="14"/>
      <c r="F1252" s="14"/>
    </row>
    <row r="1253" spans="1:6" x14ac:dyDescent="0.25">
      <c r="A1253" s="14"/>
      <c r="B1253" s="14"/>
      <c r="C1253" s="14"/>
      <c r="D1253" s="14"/>
      <c r="E1253" s="14"/>
      <c r="F1253" s="14"/>
    </row>
    <row r="1254" spans="1:6" x14ac:dyDescent="0.25">
      <c r="A1254" s="14"/>
      <c r="B1254" s="14"/>
      <c r="C1254" s="14"/>
      <c r="D1254" s="14"/>
      <c r="E1254" s="14"/>
      <c r="F1254" s="14"/>
    </row>
    <row r="1255" spans="1:6" x14ac:dyDescent="0.25">
      <c r="A1255" s="14"/>
      <c r="B1255" s="14"/>
      <c r="C1255" s="14"/>
      <c r="D1255" s="14"/>
      <c r="E1255" s="14"/>
      <c r="F1255" s="14"/>
    </row>
    <row r="1256" spans="1:6" x14ac:dyDescent="0.25">
      <c r="A1256" s="14"/>
      <c r="B1256" s="14"/>
      <c r="C1256" s="14"/>
      <c r="D1256" s="14"/>
      <c r="E1256" s="14"/>
      <c r="F1256" s="14"/>
    </row>
    <row r="1257" spans="1:6" x14ac:dyDescent="0.25">
      <c r="A1257" s="14"/>
      <c r="B1257" s="14"/>
      <c r="C1257" s="14"/>
      <c r="D1257" s="14"/>
      <c r="E1257" s="14"/>
      <c r="F1257" s="14"/>
    </row>
    <row r="1258" spans="1:6" x14ac:dyDescent="0.25">
      <c r="A1258" s="14"/>
      <c r="B1258" s="14"/>
      <c r="C1258" s="14"/>
      <c r="D1258" s="14"/>
      <c r="E1258" s="14"/>
      <c r="F1258" s="14"/>
    </row>
    <row r="1259" spans="1:6" x14ac:dyDescent="0.25">
      <c r="A1259" s="14"/>
      <c r="B1259" s="14"/>
      <c r="C1259" s="14"/>
      <c r="D1259" s="14"/>
      <c r="E1259" s="14"/>
      <c r="F1259" s="14"/>
    </row>
    <row r="1260" spans="1:6" x14ac:dyDescent="0.25">
      <c r="A1260" s="14"/>
      <c r="B1260" s="14"/>
      <c r="C1260" s="14"/>
      <c r="D1260" s="14"/>
      <c r="E1260" s="14"/>
      <c r="F1260" s="14"/>
    </row>
    <row r="1261" spans="1:6" x14ac:dyDescent="0.25">
      <c r="A1261" s="14"/>
      <c r="B1261" s="14"/>
      <c r="C1261" s="14"/>
      <c r="D1261" s="14"/>
      <c r="E1261" s="14"/>
      <c r="F1261" s="14"/>
    </row>
    <row r="1262" spans="1:6" x14ac:dyDescent="0.25">
      <c r="A1262" s="14"/>
      <c r="B1262" s="14"/>
      <c r="C1262" s="14"/>
      <c r="D1262" s="14"/>
      <c r="E1262" s="14"/>
      <c r="F1262" s="14"/>
    </row>
    <row r="1263" spans="1:6" x14ac:dyDescent="0.25">
      <c r="A1263" s="14"/>
      <c r="B1263" s="14"/>
      <c r="C1263" s="14"/>
      <c r="D1263" s="14"/>
      <c r="E1263" s="14"/>
      <c r="F1263" s="14"/>
    </row>
    <row r="1264" spans="1:6" x14ac:dyDescent="0.25">
      <c r="A1264" s="14"/>
      <c r="B1264" s="14"/>
      <c r="C1264" s="14"/>
      <c r="D1264" s="14"/>
      <c r="E1264" s="14"/>
      <c r="F1264" s="14"/>
    </row>
    <row r="1265" spans="1:6" x14ac:dyDescent="0.25">
      <c r="A1265" s="14"/>
      <c r="B1265" s="14"/>
      <c r="C1265" s="14"/>
      <c r="D1265" s="14"/>
      <c r="E1265" s="14"/>
      <c r="F1265" s="14"/>
    </row>
    <row r="1266" spans="1:6" x14ac:dyDescent="0.25">
      <c r="A1266" s="14"/>
      <c r="B1266" s="14"/>
      <c r="C1266" s="14"/>
      <c r="D1266" s="14"/>
      <c r="E1266" s="14"/>
      <c r="F1266" s="14"/>
    </row>
    <row r="1267" spans="1:6" x14ac:dyDescent="0.25">
      <c r="A1267" s="14"/>
      <c r="B1267" s="14"/>
      <c r="C1267" s="14"/>
      <c r="D1267" s="14"/>
      <c r="E1267" s="14"/>
      <c r="F1267" s="14"/>
    </row>
    <row r="1268" spans="1:6" x14ac:dyDescent="0.25">
      <c r="A1268" s="14"/>
      <c r="B1268" s="14"/>
      <c r="C1268" s="14"/>
      <c r="D1268" s="14"/>
      <c r="E1268" s="14"/>
      <c r="F1268" s="14"/>
    </row>
    <row r="1269" spans="1:6" x14ac:dyDescent="0.25">
      <c r="A1269" s="14"/>
      <c r="B1269" s="14"/>
      <c r="C1269" s="14"/>
      <c r="D1269" s="14"/>
      <c r="E1269" s="14"/>
      <c r="F1269" s="14"/>
    </row>
    <row r="1270" spans="1:6" x14ac:dyDescent="0.25">
      <c r="A1270" s="14"/>
      <c r="B1270" s="14"/>
      <c r="C1270" s="14"/>
      <c r="D1270" s="14"/>
      <c r="E1270" s="14"/>
      <c r="F1270" s="14"/>
    </row>
    <row r="1271" spans="1:6" x14ac:dyDescent="0.25">
      <c r="A1271" s="14"/>
      <c r="B1271" s="14"/>
      <c r="C1271" s="14"/>
      <c r="D1271" s="14"/>
      <c r="E1271" s="14"/>
      <c r="F1271" s="14"/>
    </row>
    <row r="1272" spans="1:6" x14ac:dyDescent="0.25">
      <c r="A1272" s="14"/>
      <c r="B1272" s="14"/>
      <c r="C1272" s="14"/>
      <c r="D1272" s="14"/>
      <c r="E1272" s="14"/>
      <c r="F1272" s="14"/>
    </row>
    <row r="1273" spans="1:6" x14ac:dyDescent="0.25">
      <c r="A1273" s="14"/>
      <c r="B1273" s="14"/>
      <c r="C1273" s="14"/>
      <c r="D1273" s="14"/>
      <c r="E1273" s="14"/>
      <c r="F1273" s="14"/>
    </row>
    <row r="1274" spans="1:6" x14ac:dyDescent="0.25">
      <c r="A1274" s="14"/>
      <c r="B1274" s="14"/>
      <c r="C1274" s="14"/>
      <c r="D1274" s="14"/>
      <c r="E1274" s="14"/>
      <c r="F1274" s="14"/>
    </row>
    <row r="1275" spans="1:6" x14ac:dyDescent="0.25">
      <c r="A1275" s="14"/>
      <c r="B1275" s="14"/>
      <c r="C1275" s="14"/>
      <c r="D1275" s="14"/>
      <c r="E1275" s="14"/>
      <c r="F1275" s="14"/>
    </row>
    <row r="1276" spans="1:6" x14ac:dyDescent="0.25">
      <c r="A1276" s="14"/>
      <c r="B1276" s="14"/>
      <c r="C1276" s="14"/>
      <c r="D1276" s="14"/>
      <c r="E1276" s="14"/>
      <c r="F1276" s="14"/>
    </row>
    <row r="1277" spans="1:6" x14ac:dyDescent="0.25">
      <c r="A1277" s="14"/>
      <c r="B1277" s="14"/>
      <c r="C1277" s="14"/>
      <c r="D1277" s="14"/>
      <c r="E1277" s="14"/>
      <c r="F1277" s="14"/>
    </row>
    <row r="1278" spans="1:6" x14ac:dyDescent="0.25">
      <c r="A1278" s="14"/>
      <c r="B1278" s="14"/>
      <c r="C1278" s="14"/>
      <c r="D1278" s="14"/>
      <c r="E1278" s="14"/>
      <c r="F1278" s="14"/>
    </row>
    <row r="1279" spans="1:6" x14ac:dyDescent="0.25">
      <c r="A1279" s="14"/>
      <c r="B1279" s="14"/>
      <c r="C1279" s="14"/>
      <c r="D1279" s="14"/>
      <c r="E1279" s="14"/>
      <c r="F1279" s="14"/>
    </row>
    <row r="1280" spans="1:6" x14ac:dyDescent="0.25">
      <c r="A1280" s="14"/>
      <c r="B1280" s="14"/>
      <c r="C1280" s="14"/>
      <c r="D1280" s="14"/>
      <c r="E1280" s="14"/>
      <c r="F1280" s="14"/>
    </row>
    <row r="1281" spans="1:6" x14ac:dyDescent="0.25">
      <c r="A1281" s="14"/>
      <c r="B1281" s="14"/>
      <c r="C1281" s="14"/>
      <c r="D1281" s="14"/>
      <c r="E1281" s="14"/>
      <c r="F1281" s="14"/>
    </row>
    <row r="1282" spans="1:6" x14ac:dyDescent="0.25">
      <c r="A1282" s="14"/>
      <c r="B1282" s="14"/>
      <c r="C1282" s="14"/>
      <c r="D1282" s="14"/>
      <c r="E1282" s="14"/>
      <c r="F1282" s="14"/>
    </row>
    <row r="1283" spans="1:6" x14ac:dyDescent="0.25">
      <c r="A1283" s="14"/>
      <c r="B1283" s="14"/>
      <c r="C1283" s="14"/>
      <c r="D1283" s="14"/>
      <c r="E1283" s="14"/>
      <c r="F1283" s="14"/>
    </row>
    <row r="1284" spans="1:6" x14ac:dyDescent="0.25">
      <c r="A1284" s="14"/>
      <c r="B1284" s="14"/>
      <c r="C1284" s="14"/>
      <c r="D1284" s="14"/>
      <c r="E1284" s="14"/>
      <c r="F1284" s="14"/>
    </row>
    <row r="1285" spans="1:6" x14ac:dyDescent="0.25">
      <c r="A1285" s="14"/>
      <c r="B1285" s="14"/>
      <c r="C1285" s="14"/>
      <c r="D1285" s="14"/>
      <c r="E1285" s="14"/>
      <c r="F1285" s="14"/>
    </row>
    <row r="1286" spans="1:6" x14ac:dyDescent="0.25">
      <c r="A1286" s="14"/>
      <c r="B1286" s="14"/>
      <c r="C1286" s="14"/>
      <c r="D1286" s="14"/>
      <c r="E1286" s="14"/>
      <c r="F1286" s="14"/>
    </row>
    <row r="1287" spans="1:6" x14ac:dyDescent="0.25">
      <c r="A1287" s="14"/>
      <c r="B1287" s="14"/>
      <c r="C1287" s="14"/>
      <c r="D1287" s="14"/>
      <c r="E1287" s="14"/>
      <c r="F1287" s="14"/>
    </row>
    <row r="1288" spans="1:6" x14ac:dyDescent="0.25">
      <c r="A1288" s="14"/>
      <c r="B1288" s="14"/>
      <c r="C1288" s="14"/>
      <c r="D1288" s="14"/>
      <c r="E1288" s="14"/>
      <c r="F1288" s="14"/>
    </row>
    <row r="1289" spans="1:6" x14ac:dyDescent="0.25">
      <c r="A1289" s="14"/>
      <c r="B1289" s="14"/>
      <c r="C1289" s="14"/>
      <c r="D1289" s="14"/>
      <c r="E1289" s="14"/>
      <c r="F1289" s="14"/>
    </row>
    <row r="1290" spans="1:6" x14ac:dyDescent="0.25">
      <c r="A1290" s="14"/>
      <c r="B1290" s="14"/>
      <c r="C1290" s="14"/>
      <c r="D1290" s="14"/>
      <c r="E1290" s="14"/>
      <c r="F1290" s="14"/>
    </row>
    <row r="1291" spans="1:6" x14ac:dyDescent="0.25">
      <c r="A1291" s="14"/>
      <c r="B1291" s="14"/>
      <c r="C1291" s="14"/>
      <c r="D1291" s="14"/>
      <c r="E1291" s="14"/>
      <c r="F1291" s="14"/>
    </row>
    <row r="1292" spans="1:6" x14ac:dyDescent="0.25">
      <c r="A1292" s="14"/>
      <c r="B1292" s="14"/>
      <c r="C1292" s="14"/>
      <c r="D1292" s="14"/>
      <c r="E1292" s="14"/>
      <c r="F1292" s="14"/>
    </row>
    <row r="1293" spans="1:6" x14ac:dyDescent="0.25">
      <c r="A1293" s="14"/>
      <c r="B1293" s="14"/>
      <c r="C1293" s="14"/>
      <c r="D1293" s="14"/>
      <c r="E1293" s="14"/>
      <c r="F1293" s="14"/>
    </row>
    <row r="1294" spans="1:6" x14ac:dyDescent="0.25">
      <c r="A1294" s="14"/>
      <c r="B1294" s="14"/>
      <c r="C1294" s="14"/>
      <c r="D1294" s="14"/>
      <c r="E1294" s="14"/>
      <c r="F1294" s="14"/>
    </row>
    <row r="1295" spans="1:6" x14ac:dyDescent="0.25">
      <c r="A1295" s="14"/>
      <c r="B1295" s="14"/>
      <c r="C1295" s="14"/>
      <c r="D1295" s="14"/>
      <c r="E1295" s="14"/>
      <c r="F1295" s="14"/>
    </row>
    <row r="1296" spans="1:6" x14ac:dyDescent="0.25">
      <c r="A1296" s="14"/>
      <c r="B1296" s="14"/>
      <c r="C1296" s="14"/>
      <c r="D1296" s="14"/>
      <c r="E1296" s="14"/>
      <c r="F1296" s="14"/>
    </row>
    <row r="1297" spans="1:6" x14ac:dyDescent="0.25">
      <c r="A1297" s="14"/>
      <c r="B1297" s="14"/>
      <c r="C1297" s="14"/>
      <c r="D1297" s="14"/>
      <c r="E1297" s="14"/>
      <c r="F1297" s="14"/>
    </row>
    <row r="1298" spans="1:6" x14ac:dyDescent="0.25">
      <c r="A1298" s="14"/>
      <c r="B1298" s="14"/>
      <c r="C1298" s="14"/>
      <c r="D1298" s="14"/>
      <c r="E1298" s="14"/>
      <c r="F1298" s="14"/>
    </row>
    <row r="1299" spans="1:6" x14ac:dyDescent="0.25">
      <c r="A1299" s="14"/>
      <c r="B1299" s="14"/>
      <c r="C1299" s="14"/>
      <c r="D1299" s="14"/>
      <c r="E1299" s="14"/>
      <c r="F1299" s="14"/>
    </row>
    <row r="1300" spans="1:6" x14ac:dyDescent="0.25">
      <c r="A1300" s="14"/>
      <c r="B1300" s="14"/>
      <c r="C1300" s="14"/>
      <c r="D1300" s="14"/>
      <c r="E1300" s="14"/>
      <c r="F1300" s="14"/>
    </row>
    <row r="1301" spans="1:6" x14ac:dyDescent="0.25">
      <c r="A1301" s="14"/>
      <c r="B1301" s="14"/>
      <c r="C1301" s="14"/>
      <c r="D1301" s="14"/>
      <c r="E1301" s="14"/>
      <c r="F1301" s="14"/>
    </row>
    <row r="1302" spans="1:6" x14ac:dyDescent="0.25">
      <c r="A1302" s="14"/>
      <c r="B1302" s="14"/>
      <c r="C1302" s="14"/>
      <c r="D1302" s="14"/>
      <c r="E1302" s="14"/>
      <c r="F1302" s="14"/>
    </row>
    <row r="1303" spans="1:6" x14ac:dyDescent="0.25">
      <c r="A1303" s="14"/>
      <c r="B1303" s="14"/>
      <c r="C1303" s="14"/>
      <c r="D1303" s="14"/>
      <c r="E1303" s="14"/>
      <c r="F1303" s="14"/>
    </row>
    <row r="1304" spans="1:6" x14ac:dyDescent="0.25">
      <c r="A1304" s="14"/>
      <c r="B1304" s="14"/>
      <c r="C1304" s="14"/>
      <c r="D1304" s="14"/>
      <c r="E1304" s="14"/>
      <c r="F1304" s="14"/>
    </row>
    <row r="1305" spans="1:6" x14ac:dyDescent="0.25">
      <c r="A1305" s="14"/>
      <c r="B1305" s="14"/>
      <c r="C1305" s="14"/>
      <c r="D1305" s="14"/>
      <c r="E1305" s="14"/>
      <c r="F1305" s="14"/>
    </row>
    <row r="1306" spans="1:6" x14ac:dyDescent="0.25">
      <c r="A1306" s="14"/>
      <c r="B1306" s="14"/>
      <c r="C1306" s="14"/>
      <c r="D1306" s="14"/>
      <c r="E1306" s="14"/>
      <c r="F1306" s="14"/>
    </row>
    <row r="1307" spans="1:6" x14ac:dyDescent="0.25">
      <c r="A1307" s="14"/>
      <c r="B1307" s="14"/>
      <c r="C1307" s="14"/>
      <c r="D1307" s="14"/>
      <c r="E1307" s="14"/>
      <c r="F1307" s="14"/>
    </row>
    <row r="1308" spans="1:6" x14ac:dyDescent="0.25">
      <c r="A1308" s="14"/>
      <c r="B1308" s="14"/>
      <c r="C1308" s="14"/>
      <c r="D1308" s="14"/>
      <c r="E1308" s="14"/>
      <c r="F1308" s="14"/>
    </row>
    <row r="1309" spans="1:6" x14ac:dyDescent="0.25">
      <c r="A1309" s="14"/>
      <c r="B1309" s="14"/>
      <c r="C1309" s="14"/>
      <c r="D1309" s="14"/>
      <c r="E1309" s="14"/>
      <c r="F1309" s="14"/>
    </row>
    <row r="1310" spans="1:6" x14ac:dyDescent="0.25">
      <c r="A1310" s="14"/>
      <c r="B1310" s="14"/>
      <c r="C1310" s="14"/>
      <c r="D1310" s="14"/>
      <c r="E1310" s="14"/>
      <c r="F1310" s="14"/>
    </row>
    <row r="1311" spans="1:6" x14ac:dyDescent="0.25">
      <c r="A1311" s="14"/>
      <c r="B1311" s="14"/>
      <c r="C1311" s="14"/>
      <c r="D1311" s="14"/>
      <c r="E1311" s="14"/>
      <c r="F1311" s="14"/>
    </row>
    <row r="1312" spans="1:6" x14ac:dyDescent="0.25">
      <c r="A1312" s="14"/>
      <c r="B1312" s="14"/>
      <c r="C1312" s="14"/>
      <c r="D1312" s="14"/>
      <c r="E1312" s="14"/>
      <c r="F1312" s="14"/>
    </row>
    <row r="1313" spans="1:6" x14ac:dyDescent="0.25">
      <c r="A1313" s="14"/>
      <c r="B1313" s="14"/>
      <c r="C1313" s="14"/>
      <c r="D1313" s="14"/>
      <c r="E1313" s="14"/>
      <c r="F1313" s="14"/>
    </row>
    <row r="1314" spans="1:6" x14ac:dyDescent="0.25">
      <c r="A1314" s="14"/>
      <c r="B1314" s="14"/>
      <c r="C1314" s="14"/>
      <c r="D1314" s="14"/>
      <c r="E1314" s="14"/>
      <c r="F1314" s="14"/>
    </row>
    <row r="1315" spans="1:6" x14ac:dyDescent="0.25">
      <c r="A1315" s="14"/>
      <c r="B1315" s="14"/>
      <c r="C1315" s="14"/>
      <c r="D1315" s="14"/>
      <c r="E1315" s="14"/>
      <c r="F1315" s="14"/>
    </row>
    <row r="1316" spans="1:6" x14ac:dyDescent="0.25">
      <c r="A1316" s="14"/>
      <c r="B1316" s="14"/>
      <c r="C1316" s="14"/>
      <c r="D1316" s="14"/>
      <c r="E1316" s="14"/>
      <c r="F1316" s="14"/>
    </row>
    <row r="1317" spans="1:6" x14ac:dyDescent="0.25">
      <c r="A1317" s="14"/>
      <c r="B1317" s="14"/>
      <c r="C1317" s="14"/>
      <c r="D1317" s="14"/>
      <c r="E1317" s="14"/>
      <c r="F1317" s="14"/>
    </row>
    <row r="1318" spans="1:6" x14ac:dyDescent="0.25">
      <c r="A1318" s="14"/>
      <c r="B1318" s="14"/>
      <c r="C1318" s="14"/>
      <c r="D1318" s="14"/>
      <c r="E1318" s="14"/>
      <c r="F1318" s="14"/>
    </row>
    <row r="1319" spans="1:6" x14ac:dyDescent="0.25">
      <c r="A1319" s="14"/>
      <c r="B1319" s="14"/>
      <c r="C1319" s="14"/>
      <c r="D1319" s="14"/>
      <c r="E1319" s="14"/>
      <c r="F1319" s="14"/>
    </row>
    <row r="1320" spans="1:6" x14ac:dyDescent="0.25">
      <c r="A1320" s="14"/>
      <c r="B1320" s="14"/>
      <c r="C1320" s="14"/>
      <c r="D1320" s="14"/>
      <c r="E1320" s="14"/>
      <c r="F1320" s="14"/>
    </row>
    <row r="1321" spans="1:6" x14ac:dyDescent="0.25">
      <c r="A1321" s="14"/>
      <c r="B1321" s="14"/>
      <c r="C1321" s="14"/>
      <c r="D1321" s="14"/>
      <c r="E1321" s="14"/>
      <c r="F1321" s="14"/>
    </row>
    <row r="1322" spans="1:6" x14ac:dyDescent="0.25">
      <c r="A1322" s="14"/>
      <c r="B1322" s="14"/>
      <c r="C1322" s="14"/>
      <c r="D1322" s="14"/>
      <c r="E1322" s="14"/>
      <c r="F1322" s="14"/>
    </row>
    <row r="1323" spans="1:6" x14ac:dyDescent="0.25">
      <c r="A1323" s="14"/>
      <c r="B1323" s="14"/>
      <c r="C1323" s="14"/>
      <c r="D1323" s="14"/>
      <c r="E1323" s="14"/>
      <c r="F1323" s="14"/>
    </row>
    <row r="1324" spans="1:6" x14ac:dyDescent="0.25">
      <c r="A1324" s="14"/>
      <c r="B1324" s="14"/>
      <c r="C1324" s="14"/>
      <c r="D1324" s="14"/>
      <c r="E1324" s="14"/>
      <c r="F1324" s="14"/>
    </row>
    <row r="1325" spans="1:6" x14ac:dyDescent="0.25">
      <c r="A1325" s="14"/>
      <c r="B1325" s="14"/>
      <c r="C1325" s="14"/>
      <c r="D1325" s="14"/>
      <c r="E1325" s="14"/>
      <c r="F1325" s="14"/>
    </row>
    <row r="1326" spans="1:6" x14ac:dyDescent="0.25">
      <c r="A1326" s="14"/>
      <c r="B1326" s="14"/>
      <c r="C1326" s="14"/>
      <c r="D1326" s="14"/>
      <c r="E1326" s="14"/>
      <c r="F1326" s="14"/>
    </row>
    <row r="1327" spans="1:6" x14ac:dyDescent="0.25">
      <c r="A1327" s="14"/>
      <c r="B1327" s="14"/>
      <c r="C1327" s="14"/>
      <c r="D1327" s="14"/>
      <c r="E1327" s="14"/>
      <c r="F1327" s="14"/>
    </row>
    <row r="1328" spans="1:6" x14ac:dyDescent="0.25">
      <c r="A1328" s="14"/>
      <c r="B1328" s="14"/>
      <c r="C1328" s="14"/>
      <c r="D1328" s="14"/>
      <c r="E1328" s="14"/>
      <c r="F1328" s="14"/>
    </row>
    <row r="1329" spans="1:6" x14ac:dyDescent="0.25">
      <c r="A1329" s="14"/>
      <c r="B1329" s="14"/>
      <c r="C1329" s="14"/>
      <c r="D1329" s="14"/>
      <c r="E1329" s="14"/>
      <c r="F1329" s="14"/>
    </row>
    <row r="1330" spans="1:6" x14ac:dyDescent="0.25">
      <c r="A1330" s="14"/>
      <c r="B1330" s="14"/>
      <c r="C1330" s="14"/>
      <c r="D1330" s="14"/>
      <c r="E1330" s="14"/>
      <c r="F1330" s="14"/>
    </row>
    <row r="1331" spans="1:6" x14ac:dyDescent="0.25">
      <c r="A1331" s="14"/>
      <c r="B1331" s="14"/>
      <c r="C1331" s="14"/>
      <c r="D1331" s="14"/>
      <c r="E1331" s="14"/>
      <c r="F1331" s="14"/>
    </row>
    <row r="1332" spans="1:6" x14ac:dyDescent="0.25">
      <c r="A1332" s="14"/>
      <c r="B1332" s="14"/>
      <c r="C1332" s="14"/>
      <c r="D1332" s="14"/>
      <c r="E1332" s="14"/>
      <c r="F1332" s="14"/>
    </row>
    <row r="1333" spans="1:6" x14ac:dyDescent="0.25">
      <c r="A1333" s="14"/>
      <c r="B1333" s="14"/>
      <c r="C1333" s="14"/>
      <c r="D1333" s="14"/>
      <c r="E1333" s="14"/>
      <c r="F1333" s="14"/>
    </row>
    <row r="1334" spans="1:6" x14ac:dyDescent="0.25">
      <c r="A1334" s="14"/>
      <c r="B1334" s="14"/>
      <c r="C1334" s="14"/>
      <c r="D1334" s="14"/>
      <c r="E1334" s="14"/>
      <c r="F1334" s="14"/>
    </row>
    <row r="1335" spans="1:6" x14ac:dyDescent="0.25">
      <c r="A1335" s="14"/>
      <c r="B1335" s="14"/>
      <c r="C1335" s="14"/>
      <c r="D1335" s="14"/>
      <c r="E1335" s="14"/>
      <c r="F1335" s="14"/>
    </row>
    <row r="1336" spans="1:6" x14ac:dyDescent="0.25">
      <c r="A1336" s="14"/>
      <c r="B1336" s="14"/>
      <c r="C1336" s="14"/>
      <c r="D1336" s="14"/>
      <c r="E1336" s="14"/>
      <c r="F1336" s="14"/>
    </row>
    <row r="1337" spans="1:6" x14ac:dyDescent="0.25">
      <c r="A1337" s="14"/>
      <c r="B1337" s="14"/>
      <c r="C1337" s="14"/>
      <c r="D1337" s="14"/>
      <c r="E1337" s="14"/>
      <c r="F1337" s="14"/>
    </row>
    <row r="1338" spans="1:6" x14ac:dyDescent="0.25">
      <c r="A1338" s="14"/>
      <c r="B1338" s="14"/>
      <c r="C1338" s="14"/>
      <c r="D1338" s="14"/>
      <c r="E1338" s="14"/>
      <c r="F1338" s="14"/>
    </row>
    <row r="1339" spans="1:6" x14ac:dyDescent="0.25">
      <c r="A1339" s="14"/>
      <c r="B1339" s="14"/>
      <c r="C1339" s="14"/>
      <c r="D1339" s="14"/>
      <c r="E1339" s="14"/>
      <c r="F1339" s="14"/>
    </row>
    <row r="1340" spans="1:6" x14ac:dyDescent="0.25">
      <c r="A1340" s="14"/>
      <c r="B1340" s="14"/>
      <c r="C1340" s="14"/>
      <c r="D1340" s="14"/>
      <c r="E1340" s="14"/>
      <c r="F1340" s="14"/>
    </row>
    <row r="1341" spans="1:6" x14ac:dyDescent="0.25">
      <c r="A1341" s="14"/>
      <c r="B1341" s="14"/>
      <c r="C1341" s="14"/>
      <c r="D1341" s="14"/>
      <c r="E1341" s="14"/>
      <c r="F1341" s="14"/>
    </row>
    <row r="1342" spans="1:6" x14ac:dyDescent="0.25">
      <c r="A1342" s="14"/>
      <c r="B1342" s="14"/>
      <c r="C1342" s="14"/>
      <c r="D1342" s="14"/>
      <c r="E1342" s="14"/>
      <c r="F1342" s="14"/>
    </row>
    <row r="1343" spans="1:6" x14ac:dyDescent="0.25">
      <c r="A1343" s="14"/>
      <c r="B1343" s="14"/>
      <c r="C1343" s="14"/>
      <c r="D1343" s="14"/>
      <c r="E1343" s="14"/>
      <c r="F1343" s="14"/>
    </row>
    <row r="1344" spans="1:6" x14ac:dyDescent="0.25">
      <c r="A1344" s="14"/>
      <c r="B1344" s="14"/>
      <c r="C1344" s="14"/>
      <c r="D1344" s="14"/>
      <c r="E1344" s="14"/>
      <c r="F1344" s="14"/>
    </row>
    <row r="1345" spans="1:6" x14ac:dyDescent="0.25">
      <c r="A1345" s="14"/>
      <c r="B1345" s="14"/>
      <c r="C1345" s="14"/>
      <c r="D1345" s="14"/>
      <c r="E1345" s="14"/>
      <c r="F1345" s="14"/>
    </row>
    <row r="1346" spans="1:6" x14ac:dyDescent="0.25">
      <c r="A1346" s="14"/>
      <c r="B1346" s="14"/>
      <c r="C1346" s="14"/>
      <c r="D1346" s="14"/>
      <c r="E1346" s="14"/>
      <c r="F1346" s="14"/>
    </row>
    <row r="1347" spans="1:6" x14ac:dyDescent="0.25">
      <c r="A1347" s="14"/>
      <c r="B1347" s="14"/>
      <c r="C1347" s="14"/>
      <c r="D1347" s="14"/>
      <c r="E1347" s="14"/>
      <c r="F1347" s="14"/>
    </row>
    <row r="1348" spans="1:6" x14ac:dyDescent="0.25">
      <c r="A1348" s="14"/>
      <c r="B1348" s="14"/>
      <c r="C1348" s="14"/>
      <c r="D1348" s="14"/>
      <c r="E1348" s="14"/>
      <c r="F1348" s="14"/>
    </row>
    <row r="1349" spans="1:6" x14ac:dyDescent="0.25">
      <c r="A1349" s="14"/>
      <c r="B1349" s="14"/>
      <c r="C1349" s="14"/>
      <c r="D1349" s="14"/>
      <c r="E1349" s="14"/>
      <c r="F1349" s="14"/>
    </row>
    <row r="1350" spans="1:6" x14ac:dyDescent="0.25">
      <c r="A1350" s="14"/>
      <c r="B1350" s="14"/>
      <c r="C1350" s="14"/>
      <c r="D1350" s="14"/>
      <c r="E1350" s="14"/>
      <c r="F1350" s="14"/>
    </row>
    <row r="1351" spans="1:6" x14ac:dyDescent="0.25">
      <c r="A1351" s="14"/>
      <c r="B1351" s="14"/>
      <c r="C1351" s="14"/>
      <c r="D1351" s="14"/>
      <c r="E1351" s="14"/>
      <c r="F1351" s="14"/>
    </row>
    <row r="1352" spans="1:6" x14ac:dyDescent="0.25">
      <c r="A1352" s="14"/>
      <c r="B1352" s="14"/>
      <c r="C1352" s="14"/>
      <c r="D1352" s="14"/>
      <c r="E1352" s="14"/>
      <c r="F1352" s="14"/>
    </row>
    <row r="1353" spans="1:6" x14ac:dyDescent="0.25">
      <c r="A1353" s="14"/>
      <c r="B1353" s="14"/>
      <c r="C1353" s="14"/>
      <c r="D1353" s="14"/>
      <c r="E1353" s="14"/>
      <c r="F1353" s="14"/>
    </row>
    <row r="1354" spans="1:6" x14ac:dyDescent="0.25">
      <c r="A1354" s="14"/>
      <c r="B1354" s="14"/>
      <c r="C1354" s="14"/>
      <c r="D1354" s="14"/>
      <c r="E1354" s="14"/>
      <c r="F1354" s="14"/>
    </row>
    <row r="1355" spans="1:6" x14ac:dyDescent="0.25">
      <c r="A1355" s="14"/>
      <c r="B1355" s="14"/>
      <c r="C1355" s="14"/>
      <c r="D1355" s="14"/>
      <c r="E1355" s="14"/>
      <c r="F1355" s="14"/>
    </row>
    <row r="1356" spans="1:6" x14ac:dyDescent="0.25">
      <c r="A1356" s="14"/>
      <c r="B1356" s="14"/>
      <c r="C1356" s="14"/>
      <c r="D1356" s="14"/>
      <c r="E1356" s="14"/>
      <c r="F1356" s="14"/>
    </row>
    <row r="1357" spans="1:6" x14ac:dyDescent="0.25">
      <c r="A1357" s="14"/>
      <c r="B1357" s="14"/>
      <c r="C1357" s="14"/>
      <c r="D1357" s="14"/>
      <c r="E1357" s="14"/>
      <c r="F1357" s="14"/>
    </row>
    <row r="1358" spans="1:6" x14ac:dyDescent="0.25">
      <c r="A1358" s="14"/>
      <c r="B1358" s="14"/>
      <c r="C1358" s="14"/>
      <c r="D1358" s="14"/>
      <c r="E1358" s="14"/>
      <c r="F1358" s="14"/>
    </row>
    <row r="1359" spans="1:6" x14ac:dyDescent="0.25">
      <c r="A1359" s="14"/>
      <c r="B1359" s="14"/>
      <c r="C1359" s="14"/>
      <c r="D1359" s="14"/>
      <c r="E1359" s="14"/>
      <c r="F1359" s="14"/>
    </row>
    <row r="1360" spans="1:6" x14ac:dyDescent="0.25">
      <c r="A1360" s="14"/>
      <c r="B1360" s="14"/>
      <c r="C1360" s="14"/>
      <c r="D1360" s="14"/>
      <c r="E1360" s="14"/>
      <c r="F1360" s="14"/>
    </row>
    <row r="1361" spans="1:6" x14ac:dyDescent="0.25">
      <c r="A1361" s="14"/>
      <c r="B1361" s="14"/>
      <c r="C1361" s="14"/>
      <c r="D1361" s="14"/>
      <c r="E1361" s="14"/>
      <c r="F1361" s="14"/>
    </row>
    <row r="1362" spans="1:6" x14ac:dyDescent="0.25">
      <c r="A1362" s="14"/>
      <c r="B1362" s="14"/>
      <c r="C1362" s="14"/>
      <c r="D1362" s="14"/>
      <c r="E1362" s="14"/>
      <c r="F1362" s="14"/>
    </row>
    <row r="1363" spans="1:6" x14ac:dyDescent="0.25">
      <c r="A1363" s="14"/>
      <c r="B1363" s="14"/>
      <c r="C1363" s="14"/>
      <c r="D1363" s="14"/>
      <c r="E1363" s="14"/>
      <c r="F1363" s="14"/>
    </row>
    <row r="1364" spans="1:6" x14ac:dyDescent="0.25">
      <c r="A1364" s="14"/>
      <c r="B1364" s="14"/>
      <c r="C1364" s="14"/>
      <c r="D1364" s="14"/>
      <c r="E1364" s="14"/>
      <c r="F1364" s="14"/>
    </row>
    <row r="1365" spans="1:6" x14ac:dyDescent="0.25">
      <c r="A1365" s="14"/>
      <c r="B1365" s="14"/>
      <c r="C1365" s="14"/>
      <c r="D1365" s="14"/>
      <c r="E1365" s="14"/>
      <c r="F1365" s="14"/>
    </row>
    <row r="1366" spans="1:6" x14ac:dyDescent="0.25">
      <c r="A1366" s="14"/>
      <c r="B1366" s="14"/>
      <c r="C1366" s="14"/>
      <c r="D1366" s="14"/>
      <c r="E1366" s="14"/>
      <c r="F1366" s="14"/>
    </row>
    <row r="1367" spans="1:6" x14ac:dyDescent="0.25">
      <c r="A1367" s="14"/>
      <c r="B1367" s="14"/>
      <c r="C1367" s="14"/>
      <c r="D1367" s="14"/>
      <c r="E1367" s="14"/>
      <c r="F1367" s="14"/>
    </row>
    <row r="1368" spans="1:6" x14ac:dyDescent="0.25">
      <c r="A1368" s="14"/>
      <c r="B1368" s="14"/>
      <c r="C1368" s="14"/>
      <c r="D1368" s="14"/>
      <c r="E1368" s="14"/>
      <c r="F1368" s="14"/>
    </row>
    <row r="1369" spans="1:6" x14ac:dyDescent="0.25">
      <c r="A1369" s="14"/>
      <c r="B1369" s="14"/>
      <c r="C1369" s="14"/>
      <c r="D1369" s="14"/>
      <c r="E1369" s="14"/>
      <c r="F1369" s="14"/>
    </row>
    <row r="1370" spans="1:6" x14ac:dyDescent="0.25">
      <c r="A1370" s="14"/>
      <c r="B1370" s="14"/>
      <c r="C1370" s="14"/>
      <c r="D1370" s="14"/>
      <c r="E1370" s="14"/>
      <c r="F1370" s="14"/>
    </row>
    <row r="1371" spans="1:6" x14ac:dyDescent="0.25">
      <c r="A1371" s="14"/>
      <c r="B1371" s="14"/>
      <c r="C1371" s="14"/>
      <c r="D1371" s="14"/>
      <c r="E1371" s="14"/>
      <c r="F1371" s="14"/>
    </row>
    <row r="1372" spans="1:6" x14ac:dyDescent="0.25">
      <c r="A1372" s="14"/>
      <c r="B1372" s="14"/>
      <c r="C1372" s="14"/>
      <c r="D1372" s="14"/>
      <c r="E1372" s="14"/>
      <c r="F1372" s="14"/>
    </row>
    <row r="1373" spans="1:6" x14ac:dyDescent="0.25">
      <c r="A1373" s="14"/>
      <c r="B1373" s="14"/>
      <c r="C1373" s="14"/>
      <c r="D1373" s="14"/>
      <c r="E1373" s="14"/>
      <c r="F1373" s="14"/>
    </row>
    <row r="1374" spans="1:6" x14ac:dyDescent="0.25">
      <c r="A1374" s="14"/>
      <c r="B1374" s="14"/>
      <c r="C1374" s="14"/>
      <c r="D1374" s="14"/>
      <c r="E1374" s="14"/>
      <c r="F1374" s="14"/>
    </row>
    <row r="1375" spans="1:6" x14ac:dyDescent="0.25">
      <c r="A1375" s="14"/>
      <c r="B1375" s="14"/>
      <c r="C1375" s="14"/>
      <c r="D1375" s="14"/>
      <c r="E1375" s="14"/>
      <c r="F1375" s="14"/>
    </row>
    <row r="1376" spans="1:6" x14ac:dyDescent="0.25">
      <c r="A1376" s="14"/>
      <c r="B1376" s="14"/>
      <c r="C1376" s="14"/>
      <c r="D1376" s="14"/>
      <c r="E1376" s="14"/>
      <c r="F1376" s="14"/>
    </row>
    <row r="1377" spans="1:6" x14ac:dyDescent="0.25">
      <c r="A1377" s="14"/>
      <c r="B1377" s="14"/>
      <c r="C1377" s="14"/>
      <c r="D1377" s="14"/>
      <c r="E1377" s="14"/>
      <c r="F1377" s="14"/>
    </row>
    <row r="1378" spans="1:6" x14ac:dyDescent="0.25">
      <c r="A1378" s="14"/>
      <c r="B1378" s="14"/>
      <c r="C1378" s="14"/>
      <c r="D1378" s="14"/>
      <c r="E1378" s="14"/>
      <c r="F1378" s="14"/>
    </row>
    <row r="1379" spans="1:6" x14ac:dyDescent="0.25">
      <c r="A1379" s="14"/>
      <c r="B1379" s="14"/>
      <c r="C1379" s="14"/>
      <c r="D1379" s="14"/>
      <c r="E1379" s="14"/>
      <c r="F1379" s="14"/>
    </row>
    <row r="1380" spans="1:6" x14ac:dyDescent="0.25">
      <c r="A1380" s="14"/>
      <c r="B1380" s="14"/>
      <c r="C1380" s="14"/>
      <c r="D1380" s="14"/>
      <c r="E1380" s="14"/>
      <c r="F1380" s="14"/>
    </row>
    <row r="1381" spans="1:6" x14ac:dyDescent="0.25">
      <c r="A1381" s="14"/>
      <c r="B1381" s="14"/>
      <c r="C1381" s="14"/>
      <c r="D1381" s="14"/>
      <c r="E1381" s="14"/>
      <c r="F1381" s="14"/>
    </row>
    <row r="1382" spans="1:6" x14ac:dyDescent="0.25">
      <c r="A1382" s="14"/>
      <c r="B1382" s="14"/>
      <c r="C1382" s="14"/>
      <c r="D1382" s="14"/>
      <c r="E1382" s="14"/>
      <c r="F1382" s="14"/>
    </row>
    <row r="1383" spans="1:6" x14ac:dyDescent="0.25">
      <c r="A1383" s="14"/>
      <c r="B1383" s="14"/>
      <c r="C1383" s="14"/>
      <c r="D1383" s="14"/>
      <c r="E1383" s="14"/>
      <c r="F1383" s="14"/>
    </row>
    <row r="1384" spans="1:6" x14ac:dyDescent="0.25">
      <c r="A1384" s="14"/>
      <c r="B1384" s="14"/>
      <c r="C1384" s="14"/>
      <c r="D1384" s="14"/>
      <c r="E1384" s="14"/>
      <c r="F1384" s="14"/>
    </row>
    <row r="1385" spans="1:6" x14ac:dyDescent="0.25">
      <c r="A1385" s="14"/>
      <c r="B1385" s="14"/>
      <c r="C1385" s="14"/>
      <c r="D1385" s="14"/>
      <c r="E1385" s="14"/>
      <c r="F1385" s="14"/>
    </row>
    <row r="1386" spans="1:6" x14ac:dyDescent="0.25">
      <c r="A1386" s="14"/>
      <c r="B1386" s="14"/>
      <c r="C1386" s="14"/>
      <c r="D1386" s="14"/>
      <c r="E1386" s="14"/>
      <c r="F1386" s="14"/>
    </row>
    <row r="1387" spans="1:6" x14ac:dyDescent="0.25">
      <c r="A1387" s="14"/>
      <c r="B1387" s="14"/>
      <c r="C1387" s="14"/>
      <c r="D1387" s="14"/>
      <c r="E1387" s="14"/>
      <c r="F1387" s="14"/>
    </row>
    <row r="1388" spans="1:6" x14ac:dyDescent="0.25">
      <c r="A1388" s="14"/>
      <c r="B1388" s="14"/>
      <c r="C1388" s="14"/>
      <c r="D1388" s="14"/>
      <c r="E1388" s="14"/>
      <c r="F1388" s="14"/>
    </row>
    <row r="1389" spans="1:6" x14ac:dyDescent="0.25">
      <c r="A1389" s="14"/>
      <c r="B1389" s="14"/>
      <c r="C1389" s="14"/>
      <c r="D1389" s="14"/>
      <c r="E1389" s="14"/>
      <c r="F1389" s="14"/>
    </row>
    <row r="1390" spans="1:6" x14ac:dyDescent="0.25">
      <c r="A1390" s="14"/>
      <c r="B1390" s="14"/>
      <c r="C1390" s="14"/>
      <c r="D1390" s="14"/>
      <c r="E1390" s="14"/>
      <c r="F1390" s="14"/>
    </row>
    <row r="1391" spans="1:6" x14ac:dyDescent="0.25">
      <c r="A1391" s="14"/>
      <c r="B1391" s="14"/>
      <c r="C1391" s="14"/>
      <c r="D1391" s="14"/>
      <c r="E1391" s="14"/>
      <c r="F1391" s="14"/>
    </row>
    <row r="1392" spans="1:6" x14ac:dyDescent="0.25">
      <c r="A1392" s="14"/>
      <c r="B1392" s="14"/>
      <c r="C1392" s="14"/>
      <c r="D1392" s="14"/>
      <c r="E1392" s="14"/>
      <c r="F1392" s="14"/>
    </row>
    <row r="1393" spans="1:6" x14ac:dyDescent="0.25">
      <c r="A1393" s="14"/>
      <c r="B1393" s="14"/>
      <c r="C1393" s="14"/>
      <c r="D1393" s="14"/>
      <c r="E1393" s="14"/>
      <c r="F1393" s="14"/>
    </row>
    <row r="1394" spans="1:6" x14ac:dyDescent="0.25">
      <c r="A1394" s="14"/>
      <c r="B1394" s="14"/>
      <c r="C1394" s="14"/>
      <c r="D1394" s="14"/>
      <c r="E1394" s="14"/>
      <c r="F1394" s="14"/>
    </row>
    <row r="1395" spans="1:6" x14ac:dyDescent="0.25">
      <c r="A1395" s="14"/>
      <c r="B1395" s="14"/>
      <c r="C1395" s="14"/>
      <c r="D1395" s="14"/>
      <c r="E1395" s="14"/>
      <c r="F1395" s="14"/>
    </row>
    <row r="1396" spans="1:6" x14ac:dyDescent="0.25">
      <c r="A1396" s="14"/>
      <c r="B1396" s="14"/>
      <c r="C1396" s="14"/>
      <c r="D1396" s="14"/>
      <c r="E1396" s="14"/>
      <c r="F1396" s="14"/>
    </row>
    <row r="1397" spans="1:6" x14ac:dyDescent="0.25">
      <c r="A1397" s="14"/>
      <c r="B1397" s="14"/>
      <c r="C1397" s="14"/>
      <c r="D1397" s="14"/>
      <c r="E1397" s="14"/>
      <c r="F1397" s="14"/>
    </row>
    <row r="1398" spans="1:6" x14ac:dyDescent="0.25">
      <c r="A1398" s="14"/>
      <c r="B1398" s="14"/>
      <c r="C1398" s="14"/>
      <c r="D1398" s="14"/>
      <c r="E1398" s="14"/>
      <c r="F1398" s="14"/>
    </row>
    <row r="1399" spans="1:6" x14ac:dyDescent="0.25">
      <c r="A1399" s="14"/>
      <c r="B1399" s="14"/>
      <c r="C1399" s="14"/>
      <c r="D1399" s="14"/>
      <c r="E1399" s="14"/>
      <c r="F1399" s="14"/>
    </row>
    <row r="1400" spans="1:6" x14ac:dyDescent="0.25">
      <c r="A1400" s="14"/>
      <c r="B1400" s="14"/>
      <c r="C1400" s="14"/>
      <c r="D1400" s="14"/>
      <c r="E1400" s="14"/>
      <c r="F1400" s="14"/>
    </row>
    <row r="1401" spans="1:6" x14ac:dyDescent="0.25">
      <c r="A1401" s="14"/>
      <c r="B1401" s="14"/>
      <c r="C1401" s="14"/>
      <c r="D1401" s="14"/>
      <c r="E1401" s="14"/>
      <c r="F1401" s="14"/>
    </row>
    <row r="1402" spans="1:6" x14ac:dyDescent="0.25">
      <c r="A1402" s="14"/>
      <c r="B1402" s="14"/>
      <c r="C1402" s="14"/>
      <c r="D1402" s="14"/>
      <c r="E1402" s="14"/>
      <c r="F1402" s="14"/>
    </row>
    <row r="1403" spans="1:6" x14ac:dyDescent="0.25">
      <c r="A1403" s="14"/>
      <c r="B1403" s="14"/>
      <c r="C1403" s="14"/>
      <c r="D1403" s="14"/>
      <c r="E1403" s="14"/>
      <c r="F1403" s="14"/>
    </row>
    <row r="1404" spans="1:6" x14ac:dyDescent="0.25">
      <c r="A1404" s="14"/>
      <c r="B1404" s="14"/>
      <c r="C1404" s="14"/>
      <c r="D1404" s="14"/>
      <c r="E1404" s="14"/>
      <c r="F1404" s="14"/>
    </row>
    <row r="1405" spans="1:6" x14ac:dyDescent="0.25">
      <c r="A1405" s="14"/>
      <c r="B1405" s="14"/>
      <c r="C1405" s="14"/>
      <c r="D1405" s="14"/>
      <c r="E1405" s="14"/>
      <c r="F1405" s="14"/>
    </row>
    <row r="1406" spans="1:6" x14ac:dyDescent="0.25">
      <c r="A1406" s="14"/>
      <c r="B1406" s="14"/>
      <c r="C1406" s="14"/>
      <c r="D1406" s="14"/>
      <c r="E1406" s="14"/>
      <c r="F1406" s="14"/>
    </row>
    <row r="1407" spans="1:6" x14ac:dyDescent="0.25">
      <c r="A1407" s="14"/>
      <c r="B1407" s="14"/>
      <c r="C1407" s="14"/>
      <c r="D1407" s="14"/>
      <c r="E1407" s="14"/>
      <c r="F1407" s="14"/>
    </row>
    <row r="1408" spans="1:6" x14ac:dyDescent="0.25">
      <c r="A1408" s="14"/>
      <c r="B1408" s="14"/>
      <c r="C1408" s="14"/>
      <c r="D1408" s="14"/>
      <c r="E1408" s="14"/>
      <c r="F1408" s="14"/>
    </row>
    <row r="1409" spans="1:6" x14ac:dyDescent="0.25">
      <c r="A1409" s="14"/>
      <c r="B1409" s="14"/>
      <c r="C1409" s="14"/>
      <c r="D1409" s="14"/>
      <c r="E1409" s="14"/>
      <c r="F1409" s="14"/>
    </row>
    <row r="1410" spans="1:6" x14ac:dyDescent="0.25">
      <c r="A1410" s="14"/>
      <c r="B1410" s="14"/>
      <c r="C1410" s="14"/>
      <c r="D1410" s="14"/>
      <c r="E1410" s="14"/>
      <c r="F1410" s="14"/>
    </row>
    <row r="1411" spans="1:6" x14ac:dyDescent="0.25">
      <c r="A1411" s="14"/>
      <c r="B1411" s="14"/>
      <c r="C1411" s="14"/>
      <c r="D1411" s="14"/>
      <c r="E1411" s="14"/>
      <c r="F1411" s="14"/>
    </row>
    <row r="1412" spans="1:6" x14ac:dyDescent="0.25">
      <c r="A1412" s="14"/>
      <c r="B1412" s="14"/>
      <c r="C1412" s="14"/>
      <c r="D1412" s="14"/>
      <c r="E1412" s="14"/>
      <c r="F1412" s="14"/>
    </row>
    <row r="1413" spans="1:6" x14ac:dyDescent="0.25">
      <c r="A1413" s="14"/>
      <c r="B1413" s="14"/>
      <c r="C1413" s="14"/>
      <c r="D1413" s="14"/>
      <c r="E1413" s="14"/>
      <c r="F1413" s="14"/>
    </row>
    <row r="1414" spans="1:6" x14ac:dyDescent="0.25">
      <c r="A1414" s="14"/>
      <c r="B1414" s="14"/>
      <c r="C1414" s="14"/>
      <c r="D1414" s="14"/>
      <c r="E1414" s="14"/>
      <c r="F1414" s="14"/>
    </row>
    <row r="1415" spans="1:6" x14ac:dyDescent="0.25">
      <c r="A1415" s="14"/>
      <c r="B1415" s="14"/>
      <c r="C1415" s="14"/>
      <c r="D1415" s="14"/>
      <c r="E1415" s="14"/>
      <c r="F1415" s="14"/>
    </row>
    <row r="1416" spans="1:6" x14ac:dyDescent="0.25">
      <c r="A1416" s="14"/>
      <c r="B1416" s="14"/>
      <c r="C1416" s="14"/>
      <c r="D1416" s="14"/>
      <c r="E1416" s="14"/>
      <c r="F1416" s="14"/>
    </row>
    <row r="1417" spans="1:6" x14ac:dyDescent="0.25">
      <c r="A1417" s="14"/>
      <c r="B1417" s="14"/>
      <c r="C1417" s="14"/>
      <c r="D1417" s="14"/>
      <c r="E1417" s="14"/>
      <c r="F1417" s="14"/>
    </row>
    <row r="1418" spans="1:6" x14ac:dyDescent="0.25">
      <c r="A1418" s="14"/>
      <c r="B1418" s="14"/>
      <c r="C1418" s="14"/>
      <c r="D1418" s="14"/>
      <c r="E1418" s="14"/>
      <c r="F1418" s="14"/>
    </row>
    <row r="1419" spans="1:6" x14ac:dyDescent="0.25">
      <c r="A1419" s="14"/>
      <c r="B1419" s="14"/>
      <c r="C1419" s="14"/>
      <c r="D1419" s="14"/>
      <c r="E1419" s="14"/>
      <c r="F1419" s="14"/>
    </row>
    <row r="1420" spans="1:6" x14ac:dyDescent="0.25">
      <c r="A1420" s="14"/>
      <c r="B1420" s="14"/>
      <c r="C1420" s="14"/>
      <c r="D1420" s="14"/>
      <c r="E1420" s="14"/>
      <c r="F1420" s="14"/>
    </row>
    <row r="1421" spans="1:6" x14ac:dyDescent="0.25">
      <c r="A1421" s="14"/>
      <c r="B1421" s="14"/>
      <c r="C1421" s="14"/>
      <c r="D1421" s="14"/>
      <c r="E1421" s="14"/>
      <c r="F1421" s="14"/>
    </row>
    <row r="1422" spans="1:6" x14ac:dyDescent="0.25">
      <c r="A1422" s="14"/>
      <c r="B1422" s="14"/>
      <c r="C1422" s="14"/>
      <c r="D1422" s="14"/>
      <c r="E1422" s="14"/>
      <c r="F1422" s="14"/>
    </row>
    <row r="1423" spans="1:6" x14ac:dyDescent="0.25">
      <c r="A1423" s="14"/>
      <c r="B1423" s="14"/>
      <c r="C1423" s="14"/>
      <c r="D1423" s="14"/>
      <c r="E1423" s="14"/>
      <c r="F1423" s="14"/>
    </row>
    <row r="1424" spans="1:6" x14ac:dyDescent="0.25">
      <c r="A1424" s="14"/>
      <c r="B1424" s="14"/>
      <c r="C1424" s="14"/>
      <c r="D1424" s="14"/>
      <c r="E1424" s="14"/>
      <c r="F1424" s="14"/>
    </row>
    <row r="1425" spans="1:6" x14ac:dyDescent="0.25">
      <c r="A1425" s="14"/>
      <c r="B1425" s="14"/>
      <c r="C1425" s="14"/>
      <c r="D1425" s="14"/>
      <c r="E1425" s="14"/>
      <c r="F1425" s="14"/>
    </row>
    <row r="1426" spans="1:6" x14ac:dyDescent="0.25">
      <c r="A1426" s="14"/>
      <c r="B1426" s="14"/>
      <c r="C1426" s="14"/>
      <c r="D1426" s="14"/>
      <c r="E1426" s="14"/>
      <c r="F1426" s="14"/>
    </row>
    <row r="1427" spans="1:6" x14ac:dyDescent="0.25">
      <c r="A1427" s="14"/>
      <c r="B1427" s="14"/>
      <c r="C1427" s="14"/>
      <c r="D1427" s="14"/>
      <c r="E1427" s="14"/>
      <c r="F1427" s="14"/>
    </row>
    <row r="1428" spans="1:6" x14ac:dyDescent="0.25">
      <c r="A1428" s="14"/>
      <c r="B1428" s="14"/>
      <c r="C1428" s="14"/>
      <c r="D1428" s="14"/>
      <c r="E1428" s="14"/>
      <c r="F1428" s="14"/>
    </row>
    <row r="1429" spans="1:6" x14ac:dyDescent="0.25">
      <c r="A1429" s="14"/>
      <c r="B1429" s="14"/>
      <c r="C1429" s="14"/>
      <c r="D1429" s="14"/>
      <c r="E1429" s="14"/>
      <c r="F1429" s="14"/>
    </row>
    <row r="1430" spans="1:6" x14ac:dyDescent="0.25">
      <c r="A1430" s="14"/>
      <c r="B1430" s="14"/>
      <c r="C1430" s="14"/>
      <c r="D1430" s="14"/>
      <c r="E1430" s="14"/>
      <c r="F1430" s="14"/>
    </row>
    <row r="1431" spans="1:6" x14ac:dyDescent="0.25">
      <c r="A1431" s="14"/>
      <c r="B1431" s="14"/>
      <c r="C1431" s="14"/>
      <c r="D1431" s="14"/>
      <c r="E1431" s="14"/>
      <c r="F1431" s="14"/>
    </row>
    <row r="1432" spans="1:6" x14ac:dyDescent="0.25">
      <c r="A1432" s="14"/>
      <c r="B1432" s="14"/>
      <c r="C1432" s="14"/>
      <c r="D1432" s="14"/>
      <c r="E1432" s="14"/>
      <c r="F1432" s="14"/>
    </row>
    <row r="1433" spans="1:6" x14ac:dyDescent="0.25">
      <c r="A1433" s="14"/>
      <c r="B1433" s="14"/>
      <c r="C1433" s="14"/>
      <c r="D1433" s="14"/>
      <c r="E1433" s="14"/>
      <c r="F1433" s="14"/>
    </row>
    <row r="1434" spans="1:6" x14ac:dyDescent="0.25">
      <c r="A1434" s="14"/>
      <c r="B1434" s="14"/>
      <c r="C1434" s="14"/>
      <c r="D1434" s="14"/>
      <c r="E1434" s="14"/>
      <c r="F1434" s="14"/>
    </row>
    <row r="1435" spans="1:6" x14ac:dyDescent="0.25">
      <c r="A1435" s="14"/>
      <c r="B1435" s="14"/>
      <c r="C1435" s="14"/>
      <c r="D1435" s="14"/>
      <c r="E1435" s="14"/>
      <c r="F1435" s="14"/>
    </row>
    <row r="1436" spans="1:6" x14ac:dyDescent="0.25">
      <c r="A1436" s="14"/>
      <c r="B1436" s="14"/>
      <c r="C1436" s="14"/>
      <c r="D1436" s="14"/>
      <c r="E1436" s="14"/>
      <c r="F1436" s="14"/>
    </row>
    <row r="1437" spans="1:6" x14ac:dyDescent="0.25">
      <c r="A1437" s="14"/>
      <c r="B1437" s="14"/>
      <c r="C1437" s="14"/>
      <c r="D1437" s="14"/>
      <c r="E1437" s="14"/>
      <c r="F1437" s="14"/>
    </row>
    <row r="1438" spans="1:6" x14ac:dyDescent="0.25">
      <c r="A1438" s="14"/>
      <c r="B1438" s="14"/>
      <c r="C1438" s="14"/>
      <c r="D1438" s="14"/>
      <c r="E1438" s="14"/>
      <c r="F1438" s="14"/>
    </row>
    <row r="1439" spans="1:6" x14ac:dyDescent="0.25">
      <c r="A1439" s="14"/>
      <c r="B1439" s="14"/>
      <c r="C1439" s="14"/>
      <c r="D1439" s="14"/>
      <c r="E1439" s="14"/>
      <c r="F1439" s="14"/>
    </row>
    <row r="1440" spans="1:6" x14ac:dyDescent="0.25">
      <c r="A1440" s="14"/>
      <c r="B1440" s="14"/>
      <c r="C1440" s="14"/>
      <c r="D1440" s="14"/>
      <c r="E1440" s="14"/>
      <c r="F1440" s="14"/>
    </row>
    <row r="1441" spans="1:6" x14ac:dyDescent="0.25">
      <c r="A1441" s="14"/>
      <c r="B1441" s="14"/>
      <c r="C1441" s="14"/>
      <c r="D1441" s="14"/>
      <c r="E1441" s="14"/>
      <c r="F1441" s="14"/>
    </row>
    <row r="1442" spans="1:6" x14ac:dyDescent="0.25">
      <c r="A1442" s="14"/>
      <c r="B1442" s="14"/>
      <c r="C1442" s="14"/>
      <c r="D1442" s="14"/>
      <c r="E1442" s="14"/>
      <c r="F1442" s="14"/>
    </row>
    <row r="1443" spans="1:6" x14ac:dyDescent="0.25">
      <c r="A1443" s="14"/>
      <c r="B1443" s="14"/>
      <c r="C1443" s="14"/>
      <c r="D1443" s="14"/>
      <c r="E1443" s="14"/>
      <c r="F1443" s="14"/>
    </row>
    <row r="1444" spans="1:6" x14ac:dyDescent="0.25">
      <c r="A1444" s="14"/>
      <c r="B1444" s="14"/>
      <c r="C1444" s="14"/>
      <c r="D1444" s="14"/>
      <c r="E1444" s="14"/>
      <c r="F1444" s="14"/>
    </row>
    <row r="1445" spans="1:6" x14ac:dyDescent="0.25">
      <c r="A1445" s="14"/>
      <c r="B1445" s="14"/>
      <c r="C1445" s="14"/>
      <c r="D1445" s="14"/>
      <c r="E1445" s="14"/>
      <c r="F1445" s="14"/>
    </row>
    <row r="1446" spans="1:6" x14ac:dyDescent="0.25">
      <c r="A1446" s="14"/>
      <c r="B1446" s="14"/>
      <c r="C1446" s="14"/>
      <c r="D1446" s="14"/>
      <c r="E1446" s="14"/>
      <c r="F1446" s="14"/>
    </row>
    <row r="1447" spans="1:6" x14ac:dyDescent="0.25">
      <c r="A1447" s="14"/>
      <c r="B1447" s="14"/>
      <c r="C1447" s="14"/>
      <c r="D1447" s="14"/>
      <c r="E1447" s="14"/>
      <c r="F1447" s="14"/>
    </row>
    <row r="1448" spans="1:6" x14ac:dyDescent="0.25">
      <c r="A1448" s="14"/>
      <c r="B1448" s="14"/>
      <c r="C1448" s="14"/>
      <c r="D1448" s="14"/>
      <c r="E1448" s="14"/>
      <c r="F1448" s="14"/>
    </row>
    <row r="1449" spans="1:6" x14ac:dyDescent="0.25">
      <c r="A1449" s="14"/>
      <c r="B1449" s="14"/>
      <c r="C1449" s="14"/>
      <c r="D1449" s="14"/>
      <c r="E1449" s="14"/>
      <c r="F1449" s="14"/>
    </row>
    <row r="1450" spans="1:6" x14ac:dyDescent="0.25">
      <c r="A1450" s="14"/>
      <c r="B1450" s="14"/>
      <c r="C1450" s="14"/>
      <c r="D1450" s="14"/>
      <c r="E1450" s="14"/>
      <c r="F1450" s="14"/>
    </row>
    <row r="1451" spans="1:6" x14ac:dyDescent="0.25">
      <c r="A1451" s="14"/>
      <c r="B1451" s="14"/>
      <c r="C1451" s="14"/>
      <c r="D1451" s="14"/>
      <c r="E1451" s="14"/>
      <c r="F1451" s="14"/>
    </row>
    <row r="1452" spans="1:6" x14ac:dyDescent="0.25">
      <c r="A1452" s="14"/>
      <c r="B1452" s="14"/>
      <c r="C1452" s="14"/>
      <c r="D1452" s="14"/>
      <c r="E1452" s="14"/>
      <c r="F1452" s="14"/>
    </row>
    <row r="1453" spans="1:6" x14ac:dyDescent="0.25">
      <c r="A1453" s="14"/>
      <c r="B1453" s="14"/>
      <c r="C1453" s="14"/>
      <c r="D1453" s="14"/>
      <c r="E1453" s="14"/>
      <c r="F1453" s="14"/>
    </row>
    <row r="1454" spans="1:6" x14ac:dyDescent="0.25">
      <c r="A1454" s="14"/>
      <c r="B1454" s="14"/>
      <c r="C1454" s="14"/>
      <c r="D1454" s="14"/>
      <c r="E1454" s="14"/>
      <c r="F1454" s="14"/>
    </row>
    <row r="1455" spans="1:6" x14ac:dyDescent="0.25">
      <c r="A1455" s="14"/>
      <c r="B1455" s="14"/>
      <c r="C1455" s="14"/>
      <c r="D1455" s="14"/>
      <c r="E1455" s="14"/>
      <c r="F1455" s="14"/>
    </row>
    <row r="1456" spans="1:6" x14ac:dyDescent="0.25">
      <c r="A1456" s="14"/>
      <c r="B1456" s="14"/>
      <c r="C1456" s="14"/>
      <c r="D1456" s="14"/>
      <c r="E1456" s="14"/>
      <c r="F1456" s="14"/>
    </row>
    <row r="1457" spans="1:6" x14ac:dyDescent="0.25">
      <c r="A1457" s="14"/>
      <c r="B1457" s="14"/>
      <c r="C1457" s="14"/>
      <c r="D1457" s="14"/>
      <c r="E1457" s="14"/>
      <c r="F1457" s="14"/>
    </row>
    <row r="1458" spans="1:6" x14ac:dyDescent="0.25">
      <c r="A1458" s="14"/>
      <c r="B1458" s="14"/>
      <c r="C1458" s="14"/>
      <c r="D1458" s="14"/>
      <c r="E1458" s="14"/>
      <c r="F1458" s="14"/>
    </row>
    <row r="1459" spans="1:6" x14ac:dyDescent="0.25">
      <c r="A1459" s="14"/>
      <c r="B1459" s="14"/>
      <c r="C1459" s="14"/>
      <c r="D1459" s="14"/>
      <c r="E1459" s="14"/>
      <c r="F1459" s="14"/>
    </row>
    <row r="1460" spans="1:6" x14ac:dyDescent="0.25">
      <c r="A1460" s="14"/>
      <c r="B1460" s="14"/>
      <c r="C1460" s="14"/>
      <c r="D1460" s="14"/>
      <c r="E1460" s="14"/>
      <c r="F1460" s="14"/>
    </row>
    <row r="1461" spans="1:6" x14ac:dyDescent="0.25">
      <c r="A1461" s="14"/>
      <c r="B1461" s="14"/>
      <c r="C1461" s="14"/>
      <c r="D1461" s="14"/>
      <c r="E1461" s="14"/>
      <c r="F1461" s="14"/>
    </row>
    <row r="1462" spans="1:6" x14ac:dyDescent="0.25">
      <c r="A1462" s="14"/>
      <c r="B1462" s="14"/>
      <c r="C1462" s="14"/>
      <c r="D1462" s="14"/>
      <c r="E1462" s="14"/>
      <c r="F1462" s="14"/>
    </row>
    <row r="1463" spans="1:6" x14ac:dyDescent="0.25">
      <c r="A1463" s="14"/>
      <c r="B1463" s="14"/>
      <c r="C1463" s="14"/>
      <c r="D1463" s="14"/>
      <c r="E1463" s="14"/>
      <c r="F1463" s="14"/>
    </row>
    <row r="1464" spans="1:6" x14ac:dyDescent="0.25">
      <c r="A1464" s="14"/>
      <c r="B1464" s="14"/>
      <c r="C1464" s="14"/>
      <c r="D1464" s="14"/>
      <c r="E1464" s="14"/>
      <c r="F1464" s="14"/>
    </row>
    <row r="1465" spans="1:6" x14ac:dyDescent="0.25">
      <c r="A1465" s="14"/>
      <c r="B1465" s="14"/>
      <c r="C1465" s="14"/>
      <c r="D1465" s="14"/>
      <c r="E1465" s="14"/>
      <c r="F1465" s="14"/>
    </row>
    <row r="1466" spans="1:6" x14ac:dyDescent="0.25">
      <c r="A1466" s="14"/>
      <c r="B1466" s="14"/>
      <c r="C1466" s="14"/>
      <c r="D1466" s="14"/>
      <c r="E1466" s="14"/>
      <c r="F1466" s="14"/>
    </row>
    <row r="1467" spans="1:6" x14ac:dyDescent="0.25">
      <c r="A1467" s="14"/>
      <c r="B1467" s="14"/>
      <c r="C1467" s="14"/>
      <c r="D1467" s="14"/>
      <c r="E1467" s="14"/>
      <c r="F1467" s="14"/>
    </row>
    <row r="1468" spans="1:6" x14ac:dyDescent="0.25">
      <c r="A1468" s="14"/>
      <c r="B1468" s="14"/>
      <c r="C1468" s="14"/>
      <c r="D1468" s="14"/>
      <c r="E1468" s="14"/>
      <c r="F1468" s="14"/>
    </row>
    <row r="1469" spans="1:6" x14ac:dyDescent="0.25">
      <c r="A1469" s="14"/>
      <c r="B1469" s="14"/>
      <c r="C1469" s="14"/>
      <c r="D1469" s="14"/>
      <c r="E1469" s="14"/>
      <c r="F1469" s="14"/>
    </row>
    <row r="1470" spans="1:6" x14ac:dyDescent="0.25">
      <c r="A1470" s="14"/>
      <c r="B1470" s="14"/>
      <c r="C1470" s="14"/>
      <c r="D1470" s="14"/>
      <c r="E1470" s="14"/>
      <c r="F1470" s="14"/>
    </row>
    <row r="1471" spans="1:6" x14ac:dyDescent="0.25">
      <c r="A1471" s="14"/>
      <c r="B1471" s="14"/>
      <c r="C1471" s="14"/>
      <c r="D1471" s="14"/>
      <c r="E1471" s="14"/>
      <c r="F1471" s="14"/>
    </row>
    <row r="1472" spans="1:6" x14ac:dyDescent="0.25">
      <c r="A1472" s="14"/>
      <c r="B1472" s="14"/>
      <c r="C1472" s="14"/>
      <c r="D1472" s="14"/>
      <c r="E1472" s="14"/>
      <c r="F1472" s="14"/>
    </row>
    <row r="1473" spans="1:6" x14ac:dyDescent="0.25">
      <c r="A1473" s="14"/>
      <c r="B1473" s="14"/>
      <c r="C1473" s="14"/>
      <c r="D1473" s="14"/>
      <c r="E1473" s="14"/>
      <c r="F1473" s="14"/>
    </row>
    <row r="1474" spans="1:6" x14ac:dyDescent="0.25">
      <c r="A1474" s="14"/>
      <c r="B1474" s="14"/>
      <c r="C1474" s="14"/>
      <c r="D1474" s="14"/>
      <c r="E1474" s="14"/>
      <c r="F1474" s="14"/>
    </row>
    <row r="1475" spans="1:6" x14ac:dyDescent="0.25">
      <c r="A1475" s="14"/>
      <c r="B1475" s="14"/>
      <c r="C1475" s="14"/>
      <c r="D1475" s="14"/>
      <c r="E1475" s="14"/>
      <c r="F1475" s="14"/>
    </row>
    <row r="1476" spans="1:6" x14ac:dyDescent="0.25">
      <c r="A1476" s="14"/>
      <c r="B1476" s="14"/>
      <c r="C1476" s="14"/>
      <c r="D1476" s="14"/>
      <c r="E1476" s="14"/>
      <c r="F1476" s="14"/>
    </row>
    <row r="1477" spans="1:6" x14ac:dyDescent="0.25">
      <c r="A1477" s="14"/>
      <c r="B1477" s="14"/>
      <c r="C1477" s="14"/>
      <c r="D1477" s="14"/>
      <c r="E1477" s="14"/>
      <c r="F1477" s="14"/>
    </row>
    <row r="1478" spans="1:6" x14ac:dyDescent="0.25">
      <c r="A1478" s="14"/>
      <c r="B1478" s="14"/>
      <c r="C1478" s="14"/>
      <c r="D1478" s="14"/>
      <c r="E1478" s="14"/>
      <c r="F1478" s="14"/>
    </row>
    <row r="1479" spans="1:6" x14ac:dyDescent="0.25">
      <c r="A1479" s="14"/>
      <c r="B1479" s="14"/>
      <c r="C1479" s="14"/>
      <c r="D1479" s="14"/>
      <c r="E1479" s="14"/>
      <c r="F1479" s="14"/>
    </row>
    <row r="1480" spans="1:6" x14ac:dyDescent="0.25">
      <c r="A1480" s="14"/>
      <c r="B1480" s="14"/>
      <c r="C1480" s="14"/>
      <c r="D1480" s="14"/>
      <c r="E1480" s="14"/>
      <c r="F1480" s="14"/>
    </row>
    <row r="1481" spans="1:6" x14ac:dyDescent="0.25">
      <c r="A1481" s="14"/>
      <c r="B1481" s="14"/>
      <c r="C1481" s="14"/>
      <c r="D1481" s="14"/>
      <c r="E1481" s="14"/>
      <c r="F1481" s="14"/>
    </row>
    <row r="1482" spans="1:6" x14ac:dyDescent="0.25">
      <c r="A1482" s="14"/>
      <c r="B1482" s="14"/>
      <c r="C1482" s="14"/>
      <c r="D1482" s="14"/>
      <c r="E1482" s="14"/>
      <c r="F1482" s="14"/>
    </row>
    <row r="1483" spans="1:6" x14ac:dyDescent="0.25">
      <c r="A1483" s="14"/>
      <c r="B1483" s="14"/>
      <c r="C1483" s="14"/>
      <c r="D1483" s="14"/>
      <c r="E1483" s="14"/>
      <c r="F1483" s="14"/>
    </row>
    <row r="1484" spans="1:6" x14ac:dyDescent="0.25">
      <c r="A1484" s="14"/>
      <c r="B1484" s="14"/>
      <c r="C1484" s="14"/>
      <c r="D1484" s="14"/>
      <c r="E1484" s="14"/>
      <c r="F1484" s="14"/>
    </row>
    <row r="1485" spans="1:6" x14ac:dyDescent="0.25">
      <c r="A1485" s="14"/>
      <c r="B1485" s="14"/>
      <c r="C1485" s="14"/>
      <c r="D1485" s="14"/>
      <c r="E1485" s="14"/>
      <c r="F1485" s="14"/>
    </row>
    <row r="1486" spans="1:6" x14ac:dyDescent="0.25">
      <c r="A1486" s="14"/>
      <c r="B1486" s="14"/>
      <c r="C1486" s="14"/>
      <c r="D1486" s="14"/>
      <c r="E1486" s="14"/>
      <c r="F1486" s="14"/>
    </row>
    <row r="1487" spans="1:6" x14ac:dyDescent="0.25">
      <c r="A1487" s="14"/>
      <c r="B1487" s="14"/>
      <c r="C1487" s="14"/>
      <c r="D1487" s="14"/>
      <c r="E1487" s="14"/>
      <c r="F1487" s="14"/>
    </row>
    <row r="1488" spans="1:6" x14ac:dyDescent="0.25">
      <c r="A1488" s="14"/>
      <c r="B1488" s="14"/>
      <c r="C1488" s="14"/>
      <c r="D1488" s="14"/>
      <c r="E1488" s="14"/>
      <c r="F1488" s="14"/>
    </row>
    <row r="1489" spans="1:6" x14ac:dyDescent="0.25">
      <c r="A1489" s="14"/>
      <c r="B1489" s="14"/>
      <c r="C1489" s="14"/>
      <c r="D1489" s="14"/>
      <c r="E1489" s="14"/>
      <c r="F1489" s="14"/>
    </row>
    <row r="1490" spans="1:6" x14ac:dyDescent="0.25">
      <c r="A1490" s="14"/>
      <c r="B1490" s="14"/>
      <c r="C1490" s="14"/>
      <c r="D1490" s="14"/>
      <c r="E1490" s="14"/>
      <c r="F1490" s="14"/>
    </row>
    <row r="1491" spans="1:6" x14ac:dyDescent="0.25">
      <c r="A1491" s="14"/>
      <c r="B1491" s="14"/>
      <c r="C1491" s="14"/>
      <c r="D1491" s="14"/>
      <c r="E1491" s="14"/>
      <c r="F1491" s="14"/>
    </row>
    <row r="1492" spans="1:6" x14ac:dyDescent="0.25">
      <c r="A1492" s="14"/>
      <c r="B1492" s="14"/>
      <c r="C1492" s="14"/>
      <c r="D1492" s="14"/>
      <c r="E1492" s="14"/>
      <c r="F1492" s="14"/>
    </row>
    <row r="1493" spans="1:6" x14ac:dyDescent="0.25">
      <c r="A1493" s="14"/>
      <c r="B1493" s="14"/>
      <c r="C1493" s="14"/>
      <c r="D1493" s="14"/>
      <c r="E1493" s="14"/>
      <c r="F1493" s="14"/>
    </row>
    <row r="1494" spans="1:6" x14ac:dyDescent="0.25">
      <c r="A1494" s="14"/>
      <c r="B1494" s="14"/>
      <c r="C1494" s="14"/>
      <c r="D1494" s="14"/>
      <c r="E1494" s="14"/>
      <c r="F1494" s="14"/>
    </row>
    <row r="1495" spans="1:6" x14ac:dyDescent="0.25">
      <c r="A1495" s="14"/>
      <c r="B1495" s="14"/>
      <c r="C1495" s="14"/>
      <c r="D1495" s="14"/>
      <c r="E1495" s="14"/>
      <c r="F1495" s="14"/>
    </row>
    <row r="1496" spans="1:6" x14ac:dyDescent="0.25">
      <c r="A1496" s="14"/>
      <c r="B1496" s="14"/>
      <c r="C1496" s="14"/>
      <c r="D1496" s="14"/>
      <c r="E1496" s="14"/>
      <c r="F1496" s="14"/>
    </row>
    <row r="1497" spans="1:6" x14ac:dyDescent="0.25">
      <c r="A1497" s="14"/>
      <c r="B1497" s="14"/>
      <c r="C1497" s="14"/>
      <c r="D1497" s="14"/>
      <c r="E1497" s="14"/>
      <c r="F1497" s="14"/>
    </row>
    <row r="1498" spans="1:6" x14ac:dyDescent="0.25">
      <c r="A1498" s="14"/>
      <c r="B1498" s="14"/>
      <c r="C1498" s="14"/>
      <c r="D1498" s="14"/>
      <c r="E1498" s="14"/>
      <c r="F1498" s="14"/>
    </row>
    <row r="1499" spans="1:6" x14ac:dyDescent="0.25">
      <c r="A1499" s="14"/>
      <c r="B1499" s="14"/>
      <c r="C1499" s="14"/>
      <c r="D1499" s="14"/>
      <c r="E1499" s="14"/>
      <c r="F1499" s="14"/>
    </row>
    <row r="1500" spans="1:6" x14ac:dyDescent="0.25">
      <c r="A1500" s="14"/>
      <c r="B1500" s="14"/>
      <c r="C1500" s="14"/>
      <c r="D1500" s="14"/>
      <c r="E1500" s="14"/>
      <c r="F1500" s="14"/>
    </row>
    <row r="1501" spans="1:6" x14ac:dyDescent="0.25">
      <c r="A1501" s="14"/>
      <c r="B1501" s="14"/>
      <c r="C1501" s="14"/>
      <c r="D1501" s="14"/>
      <c r="E1501" s="14"/>
      <c r="F1501" s="14"/>
    </row>
    <row r="1502" spans="1:6" x14ac:dyDescent="0.25">
      <c r="A1502" s="14"/>
      <c r="B1502" s="14"/>
      <c r="C1502" s="14"/>
      <c r="D1502" s="14"/>
      <c r="E1502" s="14"/>
      <c r="F1502" s="14"/>
    </row>
    <row r="1503" spans="1:6" x14ac:dyDescent="0.25">
      <c r="A1503" s="14"/>
      <c r="B1503" s="14"/>
      <c r="C1503" s="14"/>
      <c r="D1503" s="14"/>
      <c r="E1503" s="14"/>
      <c r="F1503" s="14"/>
    </row>
    <row r="1504" spans="1:6" x14ac:dyDescent="0.25">
      <c r="A1504" s="14"/>
      <c r="B1504" s="14"/>
      <c r="C1504" s="14"/>
      <c r="D1504" s="14"/>
      <c r="E1504" s="14"/>
      <c r="F1504" s="14"/>
    </row>
    <row r="1505" spans="1:6" x14ac:dyDescent="0.25">
      <c r="A1505" s="14"/>
      <c r="B1505" s="14"/>
      <c r="C1505" s="14"/>
      <c r="D1505" s="14"/>
      <c r="E1505" s="14"/>
      <c r="F1505" s="14"/>
    </row>
    <row r="1506" spans="1:6" x14ac:dyDescent="0.25">
      <c r="A1506" s="14"/>
      <c r="B1506" s="14"/>
      <c r="C1506" s="14"/>
      <c r="D1506" s="14"/>
      <c r="E1506" s="14"/>
      <c r="F1506" s="14"/>
    </row>
    <row r="1507" spans="1:6" x14ac:dyDescent="0.25">
      <c r="A1507" s="14"/>
      <c r="B1507" s="14"/>
      <c r="C1507" s="14"/>
      <c r="D1507" s="14"/>
      <c r="E1507" s="14"/>
      <c r="F1507" s="14"/>
    </row>
    <row r="1508" spans="1:6" x14ac:dyDescent="0.25">
      <c r="A1508" s="14"/>
      <c r="B1508" s="14"/>
      <c r="C1508" s="14"/>
      <c r="D1508" s="14"/>
      <c r="E1508" s="14"/>
      <c r="F1508" s="14"/>
    </row>
    <row r="1509" spans="1:6" x14ac:dyDescent="0.25">
      <c r="A1509" s="14"/>
      <c r="B1509" s="14"/>
      <c r="C1509" s="14"/>
      <c r="D1509" s="14"/>
      <c r="E1509" s="14"/>
      <c r="F1509" s="14"/>
    </row>
    <row r="1510" spans="1:6" x14ac:dyDescent="0.25">
      <c r="A1510" s="14"/>
      <c r="B1510" s="14"/>
      <c r="C1510" s="14"/>
      <c r="D1510" s="14"/>
      <c r="E1510" s="14"/>
      <c r="F1510" s="14"/>
    </row>
    <row r="1511" spans="1:6" x14ac:dyDescent="0.25">
      <c r="A1511" s="14"/>
      <c r="B1511" s="14"/>
      <c r="C1511" s="14"/>
      <c r="D1511" s="14"/>
      <c r="E1511" s="14"/>
      <c r="F1511" s="14"/>
    </row>
    <row r="1512" spans="1:6" x14ac:dyDescent="0.25">
      <c r="A1512" s="14"/>
      <c r="B1512" s="14"/>
      <c r="C1512" s="14"/>
      <c r="D1512" s="14"/>
      <c r="E1512" s="14"/>
      <c r="F1512" s="14"/>
    </row>
    <row r="1513" spans="1:6" x14ac:dyDescent="0.25">
      <c r="A1513" s="14"/>
      <c r="B1513" s="14"/>
      <c r="C1513" s="14"/>
      <c r="D1513" s="14"/>
      <c r="E1513" s="14"/>
      <c r="F1513" s="14"/>
    </row>
    <row r="1514" spans="1:6" x14ac:dyDescent="0.25">
      <c r="A1514" s="14"/>
      <c r="B1514" s="14"/>
      <c r="C1514" s="14"/>
      <c r="D1514" s="14"/>
      <c r="E1514" s="14"/>
      <c r="F1514" s="14"/>
    </row>
    <row r="1515" spans="1:6" x14ac:dyDescent="0.25">
      <c r="A1515" s="14"/>
      <c r="B1515" s="14"/>
      <c r="C1515" s="14"/>
      <c r="D1515" s="14"/>
      <c r="E1515" s="14"/>
      <c r="F1515" s="14"/>
    </row>
    <row r="1516" spans="1:6" x14ac:dyDescent="0.25">
      <c r="A1516" s="14"/>
      <c r="B1516" s="14"/>
      <c r="C1516" s="14"/>
      <c r="D1516" s="14"/>
      <c r="E1516" s="14"/>
      <c r="F1516" s="14"/>
    </row>
    <row r="1517" spans="1:6" x14ac:dyDescent="0.25">
      <c r="A1517" s="14"/>
      <c r="B1517" s="14"/>
      <c r="C1517" s="14"/>
      <c r="D1517" s="14"/>
      <c r="E1517" s="14"/>
      <c r="F1517" s="14"/>
    </row>
    <row r="1518" spans="1:6" x14ac:dyDescent="0.25">
      <c r="A1518" s="14"/>
      <c r="B1518" s="14"/>
      <c r="C1518" s="14"/>
      <c r="D1518" s="14"/>
      <c r="E1518" s="14"/>
      <c r="F1518" s="14"/>
    </row>
    <row r="1519" spans="1:6" x14ac:dyDescent="0.25">
      <c r="A1519" s="14"/>
      <c r="B1519" s="14"/>
      <c r="C1519" s="14"/>
      <c r="D1519" s="14"/>
      <c r="E1519" s="14"/>
      <c r="F1519" s="14"/>
    </row>
    <row r="1520" spans="1:6" x14ac:dyDescent="0.25">
      <c r="A1520" s="14"/>
      <c r="B1520" s="14"/>
      <c r="C1520" s="14"/>
      <c r="D1520" s="14"/>
      <c r="E1520" s="14"/>
      <c r="F1520" s="14"/>
    </row>
    <row r="1521" spans="1:6" x14ac:dyDescent="0.25">
      <c r="A1521" s="14"/>
      <c r="B1521" s="14"/>
      <c r="C1521" s="14"/>
      <c r="D1521" s="14"/>
      <c r="E1521" s="14"/>
      <c r="F1521" s="14"/>
    </row>
    <row r="1522" spans="1:6" x14ac:dyDescent="0.25">
      <c r="A1522" s="14"/>
      <c r="B1522" s="14"/>
      <c r="C1522" s="14"/>
      <c r="D1522" s="14"/>
      <c r="E1522" s="14"/>
      <c r="F1522" s="14"/>
    </row>
    <row r="1523" spans="1:6" x14ac:dyDescent="0.25">
      <c r="A1523" s="14"/>
      <c r="B1523" s="14"/>
      <c r="C1523" s="14"/>
      <c r="D1523" s="14"/>
      <c r="E1523" s="14"/>
      <c r="F1523" s="14"/>
    </row>
    <row r="1524" spans="1:6" x14ac:dyDescent="0.25">
      <c r="A1524" s="14"/>
      <c r="B1524" s="14"/>
      <c r="C1524" s="14"/>
      <c r="D1524" s="14"/>
      <c r="E1524" s="14"/>
      <c r="F1524" s="14"/>
    </row>
    <row r="1525" spans="1:6" x14ac:dyDescent="0.25">
      <c r="A1525" s="14"/>
      <c r="B1525" s="14"/>
      <c r="C1525" s="14"/>
      <c r="D1525" s="14"/>
      <c r="E1525" s="14"/>
      <c r="F1525" s="14"/>
    </row>
    <row r="1526" spans="1:6" x14ac:dyDescent="0.25">
      <c r="A1526" s="14"/>
      <c r="B1526" s="14"/>
      <c r="C1526" s="14"/>
      <c r="D1526" s="14"/>
      <c r="E1526" s="14"/>
      <c r="F1526" s="14"/>
    </row>
    <row r="1527" spans="1:6" x14ac:dyDescent="0.25">
      <c r="A1527" s="14"/>
      <c r="B1527" s="14"/>
      <c r="C1527" s="14"/>
      <c r="D1527" s="14"/>
      <c r="E1527" s="14"/>
      <c r="F1527" s="14"/>
    </row>
    <row r="1528" spans="1:6" x14ac:dyDescent="0.25">
      <c r="A1528" s="14"/>
      <c r="B1528" s="14"/>
      <c r="C1528" s="14"/>
      <c r="D1528" s="14"/>
      <c r="E1528" s="14"/>
      <c r="F1528" s="14"/>
    </row>
    <row r="1529" spans="1:6" x14ac:dyDescent="0.25">
      <c r="A1529" s="14"/>
      <c r="B1529" s="14"/>
      <c r="C1529" s="14"/>
      <c r="D1529" s="14"/>
      <c r="E1529" s="14"/>
      <c r="F1529" s="14"/>
    </row>
    <row r="1530" spans="1:6" x14ac:dyDescent="0.25">
      <c r="A1530" s="14"/>
      <c r="B1530" s="14"/>
      <c r="C1530" s="14"/>
      <c r="D1530" s="14"/>
      <c r="E1530" s="14"/>
      <c r="F1530" s="14"/>
    </row>
    <row r="1531" spans="1:6" x14ac:dyDescent="0.25">
      <c r="A1531" s="14"/>
      <c r="B1531" s="14"/>
      <c r="C1531" s="14"/>
      <c r="D1531" s="14"/>
      <c r="E1531" s="14"/>
      <c r="F1531" s="14"/>
    </row>
    <row r="1532" spans="1:6" x14ac:dyDescent="0.25">
      <c r="A1532" s="14"/>
      <c r="B1532" s="14"/>
      <c r="C1532" s="14"/>
      <c r="D1532" s="14"/>
      <c r="E1532" s="14"/>
      <c r="F1532" s="14"/>
    </row>
    <row r="1533" spans="1:6" x14ac:dyDescent="0.25">
      <c r="A1533" s="14"/>
      <c r="B1533" s="14"/>
      <c r="C1533" s="14"/>
      <c r="D1533" s="14"/>
      <c r="E1533" s="14"/>
      <c r="F1533" s="14"/>
    </row>
    <row r="1534" spans="1:6" x14ac:dyDescent="0.25">
      <c r="A1534" s="14"/>
      <c r="B1534" s="14"/>
      <c r="C1534" s="14"/>
      <c r="D1534" s="14"/>
      <c r="E1534" s="14"/>
      <c r="F1534" s="14"/>
    </row>
    <row r="1535" spans="1:6" x14ac:dyDescent="0.25">
      <c r="A1535" s="14"/>
      <c r="B1535" s="14"/>
      <c r="C1535" s="14"/>
      <c r="D1535" s="14"/>
      <c r="E1535" s="14"/>
      <c r="F1535" s="14"/>
    </row>
    <row r="1536" spans="1:6" x14ac:dyDescent="0.25">
      <c r="A1536" s="14"/>
      <c r="B1536" s="14"/>
      <c r="C1536" s="14"/>
      <c r="D1536" s="14"/>
      <c r="E1536" s="14"/>
      <c r="F1536" s="14"/>
    </row>
    <row r="1537" spans="1:6" x14ac:dyDescent="0.25">
      <c r="A1537" s="14"/>
      <c r="B1537" s="14"/>
      <c r="C1537" s="14"/>
      <c r="D1537" s="14"/>
      <c r="E1537" s="14"/>
      <c r="F1537" s="14"/>
    </row>
    <row r="1538" spans="1:6" x14ac:dyDescent="0.25">
      <c r="A1538" s="14"/>
      <c r="B1538" s="14"/>
      <c r="C1538" s="14"/>
      <c r="D1538" s="14"/>
      <c r="E1538" s="14"/>
      <c r="F1538" s="14"/>
    </row>
    <row r="1539" spans="1:6" x14ac:dyDescent="0.25">
      <c r="A1539" s="14"/>
      <c r="B1539" s="14"/>
      <c r="C1539" s="14"/>
      <c r="D1539" s="14"/>
      <c r="E1539" s="14"/>
      <c r="F1539" s="14"/>
    </row>
    <row r="1540" spans="1:6" x14ac:dyDescent="0.25">
      <c r="A1540" s="14"/>
      <c r="B1540" s="14"/>
      <c r="C1540" s="14"/>
      <c r="D1540" s="14"/>
      <c r="E1540" s="14"/>
      <c r="F1540" s="14"/>
    </row>
    <row r="1541" spans="1:6" x14ac:dyDescent="0.25">
      <c r="A1541" s="14"/>
      <c r="B1541" s="14"/>
      <c r="C1541" s="14"/>
      <c r="D1541" s="14"/>
      <c r="E1541" s="14"/>
      <c r="F1541" s="14"/>
    </row>
    <row r="1542" spans="1:6" x14ac:dyDescent="0.25">
      <c r="A1542" s="14"/>
      <c r="B1542" s="14"/>
      <c r="C1542" s="14"/>
      <c r="D1542" s="14"/>
      <c r="E1542" s="14"/>
      <c r="F1542" s="14"/>
    </row>
    <row r="1543" spans="1:6" x14ac:dyDescent="0.25">
      <c r="A1543" s="14"/>
      <c r="B1543" s="14"/>
      <c r="C1543" s="14"/>
      <c r="D1543" s="14"/>
      <c r="E1543" s="14"/>
      <c r="F1543" s="14"/>
    </row>
    <row r="1544" spans="1:6" x14ac:dyDescent="0.25">
      <c r="A1544" s="14"/>
      <c r="B1544" s="14"/>
      <c r="C1544" s="14"/>
      <c r="D1544" s="14"/>
      <c r="E1544" s="14"/>
      <c r="F1544" s="14"/>
    </row>
    <row r="1545" spans="1:6" x14ac:dyDescent="0.25">
      <c r="A1545" s="14"/>
      <c r="B1545" s="14"/>
      <c r="C1545" s="14"/>
      <c r="D1545" s="14"/>
      <c r="E1545" s="14"/>
      <c r="F1545" s="14"/>
    </row>
    <row r="1546" spans="1:6" x14ac:dyDescent="0.25">
      <c r="A1546" s="14"/>
      <c r="B1546" s="14"/>
      <c r="C1546" s="14"/>
      <c r="D1546" s="14"/>
      <c r="E1546" s="14"/>
      <c r="F1546" s="14"/>
    </row>
    <row r="1547" spans="1:6" x14ac:dyDescent="0.25">
      <c r="A1547" s="14"/>
      <c r="B1547" s="14"/>
      <c r="C1547" s="14"/>
      <c r="D1547" s="14"/>
      <c r="E1547" s="14"/>
      <c r="F1547" s="14"/>
    </row>
    <row r="1548" spans="1:6" x14ac:dyDescent="0.25">
      <c r="A1548" s="14"/>
      <c r="B1548" s="14"/>
      <c r="C1548" s="14"/>
      <c r="D1548" s="14"/>
      <c r="E1548" s="14"/>
      <c r="F1548" s="14"/>
    </row>
    <row r="1549" spans="1:6" x14ac:dyDescent="0.25">
      <c r="A1549" s="14"/>
      <c r="B1549" s="14"/>
      <c r="C1549" s="14"/>
      <c r="D1549" s="14"/>
      <c r="E1549" s="14"/>
      <c r="F1549" s="14"/>
    </row>
    <row r="1550" spans="1:6" x14ac:dyDescent="0.25">
      <c r="A1550" s="14"/>
      <c r="B1550" s="14"/>
      <c r="C1550" s="14"/>
      <c r="D1550" s="14"/>
      <c r="E1550" s="14"/>
      <c r="F1550" s="14"/>
    </row>
    <row r="1551" spans="1:6" x14ac:dyDescent="0.25">
      <c r="A1551" s="14"/>
      <c r="B1551" s="14"/>
      <c r="C1551" s="14"/>
      <c r="D1551" s="14"/>
      <c r="E1551" s="14"/>
      <c r="F1551" s="14"/>
    </row>
    <row r="1552" spans="1:6" x14ac:dyDescent="0.25">
      <c r="A1552" s="14"/>
      <c r="B1552" s="14"/>
      <c r="C1552" s="14"/>
      <c r="D1552" s="14"/>
      <c r="E1552" s="14"/>
      <c r="F1552" s="14"/>
    </row>
    <row r="1553" spans="1:6" x14ac:dyDescent="0.25">
      <c r="A1553" s="14"/>
      <c r="B1553" s="14"/>
      <c r="C1553" s="14"/>
      <c r="D1553" s="14"/>
      <c r="E1553" s="14"/>
      <c r="F1553" s="14"/>
    </row>
    <row r="1554" spans="1:6" x14ac:dyDescent="0.25">
      <c r="A1554" s="14"/>
      <c r="B1554" s="14"/>
      <c r="C1554" s="14"/>
      <c r="D1554" s="14"/>
      <c r="E1554" s="14"/>
      <c r="F1554" s="14"/>
    </row>
    <row r="1555" spans="1:6" x14ac:dyDescent="0.25">
      <c r="A1555" s="14"/>
      <c r="B1555" s="14"/>
      <c r="C1555" s="14"/>
      <c r="D1555" s="14"/>
      <c r="E1555" s="14"/>
      <c r="F1555" s="14"/>
    </row>
    <row r="1556" spans="1:6" x14ac:dyDescent="0.25">
      <c r="A1556" s="14"/>
      <c r="B1556" s="14"/>
      <c r="C1556" s="14"/>
      <c r="D1556" s="14"/>
      <c r="E1556" s="14"/>
      <c r="F1556" s="14"/>
    </row>
    <row r="1557" spans="1:6" x14ac:dyDescent="0.25">
      <c r="A1557" s="14"/>
      <c r="B1557" s="14"/>
      <c r="C1557" s="14"/>
      <c r="D1557" s="14"/>
      <c r="E1557" s="14"/>
      <c r="F1557" s="14"/>
    </row>
    <row r="1558" spans="1:6" x14ac:dyDescent="0.25">
      <c r="A1558" s="14"/>
      <c r="B1558" s="14"/>
      <c r="C1558" s="14"/>
      <c r="D1558" s="14"/>
      <c r="E1558" s="14"/>
      <c r="F1558" s="14"/>
    </row>
    <row r="1559" spans="1:6" x14ac:dyDescent="0.25">
      <c r="A1559" s="14"/>
      <c r="B1559" s="14"/>
      <c r="C1559" s="14"/>
      <c r="D1559" s="14"/>
      <c r="E1559" s="14"/>
      <c r="F1559" s="14"/>
    </row>
    <row r="1560" spans="1:6" x14ac:dyDescent="0.25">
      <c r="A1560" s="14"/>
      <c r="B1560" s="14"/>
      <c r="C1560" s="14"/>
      <c r="D1560" s="14"/>
      <c r="E1560" s="14"/>
      <c r="F1560" s="14"/>
    </row>
    <row r="1561" spans="1:6" x14ac:dyDescent="0.25">
      <c r="A1561" s="14"/>
      <c r="B1561" s="14"/>
      <c r="C1561" s="14"/>
      <c r="D1561" s="14"/>
      <c r="E1561" s="14"/>
      <c r="F1561" s="14"/>
    </row>
    <row r="1562" spans="1:6" x14ac:dyDescent="0.25">
      <c r="A1562" s="14"/>
      <c r="B1562" s="14"/>
      <c r="C1562" s="14"/>
      <c r="D1562" s="14"/>
      <c r="E1562" s="14"/>
      <c r="F1562" s="14"/>
    </row>
    <row r="1563" spans="1:6" x14ac:dyDescent="0.25">
      <c r="A1563" s="14"/>
      <c r="B1563" s="14"/>
      <c r="C1563" s="14"/>
      <c r="D1563" s="14"/>
      <c r="E1563" s="14"/>
      <c r="F1563" s="14"/>
    </row>
    <row r="1564" spans="1:6" x14ac:dyDescent="0.25">
      <c r="A1564" s="14"/>
      <c r="B1564" s="14"/>
      <c r="C1564" s="14"/>
      <c r="D1564" s="14"/>
      <c r="E1564" s="14"/>
      <c r="F1564" s="14"/>
    </row>
    <row r="1565" spans="1:6" x14ac:dyDescent="0.25">
      <c r="A1565" s="14"/>
      <c r="B1565" s="14"/>
      <c r="C1565" s="14"/>
      <c r="D1565" s="14"/>
      <c r="E1565" s="14"/>
      <c r="F1565" s="14"/>
    </row>
    <row r="1566" spans="1:6" x14ac:dyDescent="0.25">
      <c r="A1566" s="14"/>
      <c r="B1566" s="14"/>
      <c r="C1566" s="14"/>
      <c r="D1566" s="14"/>
      <c r="E1566" s="14"/>
      <c r="F1566" s="14"/>
    </row>
    <row r="1567" spans="1:6" x14ac:dyDescent="0.25">
      <c r="A1567" s="14"/>
      <c r="B1567" s="14"/>
      <c r="C1567" s="14"/>
      <c r="D1567" s="14"/>
      <c r="E1567" s="14"/>
      <c r="F1567" s="14"/>
    </row>
    <row r="1568" spans="1:6" x14ac:dyDescent="0.25">
      <c r="A1568" s="14"/>
      <c r="B1568" s="14"/>
      <c r="C1568" s="14"/>
      <c r="D1568" s="14"/>
      <c r="E1568" s="14"/>
      <c r="F1568" s="14"/>
    </row>
    <row r="1569" spans="1:6" x14ac:dyDescent="0.25">
      <c r="A1569" s="14"/>
      <c r="B1569" s="14"/>
      <c r="C1569" s="14"/>
      <c r="D1569" s="14"/>
      <c r="E1569" s="14"/>
      <c r="F1569" s="14"/>
    </row>
    <row r="1570" spans="1:6" x14ac:dyDescent="0.25">
      <c r="A1570" s="14"/>
      <c r="B1570" s="14"/>
      <c r="C1570" s="14"/>
      <c r="D1570" s="14"/>
      <c r="E1570" s="14"/>
      <c r="F1570" s="14"/>
    </row>
    <row r="1571" spans="1:6" x14ac:dyDescent="0.25">
      <c r="A1571" s="14"/>
      <c r="B1571" s="14"/>
      <c r="C1571" s="14"/>
      <c r="D1571" s="14"/>
      <c r="E1571" s="14"/>
      <c r="F1571" s="14"/>
    </row>
    <row r="1572" spans="1:6" x14ac:dyDescent="0.25">
      <c r="A1572" s="14"/>
      <c r="B1572" s="14"/>
      <c r="C1572" s="14"/>
      <c r="D1572" s="14"/>
      <c r="E1572" s="14"/>
      <c r="F1572" s="14"/>
    </row>
    <row r="1573" spans="1:6" x14ac:dyDescent="0.25">
      <c r="A1573" s="14"/>
      <c r="B1573" s="14"/>
      <c r="C1573" s="14"/>
      <c r="D1573" s="14"/>
      <c r="E1573" s="14"/>
      <c r="F1573" s="14"/>
    </row>
    <row r="1574" spans="1:6" x14ac:dyDescent="0.25">
      <c r="A1574" s="14"/>
      <c r="B1574" s="14"/>
      <c r="C1574" s="14"/>
      <c r="D1574" s="14"/>
      <c r="E1574" s="14"/>
      <c r="F1574" s="14"/>
    </row>
    <row r="1575" spans="1:6" x14ac:dyDescent="0.25">
      <c r="A1575" s="14"/>
      <c r="B1575" s="14"/>
      <c r="C1575" s="14"/>
      <c r="D1575" s="14"/>
      <c r="E1575" s="14"/>
      <c r="F1575" s="14"/>
    </row>
    <row r="1576" spans="1:6" x14ac:dyDescent="0.25">
      <c r="A1576" s="14"/>
      <c r="B1576" s="14"/>
      <c r="C1576" s="14"/>
      <c r="D1576" s="14"/>
      <c r="E1576" s="14"/>
      <c r="F1576" s="14"/>
    </row>
    <row r="1577" spans="1:6" x14ac:dyDescent="0.25">
      <c r="A1577" s="14"/>
      <c r="B1577" s="14"/>
      <c r="C1577" s="14"/>
      <c r="D1577" s="14"/>
      <c r="E1577" s="14"/>
      <c r="F1577" s="14"/>
    </row>
    <row r="1578" spans="1:6" x14ac:dyDescent="0.25">
      <c r="A1578" s="14"/>
      <c r="B1578" s="14"/>
      <c r="C1578" s="14"/>
      <c r="D1578" s="14"/>
      <c r="E1578" s="14"/>
      <c r="F1578" s="14"/>
    </row>
    <row r="1579" spans="1:6" x14ac:dyDescent="0.25">
      <c r="A1579" s="14"/>
      <c r="B1579" s="14"/>
      <c r="C1579" s="14"/>
      <c r="D1579" s="14"/>
      <c r="E1579" s="14"/>
      <c r="F1579" s="14"/>
    </row>
    <row r="1580" spans="1:6" x14ac:dyDescent="0.25">
      <c r="A1580" s="14"/>
      <c r="B1580" s="14"/>
      <c r="C1580" s="14"/>
      <c r="D1580" s="14"/>
      <c r="E1580" s="14"/>
      <c r="F1580" s="14"/>
    </row>
    <row r="1581" spans="1:6" x14ac:dyDescent="0.25">
      <c r="A1581" s="14"/>
      <c r="B1581" s="14"/>
      <c r="C1581" s="14"/>
      <c r="D1581" s="14"/>
      <c r="E1581" s="14"/>
      <c r="F1581" s="14"/>
    </row>
    <row r="1582" spans="1:6" x14ac:dyDescent="0.25">
      <c r="A1582" s="14"/>
      <c r="B1582" s="14"/>
      <c r="C1582" s="14"/>
      <c r="D1582" s="14"/>
      <c r="E1582" s="14"/>
      <c r="F1582" s="14"/>
    </row>
    <row r="1583" spans="1:6" x14ac:dyDescent="0.25">
      <c r="A1583" s="14"/>
      <c r="B1583" s="14"/>
      <c r="C1583" s="14"/>
      <c r="D1583" s="14"/>
      <c r="E1583" s="14"/>
      <c r="F1583" s="14"/>
    </row>
    <row r="1584" spans="1:6" x14ac:dyDescent="0.25">
      <c r="A1584" s="14"/>
      <c r="B1584" s="14"/>
      <c r="C1584" s="14"/>
      <c r="D1584" s="14"/>
      <c r="E1584" s="14"/>
      <c r="F1584" s="14"/>
    </row>
    <row r="1585" spans="1:6" x14ac:dyDescent="0.25">
      <c r="A1585" s="14"/>
      <c r="B1585" s="14"/>
      <c r="C1585" s="14"/>
      <c r="D1585" s="14"/>
      <c r="E1585" s="14"/>
      <c r="F1585" s="14"/>
    </row>
    <row r="1586" spans="1:6" x14ac:dyDescent="0.25">
      <c r="A1586" s="14"/>
      <c r="B1586" s="14"/>
      <c r="C1586" s="14"/>
      <c r="D1586" s="14"/>
      <c r="E1586" s="14"/>
      <c r="F1586" s="14"/>
    </row>
    <row r="1587" spans="1:6" x14ac:dyDescent="0.25">
      <c r="A1587" s="14"/>
      <c r="B1587" s="14"/>
      <c r="C1587" s="14"/>
      <c r="D1587" s="14"/>
      <c r="E1587" s="14"/>
      <c r="F1587" s="14"/>
    </row>
    <row r="1588" spans="1:6" x14ac:dyDescent="0.25">
      <c r="A1588" s="14"/>
      <c r="B1588" s="14"/>
      <c r="C1588" s="14"/>
      <c r="D1588" s="14"/>
      <c r="E1588" s="14"/>
      <c r="F1588" s="14"/>
    </row>
    <row r="1589" spans="1:6" x14ac:dyDescent="0.25">
      <c r="A1589" s="14"/>
      <c r="B1589" s="14"/>
      <c r="C1589" s="14"/>
      <c r="D1589" s="14"/>
      <c r="E1589" s="14"/>
      <c r="F1589" s="14"/>
    </row>
    <row r="1590" spans="1:6" x14ac:dyDescent="0.25">
      <c r="A1590" s="14"/>
      <c r="B1590" s="14"/>
      <c r="C1590" s="14"/>
      <c r="D1590" s="14"/>
      <c r="E1590" s="14"/>
      <c r="F1590" s="14"/>
    </row>
    <row r="1591" spans="1:6" x14ac:dyDescent="0.25">
      <c r="A1591" s="14"/>
      <c r="B1591" s="14"/>
      <c r="C1591" s="14"/>
      <c r="D1591" s="14"/>
      <c r="E1591" s="14"/>
      <c r="F1591" s="14"/>
    </row>
    <row r="1592" spans="1:6" x14ac:dyDescent="0.25">
      <c r="A1592" s="14"/>
      <c r="B1592" s="14"/>
      <c r="C1592" s="14"/>
      <c r="D1592" s="14"/>
      <c r="E1592" s="14"/>
      <c r="F1592" s="14"/>
    </row>
    <row r="1593" spans="1:6" x14ac:dyDescent="0.25">
      <c r="A1593" s="14"/>
      <c r="B1593" s="14"/>
      <c r="C1593" s="14"/>
      <c r="D1593" s="14"/>
      <c r="E1593" s="14"/>
      <c r="F1593" s="14"/>
    </row>
    <row r="1594" spans="1:6" x14ac:dyDescent="0.25">
      <c r="A1594" s="14"/>
      <c r="B1594" s="14"/>
      <c r="C1594" s="14"/>
      <c r="D1594" s="14"/>
      <c r="E1594" s="14"/>
      <c r="F1594" s="14"/>
    </row>
    <row r="1595" spans="1:6" x14ac:dyDescent="0.25">
      <c r="A1595" s="14"/>
      <c r="B1595" s="14"/>
      <c r="C1595" s="14"/>
      <c r="D1595" s="14"/>
      <c r="E1595" s="14"/>
      <c r="F1595" s="14"/>
    </row>
    <row r="1596" spans="1:6" x14ac:dyDescent="0.25">
      <c r="A1596" s="14"/>
      <c r="B1596" s="14"/>
      <c r="C1596" s="14"/>
      <c r="D1596" s="14"/>
      <c r="E1596" s="14"/>
      <c r="F1596" s="14"/>
    </row>
    <row r="1597" spans="1:6" x14ac:dyDescent="0.25">
      <c r="A1597" s="14"/>
      <c r="B1597" s="14"/>
      <c r="C1597" s="14"/>
      <c r="D1597" s="14"/>
      <c r="E1597" s="14"/>
      <c r="F1597" s="14"/>
    </row>
    <row r="1598" spans="1:6" x14ac:dyDescent="0.25">
      <c r="A1598" s="14"/>
      <c r="B1598" s="14"/>
      <c r="C1598" s="14"/>
      <c r="D1598" s="14"/>
      <c r="E1598" s="14"/>
      <c r="F1598" s="14"/>
    </row>
    <row r="1599" spans="1:6" x14ac:dyDescent="0.25">
      <c r="A1599" s="14"/>
      <c r="B1599" s="14"/>
      <c r="C1599" s="14"/>
      <c r="D1599" s="14"/>
      <c r="E1599" s="14"/>
      <c r="F1599" s="14"/>
    </row>
    <row r="1600" spans="1:6" x14ac:dyDescent="0.25">
      <c r="A1600" s="14"/>
      <c r="B1600" s="14"/>
      <c r="C1600" s="14"/>
      <c r="D1600" s="14"/>
      <c r="E1600" s="14"/>
      <c r="F1600" s="14"/>
    </row>
    <row r="1601" spans="1:6" x14ac:dyDescent="0.25">
      <c r="A1601" s="14"/>
      <c r="B1601" s="14"/>
      <c r="C1601" s="14"/>
      <c r="D1601" s="14"/>
      <c r="E1601" s="14"/>
      <c r="F1601" s="14"/>
    </row>
    <row r="1602" spans="1:6" x14ac:dyDescent="0.25">
      <c r="A1602" s="14"/>
      <c r="B1602" s="14"/>
      <c r="C1602" s="14"/>
      <c r="D1602" s="14"/>
      <c r="E1602" s="14"/>
      <c r="F1602" s="14"/>
    </row>
    <row r="1603" spans="1:6" x14ac:dyDescent="0.25">
      <c r="A1603" s="14"/>
      <c r="B1603" s="14"/>
      <c r="C1603" s="14"/>
      <c r="D1603" s="14"/>
      <c r="E1603" s="14"/>
      <c r="F1603" s="14"/>
    </row>
    <row r="1604" spans="1:6" x14ac:dyDescent="0.25">
      <c r="A1604" s="14"/>
      <c r="B1604" s="14"/>
      <c r="C1604" s="14"/>
      <c r="D1604" s="14"/>
      <c r="E1604" s="14"/>
      <c r="F1604" s="14"/>
    </row>
    <row r="1605" spans="1:6" x14ac:dyDescent="0.25">
      <c r="A1605" s="14"/>
      <c r="B1605" s="14"/>
      <c r="C1605" s="14"/>
      <c r="D1605" s="14"/>
      <c r="E1605" s="14"/>
      <c r="F1605" s="14"/>
    </row>
    <row r="1606" spans="1:6" x14ac:dyDescent="0.25">
      <c r="A1606" s="14"/>
      <c r="B1606" s="14"/>
      <c r="C1606" s="14"/>
      <c r="D1606" s="14"/>
      <c r="E1606" s="14"/>
      <c r="F1606" s="14"/>
    </row>
    <row r="1607" spans="1:6" x14ac:dyDescent="0.25">
      <c r="A1607" s="14"/>
      <c r="B1607" s="14"/>
      <c r="C1607" s="14"/>
      <c r="D1607" s="14"/>
      <c r="E1607" s="14"/>
      <c r="F1607" s="14"/>
    </row>
    <row r="1608" spans="1:6" x14ac:dyDescent="0.25">
      <c r="A1608" s="14"/>
      <c r="B1608" s="14"/>
      <c r="C1608" s="14"/>
      <c r="D1608" s="14"/>
      <c r="E1608" s="14"/>
      <c r="F1608" s="14"/>
    </row>
    <row r="1609" spans="1:6" x14ac:dyDescent="0.25">
      <c r="A1609" s="14"/>
      <c r="B1609" s="14"/>
      <c r="C1609" s="14"/>
      <c r="D1609" s="14"/>
      <c r="E1609" s="14"/>
      <c r="F1609" s="14"/>
    </row>
    <row r="1610" spans="1:6" x14ac:dyDescent="0.25">
      <c r="A1610" s="14"/>
      <c r="B1610" s="14"/>
      <c r="C1610" s="14"/>
      <c r="D1610" s="14"/>
      <c r="E1610" s="14"/>
      <c r="F1610" s="14"/>
    </row>
    <row r="1611" spans="1:6" x14ac:dyDescent="0.25">
      <c r="A1611" s="14"/>
      <c r="B1611" s="14"/>
      <c r="C1611" s="14"/>
      <c r="D1611" s="14"/>
      <c r="E1611" s="14"/>
      <c r="F1611" s="14"/>
    </row>
    <row r="1612" spans="1:6" x14ac:dyDescent="0.25">
      <c r="A1612" s="14"/>
      <c r="B1612" s="14"/>
      <c r="C1612" s="14"/>
      <c r="D1612" s="14"/>
      <c r="E1612" s="14"/>
      <c r="F1612" s="14"/>
    </row>
    <row r="1613" spans="1:6" x14ac:dyDescent="0.25">
      <c r="A1613" s="14"/>
      <c r="B1613" s="14"/>
      <c r="C1613" s="14"/>
      <c r="D1613" s="14"/>
      <c r="E1613" s="14"/>
      <c r="F1613" s="14"/>
    </row>
    <row r="1614" spans="1:6" x14ac:dyDescent="0.25">
      <c r="A1614" s="14"/>
      <c r="B1614" s="14"/>
      <c r="C1614" s="14"/>
      <c r="D1614" s="14"/>
      <c r="E1614" s="14"/>
      <c r="F1614" s="14"/>
    </row>
    <row r="1615" spans="1:6" x14ac:dyDescent="0.25">
      <c r="A1615" s="14"/>
      <c r="B1615" s="14"/>
      <c r="C1615" s="14"/>
      <c r="D1615" s="14"/>
      <c r="E1615" s="14"/>
      <c r="F1615" s="14"/>
    </row>
    <row r="1616" spans="1:6" x14ac:dyDescent="0.25">
      <c r="A1616" s="14"/>
      <c r="B1616" s="14"/>
      <c r="C1616" s="14"/>
      <c r="D1616" s="14"/>
      <c r="E1616" s="14"/>
      <c r="F1616" s="14"/>
    </row>
    <row r="1617" spans="1:6" x14ac:dyDescent="0.25">
      <c r="A1617" s="14"/>
      <c r="B1617" s="14"/>
      <c r="C1617" s="14"/>
      <c r="D1617" s="14"/>
      <c r="E1617" s="14"/>
      <c r="F1617" s="14"/>
    </row>
    <row r="1618" spans="1:6" x14ac:dyDescent="0.25">
      <c r="A1618" s="14"/>
      <c r="B1618" s="14"/>
      <c r="C1618" s="14"/>
      <c r="D1618" s="14"/>
      <c r="E1618" s="14"/>
      <c r="F1618" s="14"/>
    </row>
    <row r="1619" spans="1:6" x14ac:dyDescent="0.25">
      <c r="A1619" s="14"/>
      <c r="B1619" s="14"/>
      <c r="C1619" s="14"/>
      <c r="D1619" s="14"/>
      <c r="E1619" s="14"/>
      <c r="F1619" s="14"/>
    </row>
    <row r="1620" spans="1:6" x14ac:dyDescent="0.25">
      <c r="A1620" s="14"/>
      <c r="B1620" s="14"/>
      <c r="C1620" s="14"/>
      <c r="D1620" s="14"/>
      <c r="E1620" s="14"/>
      <c r="F1620" s="14"/>
    </row>
    <row r="1621" spans="1:6" x14ac:dyDescent="0.25">
      <c r="A1621" s="14"/>
      <c r="B1621" s="14"/>
      <c r="C1621" s="14"/>
      <c r="D1621" s="14"/>
      <c r="E1621" s="14"/>
      <c r="F1621" s="14"/>
    </row>
    <row r="1622" spans="1:6" x14ac:dyDescent="0.25">
      <c r="A1622" s="14"/>
      <c r="B1622" s="14"/>
      <c r="C1622" s="14"/>
      <c r="D1622" s="14"/>
      <c r="E1622" s="14"/>
      <c r="F1622" s="14"/>
    </row>
    <row r="1623" spans="1:6" x14ac:dyDescent="0.25">
      <c r="A1623" s="14"/>
      <c r="B1623" s="14"/>
      <c r="C1623" s="14"/>
      <c r="D1623" s="14"/>
      <c r="E1623" s="14"/>
      <c r="F1623" s="14"/>
    </row>
    <row r="1624" spans="1:6" x14ac:dyDescent="0.25">
      <c r="A1624" s="14"/>
      <c r="B1624" s="14"/>
      <c r="C1624" s="14"/>
      <c r="D1624" s="14"/>
      <c r="E1624" s="14"/>
      <c r="F1624" s="14"/>
    </row>
    <row r="1625" spans="1:6" x14ac:dyDescent="0.25">
      <c r="A1625" s="14"/>
      <c r="B1625" s="14"/>
      <c r="C1625" s="14"/>
      <c r="D1625" s="14"/>
      <c r="E1625" s="14"/>
      <c r="F1625" s="14"/>
    </row>
    <row r="1626" spans="1:6" x14ac:dyDescent="0.25">
      <c r="A1626" s="14"/>
      <c r="B1626" s="14"/>
      <c r="C1626" s="14"/>
      <c r="D1626" s="14"/>
      <c r="E1626" s="14"/>
      <c r="F1626" s="14"/>
    </row>
    <row r="1627" spans="1:6" x14ac:dyDescent="0.25">
      <c r="A1627" s="14"/>
      <c r="B1627" s="14"/>
      <c r="C1627" s="14"/>
      <c r="D1627" s="14"/>
      <c r="E1627" s="14"/>
      <c r="F1627" s="14"/>
    </row>
    <row r="1628" spans="1:6" x14ac:dyDescent="0.25">
      <c r="A1628" s="14"/>
      <c r="B1628" s="14"/>
      <c r="C1628" s="14"/>
      <c r="D1628" s="14"/>
      <c r="E1628" s="14"/>
      <c r="F1628" s="14"/>
    </row>
    <row r="1629" spans="1:6" x14ac:dyDescent="0.25">
      <c r="A1629" s="14"/>
      <c r="B1629" s="14"/>
      <c r="C1629" s="14"/>
      <c r="D1629" s="14"/>
      <c r="E1629" s="14"/>
      <c r="F1629" s="14"/>
    </row>
    <row r="1630" spans="1:6" x14ac:dyDescent="0.25">
      <c r="A1630" s="14"/>
      <c r="B1630" s="14"/>
      <c r="C1630" s="14"/>
      <c r="D1630" s="14"/>
      <c r="E1630" s="14"/>
      <c r="F1630" s="14"/>
    </row>
    <row r="1631" spans="1:6" x14ac:dyDescent="0.25">
      <c r="A1631" s="14"/>
      <c r="B1631" s="14"/>
      <c r="C1631" s="14"/>
      <c r="D1631" s="14"/>
      <c r="E1631" s="14"/>
      <c r="F1631" s="14"/>
    </row>
    <row r="1632" spans="1:6" x14ac:dyDescent="0.25">
      <c r="A1632" s="14"/>
      <c r="B1632" s="14"/>
      <c r="C1632" s="14"/>
      <c r="D1632" s="14"/>
      <c r="E1632" s="14"/>
      <c r="F1632" s="14"/>
    </row>
    <row r="1633" spans="1:6" x14ac:dyDescent="0.25">
      <c r="A1633" s="14"/>
      <c r="B1633" s="14"/>
      <c r="C1633" s="14"/>
      <c r="D1633" s="14"/>
      <c r="E1633" s="14"/>
      <c r="F1633" s="14"/>
    </row>
    <row r="1634" spans="1:6" x14ac:dyDescent="0.25">
      <c r="A1634" s="14"/>
      <c r="B1634" s="14"/>
      <c r="C1634" s="14"/>
      <c r="D1634" s="14"/>
      <c r="E1634" s="14"/>
      <c r="F1634" s="14"/>
    </row>
    <row r="1635" spans="1:6" x14ac:dyDescent="0.25">
      <c r="A1635" s="14"/>
      <c r="B1635" s="14"/>
      <c r="C1635" s="14"/>
      <c r="D1635" s="14"/>
      <c r="E1635" s="14"/>
      <c r="F1635" s="14"/>
    </row>
    <row r="1636" spans="1:6" x14ac:dyDescent="0.25">
      <c r="A1636" s="14"/>
      <c r="B1636" s="14"/>
      <c r="C1636" s="14"/>
      <c r="D1636" s="14"/>
      <c r="E1636" s="14"/>
      <c r="F1636" s="14"/>
    </row>
    <row r="1637" spans="1:6" x14ac:dyDescent="0.25">
      <c r="A1637" s="14"/>
      <c r="B1637" s="14"/>
      <c r="C1637" s="14"/>
      <c r="D1637" s="14"/>
      <c r="E1637" s="14"/>
      <c r="F1637" s="14"/>
    </row>
    <row r="1638" spans="1:6" x14ac:dyDescent="0.25">
      <c r="A1638" s="14"/>
      <c r="B1638" s="14"/>
      <c r="C1638" s="14"/>
      <c r="D1638" s="14"/>
      <c r="E1638" s="14"/>
      <c r="F1638" s="14"/>
    </row>
    <row r="1639" spans="1:6" x14ac:dyDescent="0.25">
      <c r="A1639" s="14"/>
      <c r="B1639" s="14"/>
      <c r="C1639" s="14"/>
      <c r="D1639" s="14"/>
      <c r="E1639" s="14"/>
      <c r="F1639" s="14"/>
    </row>
    <row r="1640" spans="1:6" x14ac:dyDescent="0.25">
      <c r="A1640" s="14"/>
      <c r="B1640" s="14"/>
      <c r="C1640" s="14"/>
      <c r="D1640" s="14"/>
      <c r="E1640" s="14"/>
      <c r="F1640" s="14"/>
    </row>
    <row r="1641" spans="1:6" x14ac:dyDescent="0.25">
      <c r="A1641" s="14"/>
      <c r="B1641" s="14"/>
      <c r="C1641" s="14"/>
      <c r="D1641" s="14"/>
      <c r="E1641" s="14"/>
      <c r="F1641" s="14"/>
    </row>
    <row r="1642" spans="1:6" x14ac:dyDescent="0.25">
      <c r="A1642" s="14"/>
      <c r="B1642" s="14"/>
      <c r="C1642" s="14"/>
      <c r="D1642" s="14"/>
      <c r="E1642" s="14"/>
      <c r="F1642" s="14"/>
    </row>
    <row r="1643" spans="1:6" x14ac:dyDescent="0.25">
      <c r="A1643" s="14"/>
      <c r="B1643" s="14"/>
      <c r="C1643" s="14"/>
      <c r="D1643" s="14"/>
      <c r="E1643" s="14"/>
      <c r="F1643" s="14"/>
    </row>
    <row r="1644" spans="1:6" x14ac:dyDescent="0.25">
      <c r="A1644" s="14"/>
      <c r="B1644" s="14"/>
      <c r="C1644" s="14"/>
      <c r="D1644" s="14"/>
      <c r="E1644" s="14"/>
      <c r="F1644" s="14"/>
    </row>
    <row r="1645" spans="1:6" x14ac:dyDescent="0.25">
      <c r="A1645" s="14"/>
      <c r="B1645" s="14"/>
      <c r="C1645" s="14"/>
      <c r="D1645" s="14"/>
      <c r="E1645" s="14"/>
      <c r="F1645" s="14"/>
    </row>
    <row r="1646" spans="1:6" x14ac:dyDescent="0.25">
      <c r="A1646" s="14"/>
      <c r="B1646" s="14"/>
      <c r="C1646" s="14"/>
      <c r="D1646" s="14"/>
      <c r="E1646" s="14"/>
      <c r="F1646" s="14"/>
    </row>
    <row r="1647" spans="1:6" x14ac:dyDescent="0.25">
      <c r="A1647" s="14"/>
      <c r="B1647" s="14"/>
      <c r="C1647" s="14"/>
      <c r="D1647" s="14"/>
      <c r="E1647" s="14"/>
      <c r="F1647" s="14"/>
    </row>
    <row r="1648" spans="1:6" x14ac:dyDescent="0.25">
      <c r="A1648" s="14"/>
      <c r="B1648" s="14"/>
      <c r="C1648" s="14"/>
      <c r="D1648" s="14"/>
      <c r="E1648" s="14"/>
      <c r="F1648" s="14"/>
    </row>
    <row r="1649" spans="1:6" x14ac:dyDescent="0.25">
      <c r="A1649" s="14"/>
      <c r="B1649" s="14"/>
      <c r="C1649" s="14"/>
      <c r="D1649" s="14"/>
      <c r="E1649" s="14"/>
      <c r="F1649" s="14"/>
    </row>
    <row r="1650" spans="1:6" x14ac:dyDescent="0.25">
      <c r="A1650" s="14"/>
      <c r="B1650" s="14"/>
      <c r="C1650" s="14"/>
      <c r="D1650" s="14"/>
      <c r="E1650" s="14"/>
      <c r="F1650" s="14"/>
    </row>
    <row r="1651" spans="1:6" x14ac:dyDescent="0.25">
      <c r="A1651" s="14"/>
      <c r="B1651" s="14"/>
      <c r="C1651" s="14"/>
      <c r="D1651" s="14"/>
      <c r="E1651" s="14"/>
      <c r="F1651" s="14"/>
    </row>
    <row r="1652" spans="1:6" x14ac:dyDescent="0.25">
      <c r="A1652" s="14"/>
      <c r="B1652" s="14"/>
      <c r="C1652" s="14"/>
      <c r="D1652" s="14"/>
      <c r="E1652" s="14"/>
      <c r="F1652" s="14"/>
    </row>
    <row r="1653" spans="1:6" x14ac:dyDescent="0.25">
      <c r="A1653" s="14"/>
      <c r="B1653" s="14"/>
      <c r="C1653" s="14"/>
      <c r="D1653" s="14"/>
      <c r="E1653" s="14"/>
      <c r="F1653" s="14"/>
    </row>
    <row r="1654" spans="1:6" x14ac:dyDescent="0.25">
      <c r="A1654" s="14"/>
      <c r="B1654" s="14"/>
      <c r="C1654" s="14"/>
      <c r="D1654" s="14"/>
      <c r="E1654" s="14"/>
      <c r="F1654" s="14"/>
    </row>
    <row r="1655" spans="1:6" x14ac:dyDescent="0.25">
      <c r="A1655" s="14"/>
      <c r="B1655" s="14"/>
      <c r="C1655" s="14"/>
      <c r="D1655" s="14"/>
      <c r="E1655" s="14"/>
      <c r="F1655" s="14"/>
    </row>
    <row r="1656" spans="1:6" x14ac:dyDescent="0.25">
      <c r="A1656" s="14"/>
      <c r="B1656" s="14"/>
      <c r="C1656" s="14"/>
      <c r="D1656" s="14"/>
      <c r="E1656" s="14"/>
      <c r="F1656" s="14"/>
    </row>
    <row r="1657" spans="1:6" x14ac:dyDescent="0.25">
      <c r="A1657" s="14"/>
      <c r="B1657" s="14"/>
      <c r="C1657" s="14"/>
      <c r="D1657" s="14"/>
      <c r="E1657" s="14"/>
      <c r="F1657" s="14"/>
    </row>
    <row r="1658" spans="1:6" x14ac:dyDescent="0.25">
      <c r="A1658" s="14"/>
      <c r="B1658" s="14"/>
      <c r="C1658" s="14"/>
      <c r="D1658" s="14"/>
      <c r="E1658" s="14"/>
      <c r="F1658" s="14"/>
    </row>
    <row r="1659" spans="1:6" x14ac:dyDescent="0.25">
      <c r="A1659" s="14"/>
      <c r="B1659" s="14"/>
      <c r="C1659" s="14"/>
      <c r="D1659" s="14"/>
      <c r="E1659" s="14"/>
      <c r="F1659" s="14"/>
    </row>
    <row r="1660" spans="1:6" x14ac:dyDescent="0.25">
      <c r="A1660" s="14"/>
      <c r="B1660" s="14"/>
      <c r="C1660" s="14"/>
      <c r="D1660" s="14"/>
      <c r="E1660" s="14"/>
      <c r="F1660" s="14"/>
    </row>
    <row r="1661" spans="1:6" x14ac:dyDescent="0.25">
      <c r="A1661" s="14"/>
      <c r="B1661" s="14"/>
      <c r="C1661" s="14"/>
      <c r="D1661" s="14"/>
      <c r="E1661" s="14"/>
      <c r="F1661" s="14"/>
    </row>
    <row r="1662" spans="1:6" x14ac:dyDescent="0.25">
      <c r="A1662" s="14"/>
      <c r="B1662" s="14"/>
      <c r="C1662" s="14"/>
      <c r="D1662" s="14"/>
      <c r="E1662" s="14"/>
      <c r="F1662" s="14"/>
    </row>
    <row r="1663" spans="1:6" x14ac:dyDescent="0.25">
      <c r="A1663" s="14"/>
      <c r="B1663" s="14"/>
      <c r="C1663" s="14"/>
      <c r="D1663" s="14"/>
      <c r="E1663" s="14"/>
      <c r="F1663" s="14"/>
    </row>
    <row r="1664" spans="1:6" x14ac:dyDescent="0.25">
      <c r="A1664" s="14"/>
      <c r="B1664" s="14"/>
      <c r="C1664" s="14"/>
      <c r="D1664" s="14"/>
      <c r="E1664" s="14"/>
      <c r="F1664" s="14"/>
    </row>
    <row r="1665" spans="1:6" x14ac:dyDescent="0.25">
      <c r="A1665" s="14"/>
      <c r="B1665" s="14"/>
      <c r="C1665" s="14"/>
      <c r="D1665" s="14"/>
      <c r="E1665" s="14"/>
      <c r="F1665" s="14"/>
    </row>
    <row r="1666" spans="1:6" x14ac:dyDescent="0.25">
      <c r="A1666" s="14"/>
      <c r="B1666" s="14"/>
      <c r="C1666" s="14"/>
      <c r="D1666" s="14"/>
      <c r="E1666" s="14"/>
      <c r="F1666" s="14"/>
    </row>
    <row r="1667" spans="1:6" x14ac:dyDescent="0.25">
      <c r="A1667" s="14"/>
      <c r="B1667" s="14"/>
      <c r="C1667" s="14"/>
      <c r="D1667" s="14"/>
      <c r="E1667" s="14"/>
      <c r="F1667" s="14"/>
    </row>
    <row r="1668" spans="1:6" x14ac:dyDescent="0.25">
      <c r="A1668" s="14"/>
      <c r="B1668" s="14"/>
      <c r="C1668" s="14"/>
      <c r="D1668" s="14"/>
      <c r="E1668" s="14"/>
      <c r="F1668" s="14"/>
    </row>
    <row r="1669" spans="1:6" x14ac:dyDescent="0.25">
      <c r="A1669" s="14"/>
      <c r="B1669" s="14"/>
      <c r="C1669" s="14"/>
      <c r="D1669" s="14"/>
      <c r="E1669" s="14"/>
      <c r="F1669" s="14"/>
    </row>
    <row r="1670" spans="1:6" x14ac:dyDescent="0.25">
      <c r="A1670" s="14"/>
      <c r="B1670" s="14"/>
      <c r="C1670" s="14"/>
      <c r="D1670" s="14"/>
      <c r="E1670" s="14"/>
      <c r="F1670" s="14"/>
    </row>
    <row r="1671" spans="1:6" x14ac:dyDescent="0.25">
      <c r="A1671" s="14"/>
      <c r="B1671" s="14"/>
      <c r="C1671" s="14"/>
      <c r="D1671" s="14"/>
      <c r="E1671" s="14"/>
      <c r="F1671" s="14"/>
    </row>
    <row r="1672" spans="1:6" x14ac:dyDescent="0.25">
      <c r="A1672" s="14"/>
      <c r="B1672" s="14"/>
      <c r="C1672" s="14"/>
      <c r="D1672" s="14"/>
      <c r="E1672" s="14"/>
      <c r="F1672" s="14"/>
    </row>
    <row r="1673" spans="1:6" x14ac:dyDescent="0.25">
      <c r="A1673" s="14"/>
      <c r="B1673" s="14"/>
      <c r="C1673" s="14"/>
      <c r="D1673" s="14"/>
      <c r="E1673" s="14"/>
      <c r="F1673" s="14"/>
    </row>
    <row r="1674" spans="1:6" x14ac:dyDescent="0.25">
      <c r="A1674" s="14"/>
      <c r="B1674" s="14"/>
      <c r="C1674" s="14"/>
      <c r="D1674" s="14"/>
      <c r="E1674" s="14"/>
      <c r="F1674" s="14"/>
    </row>
    <row r="1675" spans="1:6" x14ac:dyDescent="0.25">
      <c r="A1675" s="14"/>
      <c r="B1675" s="14"/>
      <c r="C1675" s="14"/>
      <c r="D1675" s="14"/>
      <c r="E1675" s="14"/>
      <c r="F1675" s="14"/>
    </row>
    <row r="1676" spans="1:6" x14ac:dyDescent="0.25">
      <c r="A1676" s="14"/>
      <c r="B1676" s="14"/>
      <c r="C1676" s="14"/>
      <c r="D1676" s="14"/>
      <c r="E1676" s="14"/>
      <c r="F1676" s="14"/>
    </row>
    <row r="1677" spans="1:6" x14ac:dyDescent="0.25">
      <c r="A1677" s="14"/>
      <c r="B1677" s="14"/>
      <c r="C1677" s="14"/>
      <c r="D1677" s="14"/>
      <c r="E1677" s="14"/>
      <c r="F1677" s="14"/>
    </row>
    <row r="1678" spans="1:6" x14ac:dyDescent="0.25">
      <c r="A1678" s="14"/>
      <c r="B1678" s="14"/>
      <c r="C1678" s="14"/>
      <c r="D1678" s="14"/>
      <c r="E1678" s="14"/>
      <c r="F1678" s="14"/>
    </row>
    <row r="1679" spans="1:6" x14ac:dyDescent="0.25">
      <c r="A1679" s="14"/>
      <c r="B1679" s="14"/>
      <c r="C1679" s="14"/>
      <c r="D1679" s="14"/>
      <c r="E1679" s="14"/>
      <c r="F1679" s="14"/>
    </row>
    <row r="1680" spans="1:6" x14ac:dyDescent="0.25">
      <c r="A1680" s="14"/>
      <c r="B1680" s="14"/>
      <c r="C1680" s="14"/>
      <c r="D1680" s="14"/>
      <c r="E1680" s="14"/>
      <c r="F1680" s="14"/>
    </row>
    <row r="1681" spans="1:6" x14ac:dyDescent="0.25">
      <c r="A1681" s="14"/>
      <c r="B1681" s="14"/>
      <c r="C1681" s="14"/>
      <c r="D1681" s="14"/>
      <c r="E1681" s="14"/>
      <c r="F1681" s="14"/>
    </row>
    <row r="1682" spans="1:6" x14ac:dyDescent="0.25">
      <c r="A1682" s="14"/>
      <c r="B1682" s="14"/>
      <c r="C1682" s="14"/>
      <c r="D1682" s="14"/>
      <c r="E1682" s="14"/>
      <c r="F1682" s="14"/>
    </row>
    <row r="1683" spans="1:6" x14ac:dyDescent="0.25">
      <c r="A1683" s="14"/>
      <c r="B1683" s="14"/>
      <c r="C1683" s="14"/>
      <c r="D1683" s="14"/>
      <c r="E1683" s="14"/>
      <c r="F1683" s="14"/>
    </row>
    <row r="1684" spans="1:6" x14ac:dyDescent="0.25">
      <c r="A1684" s="14"/>
      <c r="B1684" s="14"/>
      <c r="C1684" s="14"/>
      <c r="D1684" s="14"/>
      <c r="E1684" s="14"/>
      <c r="F1684" s="14"/>
    </row>
    <row r="1685" spans="1:6" x14ac:dyDescent="0.25">
      <c r="A1685" s="14"/>
      <c r="B1685" s="14"/>
      <c r="C1685" s="14"/>
      <c r="D1685" s="14"/>
      <c r="E1685" s="14"/>
      <c r="F1685" s="14"/>
    </row>
    <row r="1686" spans="1:6" x14ac:dyDescent="0.25">
      <c r="A1686" s="14"/>
      <c r="B1686" s="14"/>
      <c r="C1686" s="14"/>
      <c r="D1686" s="14"/>
      <c r="E1686" s="14"/>
      <c r="F1686" s="14"/>
    </row>
    <row r="1687" spans="1:6" x14ac:dyDescent="0.25">
      <c r="A1687" s="14"/>
      <c r="B1687" s="14"/>
      <c r="C1687" s="14"/>
      <c r="D1687" s="14"/>
      <c r="E1687" s="14"/>
      <c r="F1687" s="14"/>
    </row>
    <row r="1688" spans="1:6" x14ac:dyDescent="0.25">
      <c r="A1688" s="14"/>
      <c r="B1688" s="14"/>
      <c r="C1688" s="14"/>
      <c r="D1688" s="14"/>
      <c r="E1688" s="14"/>
      <c r="F1688" s="14"/>
    </row>
    <row r="1689" spans="1:6" x14ac:dyDescent="0.25">
      <c r="A1689" s="14"/>
      <c r="B1689" s="14"/>
      <c r="C1689" s="14"/>
      <c r="D1689" s="14"/>
      <c r="E1689" s="14"/>
      <c r="F1689" s="14"/>
    </row>
    <row r="1690" spans="1:6" x14ac:dyDescent="0.25">
      <c r="A1690" s="14"/>
      <c r="B1690" s="14"/>
      <c r="C1690" s="14"/>
      <c r="D1690" s="14"/>
      <c r="E1690" s="14"/>
      <c r="F1690" s="14"/>
    </row>
    <row r="1691" spans="1:6" x14ac:dyDescent="0.25">
      <c r="A1691" s="14"/>
      <c r="B1691" s="14"/>
      <c r="C1691" s="14"/>
      <c r="D1691" s="14"/>
      <c r="E1691" s="14"/>
      <c r="F1691" s="14"/>
    </row>
    <row r="1692" spans="1:6" x14ac:dyDescent="0.25">
      <c r="A1692" s="14"/>
      <c r="B1692" s="14"/>
      <c r="C1692" s="14"/>
      <c r="D1692" s="14"/>
      <c r="E1692" s="14"/>
      <c r="F1692" s="14"/>
    </row>
    <row r="1693" spans="1:6" x14ac:dyDescent="0.25">
      <c r="A1693" s="14"/>
      <c r="B1693" s="14"/>
      <c r="C1693" s="14"/>
      <c r="D1693" s="14"/>
      <c r="E1693" s="14"/>
      <c r="F1693" s="14"/>
    </row>
    <row r="1694" spans="1:6" x14ac:dyDescent="0.25">
      <c r="A1694" s="14"/>
      <c r="B1694" s="14"/>
      <c r="C1694" s="14"/>
      <c r="D1694" s="14"/>
      <c r="E1694" s="14"/>
      <c r="F1694" s="14"/>
    </row>
    <row r="1695" spans="1:6" x14ac:dyDescent="0.25">
      <c r="A1695" s="14"/>
      <c r="B1695" s="14"/>
      <c r="C1695" s="14"/>
      <c r="D1695" s="14"/>
      <c r="E1695" s="14"/>
      <c r="F1695" s="14"/>
    </row>
    <row r="1696" spans="1:6" x14ac:dyDescent="0.25">
      <c r="A1696" s="14"/>
      <c r="B1696" s="14"/>
      <c r="C1696" s="14"/>
      <c r="D1696" s="14"/>
      <c r="E1696" s="14"/>
      <c r="F1696" s="14"/>
    </row>
    <row r="1697" spans="1:6" x14ac:dyDescent="0.25">
      <c r="A1697" s="14"/>
      <c r="B1697" s="14"/>
      <c r="C1697" s="14"/>
      <c r="D1697" s="14"/>
      <c r="E1697" s="14"/>
      <c r="F1697" s="14"/>
    </row>
    <row r="1698" spans="1:6" x14ac:dyDescent="0.25">
      <c r="A1698" s="14"/>
      <c r="B1698" s="14"/>
      <c r="C1698" s="14"/>
      <c r="D1698" s="14"/>
      <c r="E1698" s="14"/>
      <c r="F1698" s="14"/>
    </row>
    <row r="1699" spans="1:6" x14ac:dyDescent="0.25">
      <c r="A1699" s="14"/>
      <c r="B1699" s="14"/>
      <c r="C1699" s="14"/>
      <c r="D1699" s="14"/>
      <c r="E1699" s="14"/>
      <c r="F1699" s="14"/>
    </row>
    <row r="1700" spans="1:6" x14ac:dyDescent="0.25">
      <c r="A1700" s="14"/>
      <c r="B1700" s="14"/>
      <c r="C1700" s="14"/>
      <c r="D1700" s="14"/>
      <c r="E1700" s="14"/>
      <c r="F1700" s="14"/>
    </row>
    <row r="1701" spans="1:6" x14ac:dyDescent="0.25">
      <c r="A1701" s="14"/>
      <c r="B1701" s="14"/>
      <c r="C1701" s="14"/>
      <c r="D1701" s="14"/>
      <c r="E1701" s="14"/>
      <c r="F1701" s="14"/>
    </row>
    <row r="1702" spans="1:6" x14ac:dyDescent="0.25">
      <c r="A1702" s="14"/>
      <c r="B1702" s="14"/>
      <c r="C1702" s="14"/>
      <c r="D1702" s="14"/>
      <c r="E1702" s="14"/>
      <c r="F1702" s="14"/>
    </row>
    <row r="1703" spans="1:6" x14ac:dyDescent="0.25">
      <c r="A1703" s="14"/>
      <c r="B1703" s="14"/>
      <c r="C1703" s="14"/>
      <c r="D1703" s="14"/>
      <c r="E1703" s="14"/>
      <c r="F1703" s="14"/>
    </row>
    <row r="1704" spans="1:6" x14ac:dyDescent="0.25">
      <c r="A1704" s="14"/>
      <c r="B1704" s="14"/>
      <c r="C1704" s="14"/>
      <c r="D1704" s="14"/>
      <c r="E1704" s="14"/>
      <c r="F1704" s="14"/>
    </row>
    <row r="1705" spans="1:6" x14ac:dyDescent="0.25">
      <c r="A1705" s="14"/>
      <c r="B1705" s="14"/>
      <c r="C1705" s="14"/>
      <c r="D1705" s="14"/>
      <c r="E1705" s="14"/>
      <c r="F1705" s="14"/>
    </row>
    <row r="1706" spans="1:6" x14ac:dyDescent="0.25">
      <c r="A1706" s="14"/>
      <c r="B1706" s="14"/>
      <c r="C1706" s="14"/>
      <c r="D1706" s="14"/>
      <c r="E1706" s="14"/>
      <c r="F1706" s="14"/>
    </row>
    <row r="1707" spans="1:6" x14ac:dyDescent="0.25">
      <c r="A1707" s="14"/>
      <c r="B1707" s="14"/>
      <c r="C1707" s="14"/>
      <c r="D1707" s="14"/>
      <c r="E1707" s="14"/>
      <c r="F1707" s="14"/>
    </row>
    <row r="1708" spans="1:6" x14ac:dyDescent="0.25">
      <c r="A1708" s="14"/>
      <c r="B1708" s="14"/>
      <c r="C1708" s="14"/>
      <c r="D1708" s="14"/>
      <c r="E1708" s="14"/>
      <c r="F1708" s="14"/>
    </row>
    <row r="1709" spans="1:6" x14ac:dyDescent="0.25">
      <c r="A1709" s="14"/>
      <c r="B1709" s="14"/>
      <c r="C1709" s="14"/>
      <c r="D1709" s="14"/>
      <c r="E1709" s="14"/>
      <c r="F1709" s="14"/>
    </row>
    <row r="1710" spans="1:6" x14ac:dyDescent="0.25">
      <c r="A1710" s="14"/>
      <c r="B1710" s="14"/>
      <c r="C1710" s="14"/>
      <c r="D1710" s="14"/>
      <c r="E1710" s="14"/>
      <c r="F1710" s="14"/>
    </row>
    <row r="1711" spans="1:6" x14ac:dyDescent="0.25">
      <c r="A1711" s="14"/>
      <c r="B1711" s="14"/>
      <c r="C1711" s="14"/>
      <c r="D1711" s="14"/>
      <c r="E1711" s="14"/>
      <c r="F1711" s="14"/>
    </row>
    <row r="1712" spans="1:6" x14ac:dyDescent="0.25">
      <c r="A1712" s="14"/>
      <c r="B1712" s="14"/>
      <c r="C1712" s="14"/>
      <c r="D1712" s="14"/>
      <c r="E1712" s="14"/>
      <c r="F1712" s="14"/>
    </row>
    <row r="1713" spans="1:6" x14ac:dyDescent="0.25">
      <c r="A1713" s="14"/>
      <c r="B1713" s="14"/>
      <c r="C1713" s="14"/>
      <c r="D1713" s="14"/>
      <c r="E1713" s="14"/>
      <c r="F1713" s="14"/>
    </row>
    <row r="1714" spans="1:6" x14ac:dyDescent="0.25">
      <c r="A1714" s="14"/>
      <c r="B1714" s="14"/>
      <c r="C1714" s="14"/>
      <c r="D1714" s="14"/>
      <c r="E1714" s="14"/>
      <c r="F1714" s="14"/>
    </row>
    <row r="1715" spans="1:6" x14ac:dyDescent="0.25">
      <c r="A1715" s="14"/>
      <c r="B1715" s="14"/>
      <c r="C1715" s="14"/>
      <c r="D1715" s="14"/>
      <c r="E1715" s="14"/>
      <c r="F1715" s="14"/>
    </row>
    <row r="1716" spans="1:6" x14ac:dyDescent="0.25">
      <c r="A1716" s="14"/>
      <c r="B1716" s="14"/>
      <c r="C1716" s="14"/>
      <c r="D1716" s="14"/>
      <c r="E1716" s="14"/>
      <c r="F1716" s="14"/>
    </row>
    <row r="1717" spans="1:6" x14ac:dyDescent="0.25">
      <c r="A1717" s="14"/>
      <c r="B1717" s="14"/>
      <c r="C1717" s="14"/>
      <c r="D1717" s="14"/>
      <c r="E1717" s="14"/>
      <c r="F1717" s="14"/>
    </row>
    <row r="1718" spans="1:6" x14ac:dyDescent="0.25">
      <c r="A1718" s="14"/>
      <c r="B1718" s="14"/>
      <c r="C1718" s="14"/>
      <c r="D1718" s="14"/>
      <c r="E1718" s="14"/>
      <c r="F1718" s="14"/>
    </row>
    <row r="1719" spans="1:6" x14ac:dyDescent="0.25">
      <c r="A1719" s="14"/>
      <c r="B1719" s="14"/>
      <c r="C1719" s="14"/>
      <c r="D1719" s="14"/>
      <c r="E1719" s="14"/>
      <c r="F1719" s="14"/>
    </row>
    <row r="1720" spans="1:6" x14ac:dyDescent="0.25">
      <c r="A1720" s="14"/>
      <c r="B1720" s="14"/>
      <c r="C1720" s="14"/>
      <c r="D1720" s="14"/>
      <c r="E1720" s="14"/>
      <c r="F1720" s="14"/>
    </row>
    <row r="1721" spans="1:6" x14ac:dyDescent="0.25">
      <c r="A1721" s="14"/>
      <c r="B1721" s="14"/>
      <c r="C1721" s="14"/>
      <c r="D1721" s="14"/>
      <c r="E1721" s="14"/>
      <c r="F1721" s="14"/>
    </row>
    <row r="1722" spans="1:6" x14ac:dyDescent="0.25">
      <c r="A1722" s="14"/>
      <c r="B1722" s="14"/>
      <c r="C1722" s="14"/>
      <c r="D1722" s="14"/>
      <c r="E1722" s="14"/>
      <c r="F1722" s="14"/>
    </row>
    <row r="1723" spans="1:6" x14ac:dyDescent="0.25">
      <c r="A1723" s="14"/>
      <c r="B1723" s="14"/>
      <c r="C1723" s="14"/>
      <c r="D1723" s="14"/>
      <c r="E1723" s="14"/>
      <c r="F1723" s="14"/>
    </row>
    <row r="1724" spans="1:6" x14ac:dyDescent="0.25">
      <c r="A1724" s="14"/>
      <c r="B1724" s="14"/>
      <c r="C1724" s="14"/>
      <c r="D1724" s="14"/>
      <c r="E1724" s="14"/>
      <c r="F1724" s="14"/>
    </row>
    <row r="1725" spans="1:6" x14ac:dyDescent="0.25">
      <c r="A1725" s="14"/>
      <c r="B1725" s="14"/>
      <c r="C1725" s="14"/>
      <c r="D1725" s="14"/>
      <c r="E1725" s="14"/>
      <c r="F1725" s="14"/>
    </row>
    <row r="1726" spans="1:6" x14ac:dyDescent="0.25">
      <c r="A1726" s="14"/>
      <c r="B1726" s="14"/>
      <c r="C1726" s="14"/>
      <c r="D1726" s="14"/>
      <c r="E1726" s="14"/>
      <c r="F1726" s="14"/>
    </row>
    <row r="1727" spans="1:6" x14ac:dyDescent="0.25">
      <c r="A1727" s="14"/>
      <c r="B1727" s="14"/>
      <c r="C1727" s="14"/>
      <c r="D1727" s="14"/>
      <c r="E1727" s="14"/>
      <c r="F1727" s="14"/>
    </row>
    <row r="1728" spans="1:6" x14ac:dyDescent="0.25">
      <c r="A1728" s="14"/>
      <c r="B1728" s="14"/>
      <c r="C1728" s="14"/>
      <c r="D1728" s="14"/>
      <c r="E1728" s="14"/>
      <c r="F1728" s="14"/>
    </row>
    <row r="1729" spans="1:6" x14ac:dyDescent="0.25">
      <c r="A1729" s="14"/>
      <c r="B1729" s="14"/>
      <c r="C1729" s="14"/>
      <c r="D1729" s="14"/>
      <c r="E1729" s="14"/>
      <c r="F1729" s="14"/>
    </row>
    <row r="1730" spans="1:6" x14ac:dyDescent="0.25">
      <c r="A1730" s="14"/>
      <c r="B1730" s="14"/>
      <c r="C1730" s="14"/>
      <c r="D1730" s="14"/>
      <c r="E1730" s="14"/>
      <c r="F1730" s="14"/>
    </row>
    <row r="1731" spans="1:6" x14ac:dyDescent="0.25">
      <c r="A1731" s="14"/>
      <c r="B1731" s="14"/>
      <c r="C1731" s="14"/>
      <c r="D1731" s="14"/>
      <c r="E1731" s="14"/>
      <c r="F1731" s="14"/>
    </row>
    <row r="1732" spans="1:6" x14ac:dyDescent="0.25">
      <c r="A1732" s="14"/>
      <c r="B1732" s="14"/>
      <c r="C1732" s="14"/>
      <c r="D1732" s="14"/>
      <c r="E1732" s="14"/>
      <c r="F1732" s="14"/>
    </row>
    <row r="1733" spans="1:6" x14ac:dyDescent="0.25">
      <c r="A1733" s="14"/>
      <c r="B1733" s="14"/>
      <c r="C1733" s="14"/>
      <c r="D1733" s="14"/>
      <c r="E1733" s="14"/>
      <c r="F1733" s="14"/>
    </row>
    <row r="1734" spans="1:6" x14ac:dyDescent="0.25">
      <c r="A1734" s="14"/>
      <c r="B1734" s="14"/>
      <c r="C1734" s="14"/>
      <c r="D1734" s="14"/>
      <c r="E1734" s="14"/>
      <c r="F1734" s="14"/>
    </row>
    <row r="1735" spans="1:6" x14ac:dyDescent="0.25">
      <c r="A1735" s="14"/>
      <c r="B1735" s="14"/>
      <c r="C1735" s="14"/>
      <c r="D1735" s="14"/>
      <c r="E1735" s="14"/>
      <c r="F1735" s="14"/>
    </row>
    <row r="1736" spans="1:6" x14ac:dyDescent="0.25">
      <c r="A1736" s="14"/>
      <c r="B1736" s="14"/>
      <c r="C1736" s="14"/>
      <c r="D1736" s="14"/>
      <c r="E1736" s="14"/>
      <c r="F1736" s="14"/>
    </row>
    <row r="1737" spans="1:6" x14ac:dyDescent="0.25">
      <c r="A1737" s="14"/>
      <c r="B1737" s="14"/>
      <c r="C1737" s="14"/>
      <c r="D1737" s="14"/>
      <c r="E1737" s="14"/>
      <c r="F1737" s="14"/>
    </row>
    <row r="1738" spans="1:6" x14ac:dyDescent="0.25">
      <c r="A1738" s="14"/>
      <c r="B1738" s="14"/>
      <c r="C1738" s="14"/>
      <c r="D1738" s="14"/>
      <c r="E1738" s="14"/>
      <c r="F1738" s="14"/>
    </row>
    <row r="1739" spans="1:6" x14ac:dyDescent="0.25">
      <c r="A1739" s="14"/>
      <c r="B1739" s="14"/>
      <c r="C1739" s="14"/>
      <c r="D1739" s="14"/>
      <c r="E1739" s="14"/>
      <c r="F1739" s="14"/>
    </row>
    <row r="1740" spans="1:6" x14ac:dyDescent="0.25">
      <c r="A1740" s="14"/>
      <c r="B1740" s="14"/>
      <c r="C1740" s="14"/>
      <c r="D1740" s="14"/>
      <c r="E1740" s="14"/>
      <c r="F1740" s="14"/>
    </row>
    <row r="1741" spans="1:6" x14ac:dyDescent="0.25">
      <c r="A1741" s="14"/>
      <c r="B1741" s="14"/>
      <c r="C1741" s="14"/>
      <c r="D1741" s="14"/>
      <c r="E1741" s="14"/>
      <c r="F1741" s="14"/>
    </row>
    <row r="1742" spans="1:6" x14ac:dyDescent="0.25">
      <c r="A1742" s="14"/>
      <c r="B1742" s="14"/>
      <c r="C1742" s="14"/>
      <c r="D1742" s="14"/>
      <c r="E1742" s="14"/>
      <c r="F1742" s="14"/>
    </row>
    <row r="1743" spans="1:6" x14ac:dyDescent="0.25">
      <c r="A1743" s="14"/>
      <c r="B1743" s="14"/>
      <c r="C1743" s="14"/>
      <c r="D1743" s="14"/>
      <c r="E1743" s="14"/>
      <c r="F1743" s="14"/>
    </row>
    <row r="1744" spans="1:6" x14ac:dyDescent="0.25">
      <c r="A1744" s="14"/>
      <c r="B1744" s="14"/>
      <c r="C1744" s="14"/>
      <c r="D1744" s="14"/>
      <c r="E1744" s="14"/>
      <c r="F1744" s="14"/>
    </row>
    <row r="1745" spans="1:6" x14ac:dyDescent="0.25">
      <c r="A1745" s="14"/>
      <c r="B1745" s="14"/>
      <c r="C1745" s="14"/>
      <c r="D1745" s="14"/>
      <c r="E1745" s="14"/>
      <c r="F1745" s="14"/>
    </row>
    <row r="1746" spans="1:6" x14ac:dyDescent="0.25">
      <c r="A1746" s="14"/>
      <c r="B1746" s="14"/>
      <c r="C1746" s="14"/>
      <c r="D1746" s="14"/>
      <c r="E1746" s="14"/>
      <c r="F1746" s="14"/>
    </row>
    <row r="1747" spans="1:6" x14ac:dyDescent="0.25">
      <c r="A1747" s="14"/>
      <c r="B1747" s="14"/>
      <c r="C1747" s="14"/>
      <c r="D1747" s="14"/>
      <c r="E1747" s="14"/>
      <c r="F1747" s="14"/>
    </row>
    <row r="1748" spans="1:6" x14ac:dyDescent="0.25">
      <c r="A1748" s="14"/>
      <c r="B1748" s="14"/>
      <c r="C1748" s="14"/>
      <c r="D1748" s="14"/>
      <c r="E1748" s="14"/>
      <c r="F1748" s="14"/>
    </row>
    <row r="1749" spans="1:6" x14ac:dyDescent="0.25">
      <c r="A1749" s="14"/>
      <c r="B1749" s="14"/>
      <c r="C1749" s="14"/>
      <c r="D1749" s="14"/>
      <c r="E1749" s="14"/>
      <c r="F1749" s="14"/>
    </row>
    <row r="1750" spans="1:6" x14ac:dyDescent="0.25">
      <c r="A1750" s="14"/>
      <c r="B1750" s="14"/>
      <c r="C1750" s="14"/>
      <c r="D1750" s="14"/>
      <c r="E1750" s="14"/>
      <c r="F1750" s="14"/>
    </row>
    <row r="1751" spans="1:6" x14ac:dyDescent="0.25">
      <c r="A1751" s="14"/>
      <c r="B1751" s="14"/>
      <c r="C1751" s="14"/>
      <c r="D1751" s="14"/>
      <c r="E1751" s="14"/>
      <c r="F1751" s="14"/>
    </row>
    <row r="1752" spans="1:6" x14ac:dyDescent="0.25">
      <c r="A1752" s="14"/>
      <c r="B1752" s="14"/>
      <c r="C1752" s="14"/>
      <c r="D1752" s="14"/>
      <c r="E1752" s="14"/>
      <c r="F1752" s="14"/>
    </row>
    <row r="1753" spans="1:6" x14ac:dyDescent="0.25">
      <c r="A1753" s="14"/>
      <c r="B1753" s="14"/>
      <c r="C1753" s="14"/>
      <c r="D1753" s="14"/>
      <c r="E1753" s="14"/>
      <c r="F1753" s="14"/>
    </row>
    <row r="1754" spans="1:6" x14ac:dyDescent="0.25">
      <c r="A1754" s="14"/>
      <c r="B1754" s="14"/>
      <c r="C1754" s="14"/>
      <c r="D1754" s="14"/>
      <c r="E1754" s="14"/>
      <c r="F1754" s="14"/>
    </row>
    <row r="1755" spans="1:6" x14ac:dyDescent="0.25">
      <c r="A1755" s="14"/>
      <c r="B1755" s="14"/>
      <c r="C1755" s="14"/>
      <c r="D1755" s="14"/>
      <c r="E1755" s="14"/>
      <c r="F1755" s="14"/>
    </row>
    <row r="1756" spans="1:6" x14ac:dyDescent="0.25">
      <c r="A1756" s="14"/>
      <c r="B1756" s="14"/>
      <c r="C1756" s="14"/>
      <c r="D1756" s="14"/>
      <c r="E1756" s="14"/>
      <c r="F1756" s="14"/>
    </row>
    <row r="1757" spans="1:6" x14ac:dyDescent="0.25">
      <c r="A1757" s="14"/>
      <c r="B1757" s="14"/>
      <c r="C1757" s="14"/>
      <c r="D1757" s="14"/>
      <c r="E1757" s="14"/>
      <c r="F1757" s="14"/>
    </row>
    <row r="1758" spans="1:6" x14ac:dyDescent="0.25">
      <c r="A1758" s="14"/>
      <c r="B1758" s="14"/>
      <c r="C1758" s="14"/>
      <c r="D1758" s="14"/>
      <c r="E1758" s="14"/>
      <c r="F1758" s="14"/>
    </row>
    <row r="1759" spans="1:6" x14ac:dyDescent="0.25">
      <c r="A1759" s="14"/>
      <c r="B1759" s="14"/>
      <c r="C1759" s="14"/>
      <c r="D1759" s="14"/>
      <c r="E1759" s="14"/>
      <c r="F1759" s="14"/>
    </row>
    <row r="1760" spans="1:6" x14ac:dyDescent="0.25">
      <c r="A1760" s="14"/>
      <c r="B1760" s="14"/>
      <c r="C1760" s="14"/>
      <c r="D1760" s="14"/>
      <c r="E1760" s="14"/>
      <c r="F1760" s="14"/>
    </row>
    <row r="1761" spans="1:6" x14ac:dyDescent="0.25">
      <c r="A1761" s="14"/>
      <c r="B1761" s="14"/>
      <c r="C1761" s="14"/>
      <c r="D1761" s="14"/>
      <c r="E1761" s="14"/>
      <c r="F1761" s="14"/>
    </row>
    <row r="1762" spans="1:6" x14ac:dyDescent="0.25">
      <c r="A1762" s="14"/>
      <c r="B1762" s="14"/>
      <c r="C1762" s="14"/>
      <c r="D1762" s="14"/>
      <c r="E1762" s="14"/>
      <c r="F1762" s="14"/>
    </row>
    <row r="1763" spans="1:6" x14ac:dyDescent="0.25">
      <c r="A1763" s="14"/>
      <c r="B1763" s="14"/>
      <c r="C1763" s="14"/>
      <c r="D1763" s="14"/>
      <c r="E1763" s="14"/>
      <c r="F1763" s="14"/>
    </row>
    <row r="1764" spans="1:6" x14ac:dyDescent="0.25">
      <c r="A1764" s="14"/>
      <c r="B1764" s="14"/>
      <c r="C1764" s="14"/>
      <c r="D1764" s="14"/>
      <c r="E1764" s="14"/>
      <c r="F1764" s="14"/>
    </row>
    <row r="1765" spans="1:6" x14ac:dyDescent="0.25">
      <c r="A1765" s="14"/>
      <c r="B1765" s="14"/>
      <c r="C1765" s="14"/>
      <c r="D1765" s="14"/>
      <c r="E1765" s="14"/>
      <c r="F1765" s="14"/>
    </row>
    <row r="1766" spans="1:6" x14ac:dyDescent="0.25">
      <c r="A1766" s="14"/>
      <c r="B1766" s="14"/>
      <c r="C1766" s="14"/>
      <c r="D1766" s="14"/>
      <c r="E1766" s="14"/>
      <c r="F1766" s="14"/>
    </row>
    <row r="1767" spans="1:6" x14ac:dyDescent="0.25">
      <c r="A1767" s="14"/>
      <c r="B1767" s="14"/>
      <c r="C1767" s="14"/>
      <c r="D1767" s="14"/>
      <c r="E1767" s="14"/>
      <c r="F1767" s="14"/>
    </row>
    <row r="1768" spans="1:6" x14ac:dyDescent="0.25">
      <c r="A1768" s="14"/>
      <c r="B1768" s="14"/>
      <c r="C1768" s="14"/>
      <c r="D1768" s="14"/>
      <c r="E1768" s="14"/>
      <c r="F1768" s="14"/>
    </row>
    <row r="1769" spans="1:6" x14ac:dyDescent="0.25">
      <c r="A1769" s="14"/>
      <c r="B1769" s="14"/>
      <c r="C1769" s="14"/>
      <c r="D1769" s="14"/>
      <c r="E1769" s="14"/>
      <c r="F1769" s="14"/>
    </row>
    <row r="1770" spans="1:6" x14ac:dyDescent="0.25">
      <c r="A1770" s="14"/>
      <c r="B1770" s="14"/>
      <c r="C1770" s="14"/>
      <c r="D1770" s="14"/>
      <c r="E1770" s="14"/>
      <c r="F1770" s="14"/>
    </row>
    <row r="1771" spans="1:6" x14ac:dyDescent="0.25">
      <c r="A1771" s="14"/>
      <c r="B1771" s="14"/>
      <c r="C1771" s="14"/>
      <c r="D1771" s="14"/>
      <c r="E1771" s="14"/>
      <c r="F1771" s="14"/>
    </row>
    <row r="1772" spans="1:6" x14ac:dyDescent="0.25">
      <c r="A1772" s="14"/>
      <c r="B1772" s="14"/>
      <c r="C1772" s="14"/>
      <c r="D1772" s="14"/>
      <c r="E1772" s="14"/>
      <c r="F1772" s="14"/>
    </row>
    <row r="1773" spans="1:6" x14ac:dyDescent="0.25">
      <c r="A1773" s="14"/>
      <c r="B1773" s="14"/>
      <c r="C1773" s="14"/>
      <c r="D1773" s="14"/>
      <c r="E1773" s="14"/>
      <c r="F1773" s="14"/>
    </row>
    <row r="1774" spans="1:6" x14ac:dyDescent="0.25">
      <c r="A1774" s="14"/>
      <c r="B1774" s="14"/>
      <c r="C1774" s="14"/>
      <c r="D1774" s="14"/>
      <c r="E1774" s="14"/>
      <c r="F1774" s="14"/>
    </row>
    <row r="1775" spans="1:6" x14ac:dyDescent="0.25">
      <c r="A1775" s="14"/>
      <c r="B1775" s="14"/>
      <c r="C1775" s="14"/>
      <c r="D1775" s="14"/>
      <c r="E1775" s="14"/>
      <c r="F1775" s="14"/>
    </row>
    <row r="1776" spans="1:6" x14ac:dyDescent="0.25">
      <c r="A1776" s="14"/>
      <c r="B1776" s="14"/>
      <c r="C1776" s="14"/>
      <c r="D1776" s="14"/>
      <c r="E1776" s="14"/>
      <c r="F1776" s="14"/>
    </row>
    <row r="1777" spans="1:6" x14ac:dyDescent="0.25">
      <c r="A1777" s="14"/>
      <c r="B1777" s="14"/>
      <c r="C1777" s="14"/>
      <c r="D1777" s="14"/>
      <c r="E1777" s="14"/>
      <c r="F1777" s="14"/>
    </row>
    <row r="1778" spans="1:6" x14ac:dyDescent="0.25">
      <c r="A1778" s="14"/>
      <c r="B1778" s="14"/>
      <c r="C1778" s="14"/>
      <c r="D1778" s="14"/>
      <c r="E1778" s="14"/>
      <c r="F1778" s="14"/>
    </row>
    <row r="1779" spans="1:6" x14ac:dyDescent="0.25">
      <c r="A1779" s="14"/>
      <c r="B1779" s="14"/>
      <c r="C1779" s="14"/>
      <c r="D1779" s="14"/>
      <c r="E1779" s="14"/>
      <c r="F1779" s="14"/>
    </row>
    <row r="1780" spans="1:6" x14ac:dyDescent="0.25">
      <c r="A1780" s="14"/>
      <c r="B1780" s="14"/>
      <c r="C1780" s="14"/>
      <c r="D1780" s="14"/>
      <c r="E1780" s="14"/>
      <c r="F1780" s="14"/>
    </row>
    <row r="1781" spans="1:6" x14ac:dyDescent="0.25">
      <c r="A1781" s="14"/>
      <c r="B1781" s="14"/>
      <c r="C1781" s="14"/>
      <c r="D1781" s="14"/>
      <c r="E1781" s="14"/>
      <c r="F1781" s="14"/>
    </row>
    <row r="1782" spans="1:6" x14ac:dyDescent="0.25">
      <c r="A1782" s="14"/>
      <c r="B1782" s="14"/>
      <c r="C1782" s="14"/>
      <c r="D1782" s="14"/>
      <c r="E1782" s="14"/>
      <c r="F1782" s="14"/>
    </row>
    <row r="1783" spans="1:6" x14ac:dyDescent="0.25">
      <c r="A1783" s="14"/>
      <c r="B1783" s="14"/>
      <c r="C1783" s="14"/>
      <c r="D1783" s="14"/>
      <c r="E1783" s="14"/>
      <c r="F1783" s="14"/>
    </row>
    <row r="1784" spans="1:6" x14ac:dyDescent="0.25">
      <c r="A1784" s="14"/>
      <c r="B1784" s="14"/>
      <c r="C1784" s="14"/>
      <c r="D1784" s="14"/>
      <c r="E1784" s="14"/>
      <c r="F1784" s="14"/>
    </row>
    <row r="1785" spans="1:6" x14ac:dyDescent="0.25">
      <c r="A1785" s="14"/>
      <c r="B1785" s="14"/>
      <c r="C1785" s="14"/>
      <c r="D1785" s="14"/>
      <c r="E1785" s="14"/>
      <c r="F1785" s="14"/>
    </row>
    <row r="1786" spans="1:6" x14ac:dyDescent="0.25">
      <c r="A1786" s="14"/>
      <c r="B1786" s="14"/>
      <c r="C1786" s="14"/>
      <c r="D1786" s="14"/>
      <c r="E1786" s="14"/>
      <c r="F1786" s="14"/>
    </row>
    <row r="1787" spans="1:6" x14ac:dyDescent="0.25">
      <c r="A1787" s="14"/>
      <c r="B1787" s="14"/>
      <c r="C1787" s="14"/>
      <c r="D1787" s="14"/>
      <c r="E1787" s="14"/>
      <c r="F1787" s="14"/>
    </row>
    <row r="1788" spans="1:6" x14ac:dyDescent="0.25">
      <c r="A1788" s="14"/>
      <c r="B1788" s="14"/>
      <c r="C1788" s="14"/>
      <c r="D1788" s="14"/>
      <c r="E1788" s="14"/>
      <c r="F1788" s="14"/>
    </row>
    <row r="1789" spans="1:6" x14ac:dyDescent="0.25">
      <c r="A1789" s="14"/>
      <c r="B1789" s="14"/>
      <c r="C1789" s="14"/>
      <c r="D1789" s="14"/>
      <c r="E1789" s="14"/>
      <c r="F1789" s="14"/>
    </row>
    <row r="1790" spans="1:6" x14ac:dyDescent="0.25">
      <c r="A1790" s="14"/>
      <c r="B1790" s="14"/>
      <c r="C1790" s="14"/>
      <c r="D1790" s="14"/>
      <c r="E1790" s="14"/>
      <c r="F1790" s="14"/>
    </row>
    <row r="1791" spans="1:6" x14ac:dyDescent="0.25">
      <c r="A1791" s="14"/>
      <c r="B1791" s="14"/>
      <c r="C1791" s="14"/>
      <c r="D1791" s="14"/>
      <c r="E1791" s="14"/>
      <c r="F1791" s="14"/>
    </row>
    <row r="1792" spans="1:6" x14ac:dyDescent="0.25">
      <c r="A1792" s="14"/>
      <c r="B1792" s="14"/>
      <c r="C1792" s="14"/>
      <c r="D1792" s="14"/>
      <c r="E1792" s="14"/>
      <c r="F1792" s="14"/>
    </row>
    <row r="1793" spans="1:6" x14ac:dyDescent="0.25">
      <c r="A1793" s="14"/>
      <c r="B1793" s="14"/>
      <c r="C1793" s="14"/>
      <c r="D1793" s="14"/>
      <c r="E1793" s="14"/>
      <c r="F1793" s="14"/>
    </row>
    <row r="1794" spans="1:6" x14ac:dyDescent="0.25">
      <c r="A1794" s="14"/>
      <c r="B1794" s="14"/>
      <c r="C1794" s="14"/>
      <c r="D1794" s="14"/>
      <c r="E1794" s="14"/>
      <c r="F1794" s="14"/>
    </row>
    <row r="1795" spans="1:6" x14ac:dyDescent="0.25">
      <c r="A1795" s="14"/>
      <c r="B1795" s="14"/>
      <c r="C1795" s="14"/>
      <c r="D1795" s="14"/>
      <c r="E1795" s="14"/>
      <c r="F1795" s="14"/>
    </row>
    <row r="1796" spans="1:6" x14ac:dyDescent="0.25">
      <c r="A1796" s="14"/>
      <c r="B1796" s="14"/>
      <c r="C1796" s="14"/>
      <c r="D1796" s="14"/>
      <c r="E1796" s="14"/>
      <c r="F1796" s="14"/>
    </row>
    <row r="1797" spans="1:6" x14ac:dyDescent="0.25">
      <c r="A1797" s="14"/>
      <c r="B1797" s="14"/>
      <c r="C1797" s="14"/>
      <c r="D1797" s="14"/>
      <c r="E1797" s="14"/>
      <c r="F1797" s="14"/>
    </row>
    <row r="1798" spans="1:6" x14ac:dyDescent="0.25">
      <c r="A1798" s="14"/>
      <c r="B1798" s="14"/>
      <c r="C1798" s="14"/>
      <c r="D1798" s="14"/>
      <c r="E1798" s="14"/>
      <c r="F1798" s="14"/>
    </row>
    <row r="1799" spans="1:6" x14ac:dyDescent="0.25">
      <c r="A1799" s="14"/>
      <c r="B1799" s="14"/>
      <c r="C1799" s="14"/>
      <c r="D1799" s="14"/>
      <c r="E1799" s="14"/>
      <c r="F1799" s="14"/>
    </row>
    <row r="1800" spans="1:6" x14ac:dyDescent="0.25">
      <c r="A1800" s="14"/>
      <c r="B1800" s="14"/>
      <c r="C1800" s="14"/>
      <c r="D1800" s="14"/>
      <c r="E1800" s="14"/>
      <c r="F1800" s="14"/>
    </row>
    <row r="1801" spans="1:6" x14ac:dyDescent="0.25">
      <c r="A1801" s="14"/>
      <c r="B1801" s="14"/>
      <c r="C1801" s="14"/>
      <c r="D1801" s="14"/>
      <c r="E1801" s="14"/>
      <c r="F1801" s="14"/>
    </row>
    <row r="1802" spans="1:6" x14ac:dyDescent="0.25">
      <c r="A1802" s="14"/>
      <c r="B1802" s="14"/>
      <c r="C1802" s="14"/>
      <c r="D1802" s="14"/>
      <c r="E1802" s="14"/>
      <c r="F1802" s="14"/>
    </row>
    <row r="1803" spans="1:6" x14ac:dyDescent="0.25">
      <c r="A1803" s="14"/>
      <c r="B1803" s="14"/>
      <c r="C1803" s="14"/>
      <c r="D1803" s="14"/>
      <c r="E1803" s="14"/>
      <c r="F1803" s="14"/>
    </row>
    <row r="1804" spans="1:6" x14ac:dyDescent="0.25">
      <c r="A1804" s="14"/>
      <c r="B1804" s="14"/>
      <c r="C1804" s="14"/>
      <c r="D1804" s="14"/>
      <c r="E1804" s="14"/>
      <c r="F1804" s="14"/>
    </row>
    <row r="1805" spans="1:6" x14ac:dyDescent="0.25">
      <c r="A1805" s="14"/>
      <c r="B1805" s="14"/>
      <c r="C1805" s="14"/>
      <c r="D1805" s="14"/>
      <c r="E1805" s="14"/>
      <c r="F1805" s="14"/>
    </row>
    <row r="1806" spans="1:6" x14ac:dyDescent="0.25">
      <c r="A1806" s="14"/>
      <c r="B1806" s="14"/>
      <c r="C1806" s="14"/>
      <c r="D1806" s="14"/>
      <c r="E1806" s="14"/>
      <c r="F1806" s="14"/>
    </row>
    <row r="1807" spans="1:6" x14ac:dyDescent="0.25">
      <c r="A1807" s="14"/>
      <c r="B1807" s="14"/>
      <c r="C1807" s="14"/>
      <c r="D1807" s="14"/>
      <c r="E1807" s="14"/>
      <c r="F1807" s="14"/>
    </row>
    <row r="1808" spans="1:6" x14ac:dyDescent="0.25">
      <c r="A1808" s="14"/>
      <c r="B1808" s="14"/>
      <c r="C1808" s="14"/>
      <c r="D1808" s="14"/>
      <c r="E1808" s="14"/>
      <c r="F1808" s="14"/>
    </row>
    <row r="1809" spans="1:6" x14ac:dyDescent="0.25">
      <c r="A1809" s="14"/>
      <c r="B1809" s="14"/>
      <c r="C1809" s="14"/>
      <c r="D1809" s="14"/>
      <c r="E1809" s="14"/>
      <c r="F1809" s="14"/>
    </row>
    <row r="1810" spans="1:6" x14ac:dyDescent="0.25">
      <c r="A1810" s="14"/>
      <c r="B1810" s="14"/>
      <c r="C1810" s="14"/>
      <c r="D1810" s="14"/>
      <c r="E1810" s="14"/>
      <c r="F1810" s="14"/>
    </row>
    <row r="1811" spans="1:6" x14ac:dyDescent="0.25">
      <c r="A1811" s="14"/>
      <c r="B1811" s="14"/>
      <c r="C1811" s="14"/>
      <c r="D1811" s="14"/>
      <c r="E1811" s="14"/>
      <c r="F1811" s="14"/>
    </row>
    <row r="1812" spans="1:6" x14ac:dyDescent="0.25">
      <c r="A1812" s="14"/>
      <c r="B1812" s="14"/>
      <c r="C1812" s="14"/>
      <c r="D1812" s="14"/>
      <c r="E1812" s="14"/>
      <c r="F1812" s="14"/>
    </row>
    <row r="1813" spans="1:6" x14ac:dyDescent="0.25">
      <c r="A1813" s="14"/>
      <c r="B1813" s="14"/>
      <c r="C1813" s="14"/>
      <c r="D1813" s="14"/>
      <c r="E1813" s="14"/>
      <c r="F1813" s="14"/>
    </row>
    <row r="1814" spans="1:6" x14ac:dyDescent="0.25">
      <c r="A1814" s="14"/>
      <c r="B1814" s="14"/>
      <c r="C1814" s="14"/>
      <c r="D1814" s="14"/>
      <c r="E1814" s="14"/>
      <c r="F1814" s="14"/>
    </row>
    <row r="1815" spans="1:6" x14ac:dyDescent="0.25">
      <c r="A1815" s="14"/>
      <c r="B1815" s="14"/>
      <c r="C1815" s="14"/>
      <c r="D1815" s="14"/>
      <c r="E1815" s="14"/>
      <c r="F1815" s="14"/>
    </row>
    <row r="1816" spans="1:6" x14ac:dyDescent="0.25">
      <c r="A1816" s="14"/>
      <c r="B1816" s="14"/>
      <c r="C1816" s="14"/>
      <c r="D1816" s="14"/>
      <c r="E1816" s="14"/>
      <c r="F1816" s="14"/>
    </row>
    <row r="1817" spans="1:6" x14ac:dyDescent="0.25">
      <c r="A1817" s="14"/>
      <c r="B1817" s="14"/>
      <c r="C1817" s="14"/>
      <c r="D1817" s="14"/>
      <c r="E1817" s="14"/>
      <c r="F1817" s="14"/>
    </row>
    <row r="1818" spans="1:6" x14ac:dyDescent="0.25">
      <c r="A1818" s="14"/>
      <c r="B1818" s="14"/>
      <c r="C1818" s="14"/>
      <c r="D1818" s="14"/>
      <c r="E1818" s="14"/>
      <c r="F1818" s="14"/>
    </row>
    <row r="1819" spans="1:6" x14ac:dyDescent="0.25">
      <c r="A1819" s="14"/>
      <c r="B1819" s="14"/>
      <c r="C1819" s="14"/>
      <c r="D1819" s="14"/>
      <c r="E1819" s="14"/>
      <c r="F1819" s="14"/>
    </row>
    <row r="1820" spans="1:6" x14ac:dyDescent="0.25">
      <c r="A1820" s="14"/>
      <c r="B1820" s="14"/>
      <c r="C1820" s="14"/>
      <c r="D1820" s="14"/>
      <c r="E1820" s="14"/>
      <c r="F1820" s="14"/>
    </row>
    <row r="1821" spans="1:6" x14ac:dyDescent="0.25">
      <c r="A1821" s="14"/>
      <c r="B1821" s="14"/>
      <c r="C1821" s="14"/>
      <c r="D1821" s="14"/>
      <c r="E1821" s="14"/>
      <c r="F1821" s="14"/>
    </row>
    <row r="1822" spans="1:6" x14ac:dyDescent="0.25">
      <c r="A1822" s="14"/>
      <c r="B1822" s="14"/>
      <c r="C1822" s="14"/>
      <c r="D1822" s="14"/>
      <c r="E1822" s="14"/>
      <c r="F1822" s="14"/>
    </row>
    <row r="1823" spans="1:6" x14ac:dyDescent="0.25">
      <c r="A1823" s="14"/>
      <c r="B1823" s="14"/>
      <c r="C1823" s="14"/>
      <c r="D1823" s="14"/>
      <c r="E1823" s="14"/>
      <c r="F1823" s="14"/>
    </row>
    <row r="1824" spans="1:6" x14ac:dyDescent="0.25">
      <c r="A1824" s="14"/>
      <c r="B1824" s="14"/>
      <c r="C1824" s="14"/>
      <c r="D1824" s="14"/>
      <c r="E1824" s="14"/>
      <c r="F1824" s="14"/>
    </row>
    <row r="1825" spans="1:6" x14ac:dyDescent="0.25">
      <c r="A1825" s="14"/>
      <c r="B1825" s="14"/>
      <c r="C1825" s="14"/>
      <c r="D1825" s="14"/>
      <c r="E1825" s="14"/>
      <c r="F1825" s="14"/>
    </row>
    <row r="1826" spans="1:6" x14ac:dyDescent="0.25">
      <c r="A1826" s="14"/>
      <c r="B1826" s="14"/>
      <c r="C1826" s="14"/>
      <c r="D1826" s="14"/>
      <c r="E1826" s="14"/>
      <c r="F1826" s="14"/>
    </row>
    <row r="1827" spans="1:6" x14ac:dyDescent="0.25">
      <c r="A1827" s="14"/>
      <c r="B1827" s="14"/>
      <c r="C1827" s="14"/>
      <c r="D1827" s="14"/>
      <c r="E1827" s="14"/>
      <c r="F1827" s="14"/>
    </row>
    <row r="1828" spans="1:6" x14ac:dyDescent="0.25">
      <c r="A1828" s="14"/>
      <c r="B1828" s="14"/>
      <c r="C1828" s="14"/>
      <c r="D1828" s="14"/>
      <c r="E1828" s="14"/>
      <c r="F1828" s="14"/>
    </row>
    <row r="1829" spans="1:6" x14ac:dyDescent="0.25">
      <c r="A1829" s="14"/>
      <c r="B1829" s="14"/>
      <c r="C1829" s="14"/>
      <c r="D1829" s="14"/>
      <c r="E1829" s="14"/>
      <c r="F1829" s="14"/>
    </row>
    <row r="1830" spans="1:6" x14ac:dyDescent="0.25">
      <c r="A1830" s="14"/>
      <c r="B1830" s="14"/>
      <c r="C1830" s="14"/>
      <c r="D1830" s="14"/>
      <c r="E1830" s="14"/>
      <c r="F1830" s="14"/>
    </row>
    <row r="1831" spans="1:6" x14ac:dyDescent="0.25">
      <c r="A1831" s="14"/>
      <c r="B1831" s="14"/>
      <c r="C1831" s="14"/>
      <c r="D1831" s="14"/>
      <c r="E1831" s="14"/>
      <c r="F1831" s="14"/>
    </row>
    <row r="1832" spans="1:6" x14ac:dyDescent="0.25">
      <c r="A1832" s="14"/>
      <c r="B1832" s="14"/>
      <c r="C1832" s="14"/>
      <c r="D1832" s="14"/>
      <c r="E1832" s="14"/>
      <c r="F1832" s="14"/>
    </row>
    <row r="1833" spans="1:6" x14ac:dyDescent="0.25">
      <c r="A1833" s="14"/>
      <c r="B1833" s="14"/>
      <c r="C1833" s="14"/>
      <c r="D1833" s="14"/>
      <c r="E1833" s="14"/>
      <c r="F1833" s="14"/>
    </row>
    <row r="1834" spans="1:6" x14ac:dyDescent="0.25">
      <c r="A1834" s="14"/>
      <c r="B1834" s="14"/>
      <c r="C1834" s="14"/>
      <c r="D1834" s="14"/>
      <c r="E1834" s="14"/>
      <c r="F1834" s="14"/>
    </row>
    <row r="1835" spans="1:6" x14ac:dyDescent="0.25">
      <c r="A1835" s="14"/>
      <c r="B1835" s="14"/>
      <c r="C1835" s="14"/>
      <c r="D1835" s="14"/>
      <c r="E1835" s="14"/>
      <c r="F1835" s="14"/>
    </row>
    <row r="1836" spans="1:6" x14ac:dyDescent="0.25">
      <c r="A1836" s="14"/>
      <c r="B1836" s="14"/>
      <c r="C1836" s="14"/>
      <c r="D1836" s="14"/>
      <c r="E1836" s="14"/>
      <c r="F1836" s="14"/>
    </row>
    <row r="1837" spans="1:6" x14ac:dyDescent="0.25">
      <c r="A1837" s="14"/>
      <c r="B1837" s="14"/>
      <c r="C1837" s="14"/>
      <c r="D1837" s="14"/>
      <c r="E1837" s="14"/>
      <c r="F1837" s="14"/>
    </row>
    <row r="1838" spans="1:6" x14ac:dyDescent="0.25">
      <c r="A1838" s="14"/>
      <c r="B1838" s="14"/>
      <c r="C1838" s="14"/>
      <c r="D1838" s="14"/>
      <c r="E1838" s="14"/>
      <c r="F1838" s="14"/>
    </row>
    <row r="1839" spans="1:6" x14ac:dyDescent="0.25">
      <c r="A1839" s="14"/>
      <c r="B1839" s="14"/>
      <c r="C1839" s="14"/>
      <c r="D1839" s="14"/>
      <c r="E1839" s="14"/>
      <c r="F1839" s="14"/>
    </row>
    <row r="1840" spans="1:6" x14ac:dyDescent="0.25">
      <c r="A1840" s="14"/>
      <c r="B1840" s="14"/>
      <c r="C1840" s="14"/>
      <c r="D1840" s="14"/>
      <c r="E1840" s="14"/>
      <c r="F1840" s="14"/>
    </row>
    <row r="1841" spans="1:6" x14ac:dyDescent="0.25">
      <c r="A1841" s="14"/>
      <c r="B1841" s="14"/>
      <c r="C1841" s="14"/>
      <c r="D1841" s="14"/>
      <c r="E1841" s="14"/>
      <c r="F1841" s="14"/>
    </row>
    <row r="1842" spans="1:6" x14ac:dyDescent="0.25">
      <c r="A1842" s="14"/>
      <c r="B1842" s="14"/>
      <c r="C1842" s="14"/>
      <c r="D1842" s="14"/>
      <c r="E1842" s="14"/>
      <c r="F1842" s="14"/>
    </row>
    <row r="1843" spans="1:6" x14ac:dyDescent="0.25">
      <c r="A1843" s="14"/>
      <c r="B1843" s="14"/>
      <c r="C1843" s="14"/>
      <c r="D1843" s="14"/>
      <c r="E1843" s="14"/>
      <c r="F1843" s="14"/>
    </row>
    <row r="1844" spans="1:6" x14ac:dyDescent="0.25">
      <c r="A1844" s="14"/>
      <c r="B1844" s="14"/>
      <c r="C1844" s="14"/>
      <c r="D1844" s="14"/>
      <c r="E1844" s="14"/>
      <c r="F1844" s="14"/>
    </row>
    <row r="1845" spans="1:6" x14ac:dyDescent="0.25">
      <c r="A1845" s="14"/>
      <c r="B1845" s="14"/>
      <c r="C1845" s="14"/>
      <c r="D1845" s="14"/>
      <c r="E1845" s="14"/>
      <c r="F1845" s="14"/>
    </row>
    <row r="1846" spans="1:6" x14ac:dyDescent="0.25">
      <c r="A1846" s="14"/>
      <c r="B1846" s="14"/>
      <c r="C1846" s="14"/>
      <c r="D1846" s="14"/>
      <c r="E1846" s="14"/>
      <c r="F1846" s="14"/>
    </row>
    <row r="1847" spans="1:6" x14ac:dyDescent="0.25">
      <c r="A1847" s="14"/>
      <c r="B1847" s="14"/>
      <c r="C1847" s="14"/>
      <c r="D1847" s="14"/>
      <c r="E1847" s="14"/>
      <c r="F1847" s="14"/>
    </row>
    <row r="1848" spans="1:6" x14ac:dyDescent="0.25">
      <c r="A1848" s="14"/>
      <c r="B1848" s="14"/>
      <c r="C1848" s="14"/>
      <c r="D1848" s="14"/>
      <c r="E1848" s="14"/>
      <c r="F1848" s="14"/>
    </row>
    <row r="1849" spans="1:6" x14ac:dyDescent="0.25">
      <c r="A1849" s="14"/>
      <c r="B1849" s="14"/>
      <c r="C1849" s="14"/>
      <c r="D1849" s="14"/>
      <c r="E1849" s="14"/>
      <c r="F1849" s="14"/>
    </row>
    <row r="1850" spans="1:6" x14ac:dyDescent="0.25">
      <c r="A1850" s="14"/>
      <c r="B1850" s="14"/>
      <c r="C1850" s="14"/>
      <c r="D1850" s="14"/>
      <c r="E1850" s="14"/>
      <c r="F1850" s="14"/>
    </row>
    <row r="1851" spans="1:6" x14ac:dyDescent="0.25">
      <c r="A1851" s="14"/>
      <c r="B1851" s="14"/>
      <c r="C1851" s="14"/>
      <c r="D1851" s="14"/>
      <c r="E1851" s="14"/>
      <c r="F1851" s="14"/>
    </row>
    <row r="1852" spans="1:6" x14ac:dyDescent="0.25">
      <c r="A1852" s="14"/>
      <c r="B1852" s="14"/>
      <c r="C1852" s="14"/>
      <c r="D1852" s="14"/>
      <c r="E1852" s="14"/>
      <c r="F1852" s="14"/>
    </row>
    <row r="1853" spans="1:6" x14ac:dyDescent="0.25">
      <c r="A1853" s="14"/>
      <c r="B1853" s="14"/>
      <c r="C1853" s="14"/>
      <c r="D1853" s="14"/>
      <c r="E1853" s="14"/>
      <c r="F1853" s="14"/>
    </row>
    <row r="1854" spans="1:6" x14ac:dyDescent="0.25">
      <c r="A1854" s="14"/>
      <c r="B1854" s="14"/>
      <c r="C1854" s="14"/>
      <c r="D1854" s="14"/>
      <c r="E1854" s="14"/>
      <c r="F1854" s="14"/>
    </row>
    <row r="1855" spans="1:6" x14ac:dyDescent="0.25">
      <c r="A1855" s="14"/>
      <c r="B1855" s="14"/>
      <c r="C1855" s="14"/>
      <c r="D1855" s="14"/>
      <c r="E1855" s="14"/>
      <c r="F1855" s="14"/>
    </row>
    <row r="1856" spans="1:6" x14ac:dyDescent="0.25">
      <c r="A1856" s="14"/>
      <c r="B1856" s="14"/>
      <c r="C1856" s="14"/>
      <c r="D1856" s="14"/>
      <c r="E1856" s="14"/>
      <c r="F1856" s="14"/>
    </row>
    <row r="1857" spans="1:6" x14ac:dyDescent="0.25">
      <c r="A1857" s="14"/>
      <c r="B1857" s="14"/>
      <c r="C1857" s="14"/>
      <c r="D1857" s="14"/>
      <c r="E1857" s="14"/>
      <c r="F1857" s="14"/>
    </row>
    <row r="1858" spans="1:6" x14ac:dyDescent="0.25">
      <c r="A1858" s="14"/>
      <c r="B1858" s="14"/>
      <c r="C1858" s="14"/>
      <c r="D1858" s="14"/>
      <c r="E1858" s="14"/>
      <c r="F1858" s="14"/>
    </row>
    <row r="1859" spans="1:6" x14ac:dyDescent="0.25">
      <c r="A1859" s="14"/>
      <c r="B1859" s="14"/>
      <c r="C1859" s="14"/>
      <c r="D1859" s="14"/>
      <c r="E1859" s="14"/>
      <c r="F1859" s="14"/>
    </row>
    <row r="1860" spans="1:6" x14ac:dyDescent="0.25">
      <c r="A1860" s="14"/>
      <c r="B1860" s="14"/>
      <c r="C1860" s="14"/>
      <c r="D1860" s="14"/>
      <c r="E1860" s="14"/>
      <c r="F1860" s="14"/>
    </row>
    <row r="1861" spans="1:6" x14ac:dyDescent="0.25">
      <c r="A1861" s="14"/>
      <c r="B1861" s="14"/>
      <c r="C1861" s="14"/>
      <c r="D1861" s="14"/>
      <c r="E1861" s="14"/>
      <c r="F1861" s="14"/>
    </row>
    <row r="1862" spans="1:6" x14ac:dyDescent="0.25">
      <c r="A1862" s="14"/>
      <c r="B1862" s="14"/>
      <c r="C1862" s="14"/>
      <c r="D1862" s="14"/>
      <c r="E1862" s="14"/>
      <c r="F1862" s="14"/>
    </row>
    <row r="1863" spans="1:6" x14ac:dyDescent="0.25">
      <c r="A1863" s="14"/>
      <c r="B1863" s="14"/>
      <c r="C1863" s="14"/>
      <c r="D1863" s="14"/>
      <c r="E1863" s="14"/>
      <c r="F1863" s="14"/>
    </row>
    <row r="1864" spans="1:6" x14ac:dyDescent="0.25">
      <c r="A1864" s="14"/>
      <c r="B1864" s="14"/>
      <c r="C1864" s="14"/>
      <c r="D1864" s="14"/>
      <c r="E1864" s="14"/>
      <c r="F1864" s="14"/>
    </row>
    <row r="1865" spans="1:6" x14ac:dyDescent="0.25">
      <c r="A1865" s="14"/>
      <c r="B1865" s="14"/>
      <c r="C1865" s="14"/>
      <c r="D1865" s="14"/>
      <c r="E1865" s="14"/>
      <c r="F1865" s="14"/>
    </row>
    <row r="1866" spans="1:6" x14ac:dyDescent="0.25">
      <c r="A1866" s="14"/>
      <c r="B1866" s="14"/>
      <c r="C1866" s="14"/>
      <c r="D1866" s="14"/>
      <c r="E1866" s="14"/>
      <c r="F1866" s="14"/>
    </row>
    <row r="1867" spans="1:6" x14ac:dyDescent="0.25">
      <c r="A1867" s="14"/>
      <c r="B1867" s="14"/>
      <c r="C1867" s="14"/>
      <c r="D1867" s="14"/>
      <c r="E1867" s="14"/>
      <c r="F1867" s="14"/>
    </row>
    <row r="1868" spans="1:6" x14ac:dyDescent="0.25">
      <c r="A1868" s="14"/>
      <c r="B1868" s="14"/>
      <c r="C1868" s="14"/>
      <c r="D1868" s="14"/>
      <c r="E1868" s="14"/>
      <c r="F1868" s="14"/>
    </row>
    <row r="1869" spans="1:6" x14ac:dyDescent="0.25">
      <c r="A1869" s="14"/>
      <c r="B1869" s="14"/>
      <c r="C1869" s="14"/>
      <c r="D1869" s="14"/>
      <c r="E1869" s="14"/>
      <c r="F1869" s="14"/>
    </row>
    <row r="1870" spans="1:6" x14ac:dyDescent="0.25">
      <c r="A1870" s="14"/>
      <c r="B1870" s="14"/>
      <c r="C1870" s="14"/>
      <c r="D1870" s="14"/>
      <c r="E1870" s="14"/>
      <c r="F1870" s="14"/>
    </row>
    <row r="1871" spans="1:6" x14ac:dyDescent="0.25">
      <c r="A1871" s="14"/>
      <c r="B1871" s="14"/>
      <c r="C1871" s="14"/>
      <c r="D1871" s="14"/>
      <c r="E1871" s="14"/>
      <c r="F1871" s="14"/>
    </row>
    <row r="1872" spans="1:6" x14ac:dyDescent="0.25">
      <c r="A1872" s="14"/>
      <c r="B1872" s="14"/>
      <c r="C1872" s="14"/>
      <c r="D1872" s="14"/>
      <c r="E1872" s="14"/>
      <c r="F1872" s="14"/>
    </row>
    <row r="1873" spans="1:6" x14ac:dyDescent="0.25">
      <c r="A1873" s="14"/>
      <c r="B1873" s="14"/>
      <c r="C1873" s="14"/>
      <c r="D1873" s="14"/>
      <c r="E1873" s="14"/>
      <c r="F1873" s="14"/>
    </row>
    <row r="1874" spans="1:6" x14ac:dyDescent="0.25">
      <c r="A1874" s="14"/>
      <c r="B1874" s="14"/>
      <c r="C1874" s="14"/>
      <c r="D1874" s="14"/>
      <c r="E1874" s="14"/>
      <c r="F1874" s="14"/>
    </row>
    <row r="1875" spans="1:6" x14ac:dyDescent="0.25">
      <c r="A1875" s="14"/>
      <c r="B1875" s="14"/>
      <c r="C1875" s="14"/>
      <c r="D1875" s="14"/>
      <c r="E1875" s="14"/>
      <c r="F1875" s="14"/>
    </row>
    <row r="1876" spans="1:6" x14ac:dyDescent="0.25">
      <c r="A1876" s="14"/>
      <c r="B1876" s="14"/>
      <c r="C1876" s="14"/>
      <c r="D1876" s="14"/>
      <c r="E1876" s="14"/>
      <c r="F1876" s="14"/>
    </row>
    <row r="1877" spans="1:6" x14ac:dyDescent="0.25">
      <c r="A1877" s="14"/>
      <c r="B1877" s="14"/>
      <c r="C1877" s="14"/>
      <c r="D1877" s="14"/>
      <c r="E1877" s="14"/>
      <c r="F1877" s="14"/>
    </row>
    <row r="1878" spans="1:6" x14ac:dyDescent="0.25">
      <c r="A1878" s="14"/>
      <c r="B1878" s="14"/>
      <c r="C1878" s="14"/>
      <c r="D1878" s="14"/>
      <c r="E1878" s="14"/>
      <c r="F1878" s="14"/>
    </row>
    <row r="1879" spans="1:6" x14ac:dyDescent="0.25">
      <c r="A1879" s="14"/>
      <c r="B1879" s="14"/>
      <c r="C1879" s="14"/>
      <c r="D1879" s="14"/>
      <c r="E1879" s="14"/>
      <c r="F1879" s="14"/>
    </row>
    <row r="1880" spans="1:6" x14ac:dyDescent="0.25">
      <c r="A1880" s="14"/>
      <c r="B1880" s="14"/>
      <c r="C1880" s="14"/>
      <c r="D1880" s="14"/>
      <c r="E1880" s="14"/>
      <c r="F1880" s="14"/>
    </row>
    <row r="1881" spans="1:6" x14ac:dyDescent="0.25">
      <c r="A1881" s="14"/>
      <c r="B1881" s="14"/>
      <c r="C1881" s="14"/>
      <c r="D1881" s="14"/>
      <c r="E1881" s="14"/>
      <c r="F1881" s="14"/>
    </row>
    <row r="1882" spans="1:6" x14ac:dyDescent="0.25">
      <c r="A1882" s="14"/>
      <c r="B1882" s="14"/>
      <c r="C1882" s="14"/>
      <c r="D1882" s="14"/>
      <c r="E1882" s="14"/>
      <c r="F1882" s="14"/>
    </row>
    <row r="1883" spans="1:6" x14ac:dyDescent="0.25">
      <c r="A1883" s="14"/>
      <c r="B1883" s="14"/>
      <c r="C1883" s="14"/>
      <c r="D1883" s="14"/>
      <c r="E1883" s="14"/>
      <c r="F1883" s="14"/>
    </row>
    <row r="1884" spans="1:6" x14ac:dyDescent="0.25">
      <c r="A1884" s="14"/>
      <c r="B1884" s="14"/>
      <c r="C1884" s="14"/>
      <c r="D1884" s="14"/>
      <c r="E1884" s="14"/>
      <c r="F1884" s="14"/>
    </row>
    <row r="1885" spans="1:6" x14ac:dyDescent="0.25">
      <c r="A1885" s="14"/>
      <c r="B1885" s="14"/>
      <c r="C1885" s="14"/>
      <c r="D1885" s="14"/>
      <c r="E1885" s="14"/>
      <c r="F1885" s="14"/>
    </row>
    <row r="1886" spans="1:6" x14ac:dyDescent="0.25">
      <c r="A1886" s="14"/>
      <c r="B1886" s="14"/>
      <c r="C1886" s="14"/>
      <c r="D1886" s="14"/>
      <c r="E1886" s="14"/>
      <c r="F1886" s="14"/>
    </row>
    <row r="1887" spans="1:6" x14ac:dyDescent="0.25">
      <c r="A1887" s="14"/>
      <c r="B1887" s="14"/>
      <c r="C1887" s="14"/>
      <c r="D1887" s="14"/>
      <c r="E1887" s="14"/>
      <c r="F1887" s="14"/>
    </row>
    <row r="1888" spans="1:6" x14ac:dyDescent="0.25">
      <c r="A1888" s="14"/>
      <c r="B1888" s="14"/>
      <c r="C1888" s="14"/>
      <c r="D1888" s="14"/>
      <c r="E1888" s="14"/>
      <c r="F1888" s="14"/>
    </row>
    <row r="1889" spans="1:6" x14ac:dyDescent="0.25">
      <c r="A1889" s="14"/>
      <c r="B1889" s="14"/>
      <c r="C1889" s="14"/>
      <c r="D1889" s="14"/>
      <c r="E1889" s="14"/>
      <c r="F1889" s="14"/>
    </row>
    <row r="1890" spans="1:6" x14ac:dyDescent="0.25">
      <c r="A1890" s="14"/>
      <c r="B1890" s="14"/>
      <c r="C1890" s="14"/>
      <c r="D1890" s="14"/>
      <c r="E1890" s="14"/>
      <c r="F1890" s="14"/>
    </row>
    <row r="1891" spans="1:6" x14ac:dyDescent="0.25">
      <c r="A1891" s="14"/>
      <c r="B1891" s="14"/>
      <c r="C1891" s="14"/>
      <c r="D1891" s="14"/>
      <c r="E1891" s="14"/>
      <c r="F1891" s="14"/>
    </row>
    <row r="1892" spans="1:6" x14ac:dyDescent="0.25">
      <c r="A1892" s="14"/>
      <c r="B1892" s="14"/>
      <c r="C1892" s="14"/>
      <c r="D1892" s="14"/>
      <c r="E1892" s="14"/>
      <c r="F1892" s="14"/>
    </row>
    <row r="1893" spans="1:6" x14ac:dyDescent="0.25">
      <c r="A1893" s="14"/>
      <c r="B1893" s="14"/>
      <c r="C1893" s="14"/>
      <c r="D1893" s="14"/>
      <c r="E1893" s="14"/>
      <c r="F1893" s="14"/>
    </row>
    <row r="1894" spans="1:6" x14ac:dyDescent="0.25">
      <c r="A1894" s="14"/>
      <c r="B1894" s="14"/>
      <c r="C1894" s="14"/>
      <c r="D1894" s="14"/>
      <c r="E1894" s="14"/>
      <c r="F1894" s="14"/>
    </row>
    <row r="1895" spans="1:6" x14ac:dyDescent="0.25">
      <c r="A1895" s="14"/>
      <c r="B1895" s="14"/>
      <c r="C1895" s="14"/>
      <c r="D1895" s="14"/>
      <c r="E1895" s="14"/>
      <c r="F1895" s="14"/>
    </row>
    <row r="1896" spans="1:6" x14ac:dyDescent="0.25">
      <c r="A1896" s="14"/>
      <c r="B1896" s="14"/>
      <c r="C1896" s="14"/>
      <c r="D1896" s="14"/>
      <c r="E1896" s="14"/>
      <c r="F1896" s="14"/>
    </row>
    <row r="1897" spans="1:6" x14ac:dyDescent="0.25">
      <c r="A1897" s="14"/>
      <c r="B1897" s="14"/>
      <c r="C1897" s="14"/>
      <c r="D1897" s="14"/>
      <c r="E1897" s="14"/>
      <c r="F1897" s="14"/>
    </row>
    <row r="1898" spans="1:6" x14ac:dyDescent="0.25">
      <c r="A1898" s="14"/>
      <c r="B1898" s="14"/>
      <c r="C1898" s="14"/>
      <c r="D1898" s="14"/>
      <c r="E1898" s="14"/>
      <c r="F1898" s="14"/>
    </row>
    <row r="1899" spans="1:6" x14ac:dyDescent="0.25">
      <c r="A1899" s="14"/>
      <c r="B1899" s="14"/>
      <c r="C1899" s="14"/>
      <c r="D1899" s="14"/>
      <c r="E1899" s="14"/>
      <c r="F1899" s="14"/>
    </row>
    <row r="1900" spans="1:6" x14ac:dyDescent="0.25">
      <c r="A1900" s="14"/>
      <c r="B1900" s="14"/>
      <c r="C1900" s="14"/>
      <c r="D1900" s="14"/>
      <c r="E1900" s="14"/>
      <c r="F1900" s="14"/>
    </row>
    <row r="1901" spans="1:6" x14ac:dyDescent="0.25">
      <c r="A1901" s="14"/>
      <c r="B1901" s="14"/>
      <c r="C1901" s="14"/>
      <c r="D1901" s="14"/>
      <c r="E1901" s="14"/>
      <c r="F1901" s="14"/>
    </row>
    <row r="1902" spans="1:6" x14ac:dyDescent="0.25">
      <c r="A1902" s="14"/>
      <c r="B1902" s="14"/>
      <c r="C1902" s="14"/>
      <c r="D1902" s="14"/>
      <c r="E1902" s="14"/>
      <c r="F1902" s="14"/>
    </row>
    <row r="1903" spans="1:6" x14ac:dyDescent="0.25">
      <c r="A1903" s="14"/>
      <c r="B1903" s="14"/>
      <c r="C1903" s="14"/>
      <c r="D1903" s="14"/>
      <c r="E1903" s="14"/>
      <c r="F1903" s="14"/>
    </row>
    <row r="1904" spans="1:6" x14ac:dyDescent="0.25">
      <c r="A1904" s="14"/>
      <c r="B1904" s="14"/>
      <c r="C1904" s="14"/>
      <c r="D1904" s="14"/>
      <c r="E1904" s="14"/>
      <c r="F1904" s="14"/>
    </row>
    <row r="1905" spans="1:6" x14ac:dyDescent="0.25">
      <c r="A1905" s="14"/>
      <c r="B1905" s="14"/>
      <c r="C1905" s="14"/>
      <c r="D1905" s="14"/>
      <c r="E1905" s="14"/>
      <c r="F1905" s="14"/>
    </row>
    <row r="1906" spans="1:6" x14ac:dyDescent="0.25">
      <c r="A1906" s="14"/>
      <c r="B1906" s="14"/>
      <c r="C1906" s="14"/>
      <c r="D1906" s="14"/>
      <c r="E1906" s="14"/>
      <c r="F1906" s="14"/>
    </row>
    <row r="1907" spans="1:6" x14ac:dyDescent="0.25">
      <c r="A1907" s="14"/>
      <c r="B1907" s="14"/>
      <c r="C1907" s="14"/>
      <c r="D1907" s="14"/>
      <c r="E1907" s="14"/>
      <c r="F1907" s="14"/>
    </row>
    <row r="1908" spans="1:6" x14ac:dyDescent="0.25">
      <c r="A1908" s="14"/>
      <c r="B1908" s="14"/>
      <c r="C1908" s="14"/>
      <c r="D1908" s="14"/>
      <c r="E1908" s="14"/>
      <c r="F1908" s="14"/>
    </row>
    <row r="1909" spans="1:6" x14ac:dyDescent="0.25">
      <c r="A1909" s="14"/>
      <c r="B1909" s="14"/>
      <c r="C1909" s="14"/>
      <c r="D1909" s="14"/>
      <c r="E1909" s="14"/>
      <c r="F1909" s="14"/>
    </row>
    <row r="1910" spans="1:6" x14ac:dyDescent="0.25">
      <c r="A1910" s="14"/>
      <c r="B1910" s="14"/>
      <c r="C1910" s="14"/>
      <c r="D1910" s="14"/>
      <c r="E1910" s="14"/>
      <c r="F1910" s="14"/>
    </row>
    <row r="1911" spans="1:6" x14ac:dyDescent="0.25">
      <c r="A1911" s="14"/>
      <c r="B1911" s="14"/>
      <c r="C1911" s="14"/>
      <c r="D1911" s="14"/>
      <c r="E1911" s="14"/>
      <c r="F1911" s="14"/>
    </row>
    <row r="1912" spans="1:6" x14ac:dyDescent="0.25">
      <c r="A1912" s="14"/>
      <c r="B1912" s="14"/>
      <c r="C1912" s="14"/>
      <c r="D1912" s="14"/>
      <c r="E1912" s="14"/>
      <c r="F1912" s="14"/>
    </row>
    <row r="1913" spans="1:6" x14ac:dyDescent="0.25">
      <c r="A1913" s="14"/>
      <c r="B1913" s="14"/>
      <c r="C1913" s="14"/>
      <c r="D1913" s="14"/>
      <c r="E1913" s="14"/>
      <c r="F1913" s="14"/>
    </row>
    <row r="1914" spans="1:6" x14ac:dyDescent="0.25">
      <c r="A1914" s="14"/>
      <c r="B1914" s="14"/>
      <c r="C1914" s="14"/>
      <c r="D1914" s="14"/>
      <c r="E1914" s="14"/>
      <c r="F1914" s="14"/>
    </row>
    <row r="1915" spans="1:6" x14ac:dyDescent="0.25">
      <c r="A1915" s="14"/>
      <c r="B1915" s="14"/>
      <c r="C1915" s="14"/>
      <c r="D1915" s="14"/>
      <c r="E1915" s="14"/>
      <c r="F1915" s="14"/>
    </row>
    <row r="1916" spans="1:6" x14ac:dyDescent="0.25">
      <c r="A1916" s="14"/>
      <c r="B1916" s="14"/>
      <c r="C1916" s="14"/>
      <c r="D1916" s="14"/>
      <c r="E1916" s="14"/>
      <c r="F1916" s="14"/>
    </row>
    <row r="1917" spans="1:6" x14ac:dyDescent="0.25">
      <c r="A1917" s="14"/>
      <c r="B1917" s="14"/>
      <c r="C1917" s="14"/>
      <c r="D1917" s="14"/>
      <c r="E1917" s="14"/>
      <c r="F1917" s="14"/>
    </row>
    <row r="1918" spans="1:6" x14ac:dyDescent="0.25">
      <c r="A1918" s="14"/>
      <c r="B1918" s="14"/>
      <c r="C1918" s="14"/>
      <c r="D1918" s="14"/>
      <c r="E1918" s="14"/>
      <c r="F1918" s="14"/>
    </row>
    <row r="1919" spans="1:6" x14ac:dyDescent="0.25">
      <c r="A1919" s="14"/>
      <c r="B1919" s="14"/>
      <c r="C1919" s="14"/>
      <c r="D1919" s="14"/>
      <c r="E1919" s="14"/>
      <c r="F1919" s="14"/>
    </row>
    <row r="1920" spans="1:6" x14ac:dyDescent="0.25">
      <c r="A1920" s="14"/>
      <c r="B1920" s="14"/>
      <c r="C1920" s="14"/>
      <c r="D1920" s="14"/>
      <c r="E1920" s="14"/>
      <c r="F1920" s="14"/>
    </row>
    <row r="1921" spans="1:6" x14ac:dyDescent="0.25">
      <c r="A1921" s="14"/>
      <c r="B1921" s="14"/>
      <c r="C1921" s="14"/>
      <c r="D1921" s="14"/>
      <c r="E1921" s="14"/>
      <c r="F1921" s="14"/>
    </row>
    <row r="1922" spans="1:6" x14ac:dyDescent="0.25">
      <c r="A1922" s="14"/>
      <c r="B1922" s="14"/>
      <c r="C1922" s="14"/>
      <c r="D1922" s="14"/>
      <c r="E1922" s="14"/>
      <c r="F1922" s="14"/>
    </row>
    <row r="1923" spans="1:6" x14ac:dyDescent="0.25">
      <c r="A1923" s="14"/>
      <c r="B1923" s="14"/>
      <c r="C1923" s="14"/>
      <c r="D1923" s="14"/>
      <c r="E1923" s="14"/>
      <c r="F1923" s="14"/>
    </row>
    <row r="1924" spans="1:6" x14ac:dyDescent="0.25">
      <c r="A1924" s="14"/>
      <c r="B1924" s="14"/>
      <c r="C1924" s="14"/>
      <c r="D1924" s="14"/>
      <c r="E1924" s="14"/>
      <c r="F1924" s="14"/>
    </row>
    <row r="1925" spans="1:6" x14ac:dyDescent="0.25">
      <c r="A1925" s="14"/>
      <c r="B1925" s="14"/>
      <c r="C1925" s="14"/>
      <c r="D1925" s="14"/>
      <c r="E1925" s="14"/>
      <c r="F1925" s="14"/>
    </row>
    <row r="1926" spans="1:6" x14ac:dyDescent="0.25">
      <c r="A1926" s="14"/>
      <c r="B1926" s="14"/>
      <c r="C1926" s="14"/>
      <c r="D1926" s="14"/>
      <c r="E1926" s="14"/>
      <c r="F1926" s="14"/>
    </row>
    <row r="1927" spans="1:6" x14ac:dyDescent="0.25">
      <c r="A1927" s="14"/>
      <c r="B1927" s="14"/>
      <c r="C1927" s="14"/>
      <c r="D1927" s="14"/>
      <c r="E1927" s="14"/>
      <c r="F1927" s="14"/>
    </row>
    <row r="1928" spans="1:6" x14ac:dyDescent="0.25">
      <c r="A1928" s="14"/>
      <c r="B1928" s="14"/>
      <c r="C1928" s="14"/>
      <c r="D1928" s="14"/>
      <c r="E1928" s="14"/>
      <c r="F1928" s="14"/>
    </row>
    <row r="1929" spans="1:6" x14ac:dyDescent="0.25">
      <c r="A1929" s="14"/>
      <c r="B1929" s="14"/>
      <c r="C1929" s="14"/>
      <c r="D1929" s="14"/>
      <c r="E1929" s="14"/>
      <c r="F1929" s="14"/>
    </row>
    <row r="1930" spans="1:6" x14ac:dyDescent="0.25">
      <c r="A1930" s="14"/>
      <c r="B1930" s="14"/>
      <c r="C1930" s="14"/>
      <c r="D1930" s="14"/>
      <c r="E1930" s="14"/>
      <c r="F1930" s="14"/>
    </row>
    <row r="1931" spans="1:6" x14ac:dyDescent="0.25">
      <c r="A1931" s="14"/>
      <c r="B1931" s="14"/>
      <c r="C1931" s="14"/>
      <c r="D1931" s="14"/>
      <c r="E1931" s="14"/>
      <c r="F1931" s="14"/>
    </row>
    <row r="1932" spans="1:6" x14ac:dyDescent="0.25">
      <c r="A1932" s="14"/>
      <c r="B1932" s="14"/>
      <c r="C1932" s="14"/>
      <c r="D1932" s="14"/>
      <c r="E1932" s="14"/>
      <c r="F1932" s="14"/>
    </row>
    <row r="1933" spans="1:6" x14ac:dyDescent="0.25">
      <c r="A1933" s="14"/>
      <c r="B1933" s="14"/>
      <c r="C1933" s="14"/>
      <c r="D1933" s="14"/>
      <c r="E1933" s="14"/>
      <c r="F1933" s="14"/>
    </row>
    <row r="1934" spans="1:6" x14ac:dyDescent="0.25">
      <c r="A1934" s="14"/>
      <c r="B1934" s="14"/>
      <c r="C1934" s="14"/>
      <c r="D1934" s="14"/>
      <c r="E1934" s="14"/>
      <c r="F1934" s="14"/>
    </row>
    <row r="1935" spans="1:6" x14ac:dyDescent="0.25">
      <c r="A1935" s="14"/>
      <c r="B1935" s="14"/>
      <c r="C1935" s="14"/>
      <c r="D1935" s="14"/>
      <c r="E1935" s="14"/>
      <c r="F1935" s="14"/>
    </row>
    <row r="1936" spans="1:6" x14ac:dyDescent="0.25">
      <c r="A1936" s="14"/>
      <c r="B1936" s="14"/>
      <c r="C1936" s="14"/>
      <c r="D1936" s="14"/>
      <c r="E1936" s="14"/>
      <c r="F1936" s="14"/>
    </row>
    <row r="1937" spans="1:6" x14ac:dyDescent="0.25">
      <c r="A1937" s="14"/>
      <c r="B1937" s="14"/>
      <c r="C1937" s="14"/>
      <c r="D1937" s="14"/>
      <c r="E1937" s="14"/>
      <c r="F1937" s="14"/>
    </row>
    <row r="1938" spans="1:6" x14ac:dyDescent="0.25">
      <c r="A1938" s="14"/>
      <c r="B1938" s="14"/>
      <c r="C1938" s="14"/>
      <c r="D1938" s="14"/>
      <c r="E1938" s="14"/>
      <c r="F1938" s="14"/>
    </row>
    <row r="1939" spans="1:6" x14ac:dyDescent="0.25">
      <c r="A1939" s="14"/>
      <c r="B1939" s="14"/>
      <c r="C1939" s="14"/>
      <c r="D1939" s="14"/>
      <c r="E1939" s="14"/>
      <c r="F1939" s="14"/>
    </row>
    <row r="1940" spans="1:6" x14ac:dyDescent="0.25">
      <c r="A1940" s="14"/>
      <c r="B1940" s="14"/>
      <c r="C1940" s="14"/>
      <c r="D1940" s="14"/>
      <c r="E1940" s="14"/>
      <c r="F1940" s="14"/>
    </row>
    <row r="1941" spans="1:6" x14ac:dyDescent="0.25">
      <c r="A1941" s="14"/>
      <c r="B1941" s="14"/>
      <c r="C1941" s="14"/>
      <c r="D1941" s="14"/>
      <c r="E1941" s="14"/>
      <c r="F1941" s="14"/>
    </row>
    <row r="1942" spans="1:6" x14ac:dyDescent="0.25">
      <c r="A1942" s="14"/>
      <c r="B1942" s="14"/>
      <c r="C1942" s="14"/>
      <c r="D1942" s="14"/>
      <c r="E1942" s="14"/>
      <c r="F1942" s="14"/>
    </row>
    <row r="1943" spans="1:6" x14ac:dyDescent="0.25">
      <c r="A1943" s="14"/>
      <c r="B1943" s="14"/>
      <c r="C1943" s="14"/>
      <c r="D1943" s="14"/>
      <c r="E1943" s="14"/>
      <c r="F1943" s="14"/>
    </row>
    <row r="1944" spans="1:6" x14ac:dyDescent="0.25">
      <c r="A1944" s="14"/>
      <c r="B1944" s="14"/>
      <c r="C1944" s="14"/>
      <c r="D1944" s="14"/>
      <c r="E1944" s="14"/>
      <c r="F1944" s="14"/>
    </row>
    <row r="1945" spans="1:6" x14ac:dyDescent="0.25">
      <c r="A1945" s="14"/>
      <c r="B1945" s="14"/>
      <c r="C1945" s="14"/>
      <c r="D1945" s="14"/>
      <c r="E1945" s="14"/>
      <c r="F1945" s="14"/>
    </row>
    <row r="1946" spans="1:6" x14ac:dyDescent="0.25">
      <c r="A1946" s="14"/>
      <c r="B1946" s="14"/>
      <c r="C1946" s="14"/>
      <c r="D1946" s="14"/>
      <c r="E1946" s="14"/>
      <c r="F1946" s="14"/>
    </row>
    <row r="1947" spans="1:6" x14ac:dyDescent="0.25">
      <c r="A1947" s="14"/>
      <c r="B1947" s="14"/>
      <c r="C1947" s="14"/>
      <c r="D1947" s="14"/>
      <c r="E1947" s="14"/>
      <c r="F1947" s="14"/>
    </row>
    <row r="1948" spans="1:6" x14ac:dyDescent="0.25">
      <c r="A1948" s="14"/>
      <c r="B1948" s="14"/>
      <c r="C1948" s="14"/>
      <c r="D1948" s="14"/>
      <c r="E1948" s="14"/>
      <c r="F1948" s="14"/>
    </row>
    <row r="1949" spans="1:6" x14ac:dyDescent="0.25">
      <c r="A1949" s="14"/>
      <c r="B1949" s="14"/>
      <c r="C1949" s="14"/>
      <c r="D1949" s="14"/>
      <c r="E1949" s="14"/>
      <c r="F1949" s="14"/>
    </row>
    <row r="1950" spans="1:6" x14ac:dyDescent="0.25">
      <c r="A1950" s="14"/>
      <c r="B1950" s="14"/>
      <c r="C1950" s="14"/>
      <c r="D1950" s="14"/>
      <c r="E1950" s="14"/>
      <c r="F1950" s="14"/>
    </row>
    <row r="1951" spans="1:6" x14ac:dyDescent="0.25">
      <c r="A1951" s="14"/>
      <c r="B1951" s="14"/>
      <c r="C1951" s="14"/>
      <c r="D1951" s="14"/>
      <c r="E1951" s="14"/>
      <c r="F1951" s="14"/>
    </row>
    <row r="1952" spans="1:6" x14ac:dyDescent="0.25">
      <c r="A1952" s="14"/>
      <c r="B1952" s="14"/>
      <c r="C1952" s="14"/>
      <c r="D1952" s="14"/>
      <c r="E1952" s="14"/>
      <c r="F1952" s="14"/>
    </row>
    <row r="1953" spans="1:6" x14ac:dyDescent="0.25">
      <c r="A1953" s="14"/>
      <c r="B1953" s="14"/>
      <c r="C1953" s="14"/>
      <c r="D1953" s="14"/>
      <c r="E1953" s="14"/>
      <c r="F1953" s="14"/>
    </row>
    <row r="1954" spans="1:6" x14ac:dyDescent="0.25">
      <c r="A1954" s="14"/>
      <c r="B1954" s="14"/>
      <c r="C1954" s="14"/>
      <c r="D1954" s="14"/>
      <c r="E1954" s="14"/>
      <c r="F1954" s="14"/>
    </row>
    <row r="1955" spans="1:6" x14ac:dyDescent="0.25">
      <c r="A1955" s="14"/>
      <c r="B1955" s="14"/>
      <c r="C1955" s="14"/>
      <c r="D1955" s="14"/>
      <c r="E1955" s="14"/>
      <c r="F1955" s="14"/>
    </row>
    <row r="1956" spans="1:6" x14ac:dyDescent="0.25">
      <c r="A1956" s="14"/>
      <c r="B1956" s="14"/>
      <c r="C1956" s="14"/>
      <c r="D1956" s="14"/>
      <c r="E1956" s="14"/>
      <c r="F1956" s="14"/>
    </row>
    <row r="1957" spans="1:6" x14ac:dyDescent="0.25">
      <c r="A1957" s="14"/>
      <c r="B1957" s="14"/>
      <c r="C1957" s="14"/>
      <c r="D1957" s="14"/>
      <c r="E1957" s="14"/>
      <c r="F1957" s="14"/>
    </row>
    <row r="1958" spans="1:6" x14ac:dyDescent="0.25">
      <c r="A1958" s="14"/>
      <c r="B1958" s="14"/>
      <c r="C1958" s="14"/>
      <c r="D1958" s="14"/>
      <c r="E1958" s="14"/>
      <c r="F1958" s="14"/>
    </row>
    <row r="1959" spans="1:6" x14ac:dyDescent="0.25">
      <c r="A1959" s="14"/>
      <c r="B1959" s="14"/>
      <c r="C1959" s="14"/>
      <c r="D1959" s="14"/>
      <c r="E1959" s="14"/>
      <c r="F1959" s="14"/>
    </row>
    <row r="1960" spans="1:6" x14ac:dyDescent="0.25">
      <c r="A1960" s="14"/>
      <c r="B1960" s="14"/>
      <c r="C1960" s="14"/>
      <c r="D1960" s="14"/>
      <c r="E1960" s="14"/>
      <c r="F1960" s="14"/>
    </row>
    <row r="1961" spans="1:6" x14ac:dyDescent="0.25">
      <c r="A1961" s="14"/>
      <c r="B1961" s="14"/>
      <c r="C1961" s="14"/>
      <c r="D1961" s="14"/>
      <c r="E1961" s="14"/>
      <c r="F1961" s="14"/>
    </row>
    <row r="1962" spans="1:6" x14ac:dyDescent="0.25">
      <c r="A1962" s="14"/>
      <c r="B1962" s="14"/>
      <c r="C1962" s="14"/>
      <c r="D1962" s="14"/>
      <c r="E1962" s="14"/>
      <c r="F1962" s="14"/>
    </row>
    <row r="1963" spans="1:6" x14ac:dyDescent="0.25">
      <c r="A1963" s="14"/>
      <c r="B1963" s="14"/>
      <c r="C1963" s="14"/>
      <c r="D1963" s="14"/>
      <c r="E1963" s="14"/>
      <c r="F1963" s="14"/>
    </row>
    <row r="1964" spans="1:6" x14ac:dyDescent="0.25">
      <c r="A1964" s="14"/>
      <c r="B1964" s="14"/>
      <c r="C1964" s="14"/>
      <c r="D1964" s="14"/>
      <c r="E1964" s="14"/>
      <c r="F1964" s="14"/>
    </row>
    <row r="1965" spans="1:6" x14ac:dyDescent="0.25">
      <c r="A1965" s="14"/>
      <c r="B1965" s="14"/>
      <c r="C1965" s="14"/>
      <c r="D1965" s="14"/>
      <c r="E1965" s="14"/>
      <c r="F1965" s="14"/>
    </row>
    <row r="1966" spans="1:6" x14ac:dyDescent="0.25">
      <c r="A1966" s="14"/>
      <c r="B1966" s="14"/>
      <c r="C1966" s="14"/>
      <c r="D1966" s="14"/>
      <c r="E1966" s="14"/>
      <c r="F1966" s="14"/>
    </row>
    <row r="1967" spans="1:6" x14ac:dyDescent="0.25">
      <c r="A1967" s="14"/>
      <c r="B1967" s="14"/>
      <c r="C1967" s="14"/>
      <c r="D1967" s="14"/>
      <c r="E1967" s="14"/>
      <c r="F1967" s="14"/>
    </row>
    <row r="1968" spans="1:6" x14ac:dyDescent="0.25">
      <c r="A1968" s="14"/>
      <c r="B1968" s="14"/>
      <c r="C1968" s="14"/>
      <c r="D1968" s="14"/>
      <c r="E1968" s="14"/>
      <c r="F1968" s="14"/>
    </row>
    <row r="1969" spans="1:6" x14ac:dyDescent="0.25">
      <c r="A1969" s="14"/>
      <c r="B1969" s="14"/>
      <c r="C1969" s="14"/>
      <c r="D1969" s="14"/>
      <c r="E1969" s="14"/>
      <c r="F1969" s="14"/>
    </row>
    <row r="1970" spans="1:6" x14ac:dyDescent="0.25">
      <c r="A1970" s="14"/>
      <c r="B1970" s="14"/>
      <c r="C1970" s="14"/>
      <c r="D1970" s="14"/>
      <c r="E1970" s="14"/>
      <c r="F1970" s="14"/>
    </row>
    <row r="1971" spans="1:6" x14ac:dyDescent="0.25">
      <c r="A1971" s="14"/>
      <c r="B1971" s="14"/>
      <c r="C1971" s="14"/>
      <c r="D1971" s="14"/>
      <c r="E1971" s="14"/>
      <c r="F1971" s="14"/>
    </row>
    <row r="1972" spans="1:6" x14ac:dyDescent="0.25">
      <c r="A1972" s="14"/>
      <c r="B1972" s="14"/>
      <c r="C1972" s="14"/>
      <c r="D1972" s="14"/>
      <c r="E1972" s="14"/>
      <c r="F1972" s="14"/>
    </row>
    <row r="1973" spans="1:6" x14ac:dyDescent="0.25">
      <c r="A1973" s="14"/>
      <c r="B1973" s="14"/>
      <c r="C1973" s="14"/>
      <c r="D1973" s="14"/>
      <c r="E1973" s="14"/>
      <c r="F1973" s="14"/>
    </row>
    <row r="1974" spans="1:6" x14ac:dyDescent="0.25">
      <c r="A1974" s="14"/>
      <c r="B1974" s="14"/>
      <c r="C1974" s="14"/>
      <c r="D1974" s="14"/>
      <c r="E1974" s="14"/>
      <c r="F1974" s="14"/>
    </row>
    <row r="1975" spans="1:6" x14ac:dyDescent="0.25">
      <c r="A1975" s="14"/>
      <c r="B1975" s="14"/>
      <c r="C1975" s="14"/>
      <c r="D1975" s="14"/>
      <c r="E1975" s="14"/>
      <c r="F1975" s="14"/>
    </row>
    <row r="1976" spans="1:6" x14ac:dyDescent="0.25">
      <c r="A1976" s="14"/>
      <c r="B1976" s="14"/>
      <c r="C1976" s="14"/>
      <c r="D1976" s="14"/>
      <c r="E1976" s="14"/>
      <c r="F1976" s="14"/>
    </row>
    <row r="1977" spans="1:6" x14ac:dyDescent="0.25">
      <c r="A1977" s="14"/>
      <c r="B1977" s="14"/>
      <c r="C1977" s="14"/>
      <c r="D1977" s="14"/>
      <c r="E1977" s="14"/>
      <c r="F1977" s="14"/>
    </row>
    <row r="1978" spans="1:6" x14ac:dyDescent="0.25">
      <c r="A1978" s="14"/>
      <c r="B1978" s="14"/>
      <c r="C1978" s="14"/>
      <c r="D1978" s="14"/>
      <c r="E1978" s="14"/>
      <c r="F1978" s="14"/>
    </row>
    <row r="1979" spans="1:6" x14ac:dyDescent="0.25">
      <c r="A1979" s="14"/>
      <c r="B1979" s="14"/>
      <c r="C1979" s="14"/>
      <c r="D1979" s="14"/>
      <c r="E1979" s="14"/>
      <c r="F1979" s="14"/>
    </row>
    <row r="1980" spans="1:6" x14ac:dyDescent="0.25">
      <c r="A1980" s="14"/>
      <c r="B1980" s="14"/>
      <c r="C1980" s="14"/>
      <c r="D1980" s="14"/>
      <c r="E1980" s="14"/>
      <c r="F1980" s="14"/>
    </row>
    <row r="1981" spans="1:6" x14ac:dyDescent="0.25">
      <c r="A1981" s="14"/>
      <c r="B1981" s="14"/>
      <c r="C1981" s="14"/>
      <c r="D1981" s="14"/>
      <c r="E1981" s="14"/>
      <c r="F1981" s="14"/>
    </row>
    <row r="1982" spans="1:6" x14ac:dyDescent="0.25">
      <c r="A1982" s="14"/>
      <c r="B1982" s="14"/>
      <c r="C1982" s="14"/>
      <c r="D1982" s="14"/>
      <c r="E1982" s="14"/>
      <c r="F1982" s="14"/>
    </row>
    <row r="1983" spans="1:6" x14ac:dyDescent="0.25">
      <c r="A1983" s="14"/>
      <c r="B1983" s="14"/>
      <c r="C1983" s="14"/>
      <c r="D1983" s="14"/>
      <c r="E1983" s="14"/>
      <c r="F1983" s="14"/>
    </row>
    <row r="1984" spans="1:6" x14ac:dyDescent="0.25">
      <c r="A1984" s="14"/>
      <c r="B1984" s="14"/>
      <c r="C1984" s="14"/>
      <c r="D1984" s="14"/>
      <c r="E1984" s="14"/>
      <c r="F1984" s="14"/>
    </row>
    <row r="1985" spans="1:6" x14ac:dyDescent="0.25">
      <c r="A1985" s="14"/>
      <c r="B1985" s="14"/>
      <c r="C1985" s="14"/>
      <c r="D1985" s="14"/>
      <c r="E1985" s="14"/>
      <c r="F1985" s="14"/>
    </row>
    <row r="1986" spans="1:6" x14ac:dyDescent="0.25">
      <c r="A1986" s="14"/>
      <c r="B1986" s="14"/>
      <c r="C1986" s="14"/>
      <c r="D1986" s="14"/>
      <c r="E1986" s="14"/>
      <c r="F1986" s="14"/>
    </row>
    <row r="1987" spans="1:6" x14ac:dyDescent="0.25">
      <c r="A1987" s="14"/>
      <c r="B1987" s="14"/>
      <c r="C1987" s="14"/>
      <c r="D1987" s="14"/>
      <c r="E1987" s="14"/>
      <c r="F1987" s="14"/>
    </row>
    <row r="1988" spans="1:6" x14ac:dyDescent="0.25">
      <c r="A1988" s="14"/>
      <c r="B1988" s="14"/>
      <c r="C1988" s="14"/>
      <c r="D1988" s="14"/>
      <c r="E1988" s="14"/>
      <c r="F1988" s="14"/>
    </row>
    <row r="1989" spans="1:6" x14ac:dyDescent="0.25">
      <c r="A1989" s="14"/>
      <c r="B1989" s="14"/>
      <c r="C1989" s="14"/>
      <c r="D1989" s="14"/>
      <c r="E1989" s="14"/>
      <c r="F1989" s="14"/>
    </row>
    <row r="1990" spans="1:6" x14ac:dyDescent="0.25">
      <c r="A1990" s="14"/>
      <c r="B1990" s="14"/>
      <c r="C1990" s="14"/>
      <c r="D1990" s="14"/>
      <c r="E1990" s="14"/>
      <c r="F1990" s="14"/>
    </row>
    <row r="1991" spans="1:6" x14ac:dyDescent="0.25">
      <c r="A1991" s="14"/>
      <c r="B1991" s="14"/>
      <c r="C1991" s="14"/>
      <c r="D1991" s="14"/>
      <c r="E1991" s="14"/>
      <c r="F1991" s="14"/>
    </row>
    <row r="1992" spans="1:6" x14ac:dyDescent="0.25">
      <c r="A1992" s="14"/>
      <c r="B1992" s="14"/>
      <c r="C1992" s="14"/>
      <c r="D1992" s="14"/>
      <c r="E1992" s="14"/>
      <c r="F1992" s="14"/>
    </row>
    <row r="1993" spans="1:6" x14ac:dyDescent="0.25">
      <c r="A1993" s="14"/>
      <c r="B1993" s="14"/>
      <c r="C1993" s="14"/>
      <c r="D1993" s="14"/>
      <c r="E1993" s="14"/>
      <c r="F1993" s="14"/>
    </row>
    <row r="1994" spans="1:6" x14ac:dyDescent="0.25">
      <c r="A1994" s="14"/>
      <c r="B1994" s="14"/>
      <c r="C1994" s="14"/>
      <c r="D1994" s="14"/>
      <c r="E1994" s="14"/>
      <c r="F1994" s="14"/>
    </row>
    <row r="1995" spans="1:6" x14ac:dyDescent="0.25">
      <c r="A1995" s="14"/>
      <c r="B1995" s="14"/>
      <c r="C1995" s="14"/>
      <c r="D1995" s="14"/>
      <c r="E1995" s="14"/>
      <c r="F1995" s="14"/>
    </row>
    <row r="1996" spans="1:6" x14ac:dyDescent="0.25">
      <c r="A1996" s="14"/>
      <c r="B1996" s="14"/>
      <c r="C1996" s="14"/>
      <c r="D1996" s="14"/>
      <c r="E1996" s="14"/>
      <c r="F1996" s="14"/>
    </row>
    <row r="1997" spans="1:6" x14ac:dyDescent="0.25">
      <c r="A1997" s="14"/>
      <c r="B1997" s="14"/>
      <c r="C1997" s="14"/>
      <c r="D1997" s="14"/>
      <c r="E1997" s="14"/>
      <c r="F1997" s="14"/>
    </row>
    <row r="1998" spans="1:6" x14ac:dyDescent="0.25">
      <c r="A1998" s="14"/>
      <c r="B1998" s="14"/>
      <c r="C1998" s="14"/>
      <c r="D1998" s="14"/>
      <c r="E1998" s="14"/>
      <c r="F1998" s="14"/>
    </row>
    <row r="1999" spans="1:6" x14ac:dyDescent="0.25">
      <c r="A1999" s="14"/>
      <c r="B1999" s="14"/>
      <c r="C1999" s="14"/>
      <c r="D1999" s="14"/>
      <c r="E1999" s="14"/>
      <c r="F1999" s="14"/>
    </row>
    <row r="2000" spans="1:6" x14ac:dyDescent="0.25">
      <c r="A2000" s="14"/>
      <c r="B2000" s="14"/>
      <c r="C2000" s="14"/>
      <c r="D2000" s="14"/>
      <c r="E2000" s="14"/>
      <c r="F2000" s="14"/>
    </row>
    <row r="2001" spans="1:6" x14ac:dyDescent="0.25">
      <c r="A2001" s="14"/>
      <c r="B2001" s="14"/>
      <c r="C2001" s="14"/>
      <c r="D2001" s="14"/>
      <c r="E2001" s="14"/>
      <c r="F2001" s="14"/>
    </row>
    <row r="2002" spans="1:6" x14ac:dyDescent="0.25">
      <c r="A2002" s="14"/>
      <c r="B2002" s="14"/>
      <c r="C2002" s="14"/>
      <c r="D2002" s="14"/>
      <c r="E2002" s="14"/>
      <c r="F2002" s="14"/>
    </row>
    <row r="2003" spans="1:6" x14ac:dyDescent="0.25">
      <c r="A2003" s="14"/>
      <c r="B2003" s="14"/>
      <c r="C2003" s="14"/>
      <c r="D2003" s="14"/>
      <c r="E2003" s="14"/>
      <c r="F2003" s="14"/>
    </row>
    <row r="2004" spans="1:6" x14ac:dyDescent="0.25">
      <c r="A2004" s="14"/>
      <c r="B2004" s="14"/>
      <c r="C2004" s="14"/>
      <c r="D2004" s="14"/>
      <c r="E2004" s="14"/>
      <c r="F2004" s="14"/>
    </row>
    <row r="2005" spans="1:6" x14ac:dyDescent="0.25">
      <c r="A2005" s="14"/>
      <c r="B2005" s="14"/>
      <c r="C2005" s="14"/>
      <c r="D2005" s="14"/>
      <c r="E2005" s="14"/>
      <c r="F2005" s="14"/>
    </row>
    <row r="2006" spans="1:6" x14ac:dyDescent="0.25">
      <c r="A2006" s="14"/>
      <c r="B2006" s="14"/>
      <c r="C2006" s="14"/>
      <c r="D2006" s="14"/>
      <c r="E2006" s="14"/>
      <c r="F2006" s="14"/>
    </row>
    <row r="2007" spans="1:6" x14ac:dyDescent="0.25">
      <c r="A2007" s="14"/>
      <c r="B2007" s="14"/>
      <c r="C2007" s="14"/>
      <c r="D2007" s="14"/>
      <c r="E2007" s="14"/>
      <c r="F2007" s="14"/>
    </row>
    <row r="2008" spans="1:6" x14ac:dyDescent="0.25">
      <c r="A2008" s="14"/>
      <c r="B2008" s="14"/>
      <c r="C2008" s="14"/>
      <c r="D2008" s="14"/>
      <c r="E2008" s="14"/>
      <c r="F2008" s="14"/>
    </row>
    <row r="2009" spans="1:6" x14ac:dyDescent="0.25">
      <c r="A2009" s="14"/>
      <c r="B2009" s="14"/>
      <c r="C2009" s="14"/>
      <c r="D2009" s="14"/>
      <c r="E2009" s="14"/>
      <c r="F2009" s="14"/>
    </row>
    <row r="2010" spans="1:6" x14ac:dyDescent="0.25">
      <c r="A2010" s="14"/>
      <c r="B2010" s="14"/>
      <c r="C2010" s="14"/>
      <c r="D2010" s="14"/>
      <c r="E2010" s="14"/>
      <c r="F2010" s="14"/>
    </row>
    <row r="2011" spans="1:6" x14ac:dyDescent="0.25">
      <c r="A2011" s="14"/>
      <c r="B2011" s="14"/>
      <c r="C2011" s="14"/>
      <c r="D2011" s="14"/>
      <c r="E2011" s="14"/>
      <c r="F2011" s="14"/>
    </row>
    <row r="2012" spans="1:6" x14ac:dyDescent="0.25">
      <c r="A2012" s="14"/>
      <c r="B2012" s="14"/>
      <c r="C2012" s="14"/>
      <c r="D2012" s="14"/>
      <c r="E2012" s="14"/>
      <c r="F2012" s="14"/>
    </row>
    <row r="2013" spans="1:6" x14ac:dyDescent="0.25">
      <c r="A2013" s="14"/>
      <c r="B2013" s="14"/>
      <c r="C2013" s="14"/>
      <c r="D2013" s="14"/>
      <c r="E2013" s="14"/>
      <c r="F2013" s="14"/>
    </row>
    <row r="2014" spans="1:6" x14ac:dyDescent="0.25">
      <c r="A2014" s="14"/>
      <c r="B2014" s="14"/>
      <c r="C2014" s="14"/>
      <c r="D2014" s="14"/>
      <c r="E2014" s="14"/>
      <c r="F2014" s="14"/>
    </row>
    <row r="2015" spans="1:6" x14ac:dyDescent="0.25">
      <c r="A2015" s="14"/>
      <c r="B2015" s="14"/>
      <c r="C2015" s="14"/>
      <c r="D2015" s="14"/>
      <c r="E2015" s="14"/>
      <c r="F2015" s="14"/>
    </row>
    <row r="2016" spans="1:6" x14ac:dyDescent="0.25">
      <c r="A2016" s="14"/>
      <c r="B2016" s="14"/>
      <c r="C2016" s="14"/>
      <c r="D2016" s="14"/>
      <c r="E2016" s="14"/>
      <c r="F2016" s="14"/>
    </row>
    <row r="2017" spans="1:6" x14ac:dyDescent="0.25">
      <c r="A2017" s="14"/>
      <c r="B2017" s="14"/>
      <c r="C2017" s="14"/>
      <c r="D2017" s="14"/>
      <c r="E2017" s="14"/>
      <c r="F2017" s="14"/>
    </row>
    <row r="2018" spans="1:6" x14ac:dyDescent="0.25">
      <c r="A2018" s="14"/>
      <c r="B2018" s="14"/>
      <c r="C2018" s="14"/>
      <c r="D2018" s="14"/>
      <c r="E2018" s="14"/>
      <c r="F2018" s="14"/>
    </row>
    <row r="2019" spans="1:6" x14ac:dyDescent="0.25">
      <c r="A2019" s="14"/>
      <c r="B2019" s="14"/>
      <c r="C2019" s="14"/>
      <c r="D2019" s="14"/>
      <c r="E2019" s="14"/>
      <c r="F2019" s="14"/>
    </row>
    <row r="2020" spans="1:6" x14ac:dyDescent="0.25">
      <c r="A2020" s="14"/>
      <c r="B2020" s="14"/>
      <c r="C2020" s="14"/>
      <c r="D2020" s="14"/>
      <c r="E2020" s="14"/>
      <c r="F2020" s="14"/>
    </row>
    <row r="2021" spans="1:6" x14ac:dyDescent="0.25">
      <c r="A2021" s="14"/>
      <c r="B2021" s="14"/>
      <c r="C2021" s="14"/>
      <c r="D2021" s="14"/>
      <c r="E2021" s="14"/>
      <c r="F2021" s="14"/>
    </row>
    <row r="2022" spans="1:6" x14ac:dyDescent="0.25">
      <c r="A2022" s="14"/>
      <c r="B2022" s="14"/>
      <c r="C2022" s="14"/>
      <c r="D2022" s="14"/>
      <c r="E2022" s="14"/>
      <c r="F2022" s="14"/>
    </row>
    <row r="2023" spans="1:6" x14ac:dyDescent="0.25">
      <c r="A2023" s="14"/>
      <c r="B2023" s="14"/>
      <c r="C2023" s="14"/>
      <c r="D2023" s="14"/>
      <c r="E2023" s="14"/>
      <c r="F2023" s="14"/>
    </row>
    <row r="2024" spans="1:6" x14ac:dyDescent="0.25">
      <c r="A2024" s="14"/>
      <c r="B2024" s="14"/>
      <c r="C2024" s="14"/>
      <c r="D2024" s="14"/>
      <c r="E2024" s="14"/>
      <c r="F2024" s="14"/>
    </row>
    <row r="2025" spans="1:6" x14ac:dyDescent="0.25">
      <c r="A2025" s="14"/>
      <c r="B2025" s="14"/>
      <c r="C2025" s="14"/>
      <c r="D2025" s="14"/>
      <c r="E2025" s="14"/>
      <c r="F2025" s="14"/>
    </row>
    <row r="2026" spans="1:6" x14ac:dyDescent="0.25">
      <c r="A2026" s="14"/>
      <c r="B2026" s="14"/>
      <c r="C2026" s="14"/>
      <c r="D2026" s="14"/>
      <c r="E2026" s="14"/>
      <c r="F2026" s="14"/>
    </row>
    <row r="2027" spans="1:6" x14ac:dyDescent="0.25">
      <c r="A2027" s="14"/>
      <c r="B2027" s="14"/>
      <c r="C2027" s="14"/>
      <c r="D2027" s="14"/>
      <c r="E2027" s="14"/>
      <c r="F2027" s="14"/>
    </row>
    <row r="2028" spans="1:6" x14ac:dyDescent="0.25">
      <c r="A2028" s="14"/>
      <c r="B2028" s="14"/>
      <c r="C2028" s="14"/>
      <c r="D2028" s="14"/>
      <c r="E2028" s="14"/>
      <c r="F2028" s="14"/>
    </row>
    <row r="2029" spans="1:6" x14ac:dyDescent="0.25">
      <c r="A2029" s="14"/>
      <c r="B2029" s="14"/>
      <c r="C2029" s="14"/>
      <c r="D2029" s="14"/>
      <c r="E2029" s="14"/>
      <c r="F2029" s="14"/>
    </row>
    <row r="2030" spans="1:6" x14ac:dyDescent="0.25">
      <c r="A2030" s="14"/>
      <c r="B2030" s="14"/>
      <c r="C2030" s="14"/>
      <c r="D2030" s="14"/>
      <c r="E2030" s="14"/>
      <c r="F2030" s="14"/>
    </row>
    <row r="2031" spans="1:6" x14ac:dyDescent="0.25">
      <c r="A2031" s="14"/>
      <c r="B2031" s="14"/>
      <c r="C2031" s="14"/>
      <c r="D2031" s="14"/>
      <c r="E2031" s="14"/>
      <c r="F2031" s="14"/>
    </row>
    <row r="2032" spans="1:6" x14ac:dyDescent="0.25">
      <c r="A2032" s="14"/>
      <c r="B2032" s="14"/>
      <c r="C2032" s="14"/>
      <c r="D2032" s="14"/>
      <c r="E2032" s="14"/>
      <c r="F2032" s="14"/>
    </row>
    <row r="2033" spans="1:6" x14ac:dyDescent="0.25">
      <c r="A2033" s="14"/>
      <c r="B2033" s="14"/>
      <c r="C2033" s="14"/>
      <c r="D2033" s="14"/>
      <c r="E2033" s="14"/>
      <c r="F2033" s="14"/>
    </row>
    <row r="2034" spans="1:6" x14ac:dyDescent="0.25">
      <c r="A2034" s="14"/>
      <c r="B2034" s="14"/>
      <c r="C2034" s="14"/>
      <c r="D2034" s="14"/>
      <c r="E2034" s="14"/>
      <c r="F2034" s="14"/>
    </row>
    <row r="2035" spans="1:6" x14ac:dyDescent="0.25">
      <c r="A2035" s="14"/>
      <c r="B2035" s="14"/>
      <c r="C2035" s="14"/>
      <c r="D2035" s="14"/>
      <c r="E2035" s="14"/>
      <c r="F2035" s="14"/>
    </row>
    <row r="2036" spans="1:6" x14ac:dyDescent="0.25">
      <c r="A2036" s="14"/>
      <c r="B2036" s="14"/>
      <c r="C2036" s="14"/>
      <c r="D2036" s="14"/>
      <c r="E2036" s="14"/>
      <c r="F2036" s="14"/>
    </row>
    <row r="2037" spans="1:6" x14ac:dyDescent="0.25">
      <c r="A2037" s="14"/>
      <c r="B2037" s="14"/>
      <c r="C2037" s="14"/>
      <c r="D2037" s="14"/>
      <c r="E2037" s="14"/>
      <c r="F2037" s="14"/>
    </row>
    <row r="2038" spans="1:6" x14ac:dyDescent="0.25">
      <c r="A2038" s="14"/>
      <c r="B2038" s="14"/>
      <c r="C2038" s="14"/>
      <c r="D2038" s="14"/>
      <c r="E2038" s="14"/>
      <c r="F2038" s="14"/>
    </row>
    <row r="2039" spans="1:6" x14ac:dyDescent="0.25">
      <c r="A2039" s="14"/>
      <c r="B2039" s="14"/>
      <c r="C2039" s="14"/>
      <c r="D2039" s="14"/>
      <c r="E2039" s="14"/>
      <c r="F2039" s="14"/>
    </row>
    <row r="2040" spans="1:6" x14ac:dyDescent="0.25">
      <c r="A2040" s="14"/>
      <c r="B2040" s="14"/>
      <c r="C2040" s="14"/>
      <c r="D2040" s="14"/>
      <c r="E2040" s="14"/>
      <c r="F2040" s="14"/>
    </row>
    <row r="2041" spans="1:6" x14ac:dyDescent="0.25">
      <c r="A2041" s="14"/>
      <c r="B2041" s="14"/>
      <c r="C2041" s="14"/>
      <c r="D2041" s="14"/>
      <c r="E2041" s="14"/>
      <c r="F2041" s="14"/>
    </row>
    <row r="2042" spans="1:6" x14ac:dyDescent="0.25">
      <c r="A2042" s="14"/>
      <c r="B2042" s="14"/>
      <c r="C2042" s="14"/>
      <c r="D2042" s="14"/>
      <c r="E2042" s="14"/>
      <c r="F2042" s="14"/>
    </row>
    <row r="2043" spans="1:6" x14ac:dyDescent="0.25">
      <c r="A2043" s="14"/>
      <c r="B2043" s="14"/>
      <c r="C2043" s="14"/>
      <c r="D2043" s="14"/>
      <c r="E2043" s="14"/>
      <c r="F2043" s="14"/>
    </row>
    <row r="2044" spans="1:6" x14ac:dyDescent="0.25">
      <c r="A2044" s="14"/>
      <c r="B2044" s="14"/>
      <c r="C2044" s="14"/>
      <c r="D2044" s="14"/>
      <c r="E2044" s="14"/>
      <c r="F2044" s="14"/>
    </row>
    <row r="2045" spans="1:6" x14ac:dyDescent="0.25">
      <c r="A2045" s="14"/>
      <c r="B2045" s="14"/>
      <c r="C2045" s="14"/>
      <c r="D2045" s="14"/>
      <c r="E2045" s="14"/>
      <c r="F2045" s="14"/>
    </row>
    <row r="2046" spans="1:6" x14ac:dyDescent="0.25">
      <c r="A2046" s="14"/>
      <c r="B2046" s="14"/>
      <c r="C2046" s="14"/>
      <c r="D2046" s="14"/>
      <c r="E2046" s="14"/>
      <c r="F2046" s="14"/>
    </row>
    <row r="2047" spans="1:6" x14ac:dyDescent="0.25">
      <c r="A2047" s="14"/>
      <c r="B2047" s="14"/>
      <c r="C2047" s="14"/>
      <c r="D2047" s="14"/>
      <c r="E2047" s="14"/>
      <c r="F2047" s="14"/>
    </row>
    <row r="2048" spans="1:6" x14ac:dyDescent="0.25">
      <c r="A2048" s="14"/>
      <c r="B2048" s="14"/>
      <c r="C2048" s="14"/>
      <c r="D2048" s="14"/>
      <c r="E2048" s="14"/>
      <c r="F2048" s="14"/>
    </row>
    <row r="2049" spans="1:6" x14ac:dyDescent="0.25">
      <c r="A2049" s="14"/>
      <c r="B2049" s="14"/>
      <c r="C2049" s="14"/>
      <c r="D2049" s="14"/>
      <c r="E2049" s="14"/>
      <c r="F2049" s="14"/>
    </row>
    <row r="2050" spans="1:6" x14ac:dyDescent="0.25">
      <c r="A2050" s="14"/>
      <c r="B2050" s="14"/>
      <c r="C2050" s="14"/>
      <c r="D2050" s="14"/>
      <c r="E2050" s="14"/>
      <c r="F2050" s="14"/>
    </row>
    <row r="2051" spans="1:6" x14ac:dyDescent="0.25">
      <c r="A2051" s="14"/>
      <c r="B2051" s="14"/>
      <c r="C2051" s="14"/>
      <c r="D2051" s="14"/>
      <c r="E2051" s="14"/>
      <c r="F2051" s="14"/>
    </row>
    <row r="2052" spans="1:6" x14ac:dyDescent="0.25">
      <c r="A2052" s="14"/>
      <c r="B2052" s="14"/>
      <c r="C2052" s="14"/>
      <c r="D2052" s="14"/>
      <c r="E2052" s="14"/>
      <c r="F2052" s="14"/>
    </row>
    <row r="2053" spans="1:6" x14ac:dyDescent="0.25">
      <c r="A2053" s="14"/>
      <c r="B2053" s="14"/>
      <c r="C2053" s="14"/>
      <c r="D2053" s="14"/>
      <c r="E2053" s="14"/>
      <c r="F2053" s="14"/>
    </row>
    <row r="2054" spans="1:6" x14ac:dyDescent="0.25">
      <c r="A2054" s="14"/>
      <c r="B2054" s="14"/>
      <c r="C2054" s="14"/>
      <c r="D2054" s="14"/>
      <c r="E2054" s="14"/>
      <c r="F2054" s="14"/>
    </row>
    <row r="2055" spans="1:6" x14ac:dyDescent="0.25">
      <c r="A2055" s="14"/>
      <c r="B2055" s="14"/>
      <c r="C2055" s="14"/>
      <c r="D2055" s="14"/>
      <c r="E2055" s="14"/>
      <c r="F2055" s="14"/>
    </row>
    <row r="2056" spans="1:6" x14ac:dyDescent="0.25">
      <c r="A2056" s="14"/>
      <c r="B2056" s="14"/>
      <c r="C2056" s="14"/>
      <c r="D2056" s="14"/>
      <c r="E2056" s="14"/>
      <c r="F2056" s="14"/>
    </row>
    <row r="2057" spans="1:6" x14ac:dyDescent="0.25">
      <c r="A2057" s="14"/>
      <c r="B2057" s="14"/>
      <c r="C2057" s="14"/>
      <c r="D2057" s="14"/>
      <c r="E2057" s="14"/>
      <c r="F2057" s="14"/>
    </row>
    <row r="2058" spans="1:6" x14ac:dyDescent="0.25">
      <c r="A2058" s="14"/>
      <c r="B2058" s="14"/>
      <c r="C2058" s="14"/>
      <c r="D2058" s="14"/>
      <c r="E2058" s="14"/>
      <c r="F2058" s="14"/>
    </row>
    <row r="2059" spans="1:6" x14ac:dyDescent="0.25">
      <c r="A2059" s="14"/>
      <c r="B2059" s="14"/>
      <c r="C2059" s="14"/>
      <c r="D2059" s="14"/>
      <c r="E2059" s="14"/>
      <c r="F2059" s="14"/>
    </row>
    <row r="2060" spans="1:6" x14ac:dyDescent="0.25">
      <c r="A2060" s="14"/>
      <c r="B2060" s="14"/>
      <c r="C2060" s="14"/>
      <c r="D2060" s="14"/>
      <c r="E2060" s="14"/>
      <c r="F2060" s="14"/>
    </row>
    <row r="2061" spans="1:6" x14ac:dyDescent="0.25">
      <c r="A2061" s="14"/>
      <c r="B2061" s="14"/>
      <c r="C2061" s="14"/>
      <c r="D2061" s="14"/>
      <c r="E2061" s="14"/>
      <c r="F2061" s="14"/>
    </row>
    <row r="2062" spans="1:6" x14ac:dyDescent="0.25">
      <c r="A2062" s="14"/>
      <c r="B2062" s="14"/>
      <c r="C2062" s="14"/>
      <c r="D2062" s="14"/>
      <c r="E2062" s="14"/>
      <c r="F2062" s="14"/>
    </row>
    <row r="2063" spans="1:6" x14ac:dyDescent="0.25">
      <c r="A2063" s="14"/>
      <c r="B2063" s="14"/>
      <c r="C2063" s="14"/>
      <c r="D2063" s="14"/>
      <c r="E2063" s="14"/>
      <c r="F2063" s="14"/>
    </row>
    <row r="2064" spans="1:6" x14ac:dyDescent="0.25">
      <c r="A2064" s="14"/>
      <c r="B2064" s="14"/>
      <c r="C2064" s="14"/>
      <c r="D2064" s="14"/>
      <c r="E2064" s="14"/>
      <c r="F2064" s="14"/>
    </row>
    <row r="2065" spans="1:6" x14ac:dyDescent="0.25">
      <c r="A2065" s="14"/>
      <c r="B2065" s="14"/>
      <c r="C2065" s="14"/>
      <c r="D2065" s="14"/>
      <c r="E2065" s="14"/>
      <c r="F2065" s="14"/>
    </row>
    <row r="2066" spans="1:6" x14ac:dyDescent="0.25">
      <c r="A2066" s="14"/>
      <c r="B2066" s="14"/>
      <c r="C2066" s="14"/>
      <c r="D2066" s="14"/>
      <c r="E2066" s="14"/>
      <c r="F2066" s="14"/>
    </row>
    <row r="2067" spans="1:6" x14ac:dyDescent="0.25">
      <c r="A2067" s="14"/>
      <c r="B2067" s="14"/>
      <c r="C2067" s="14"/>
      <c r="D2067" s="14"/>
      <c r="E2067" s="14"/>
      <c r="F2067" s="14"/>
    </row>
    <row r="2068" spans="1:6" x14ac:dyDescent="0.25">
      <c r="A2068" s="14"/>
      <c r="B2068" s="14"/>
      <c r="C2068" s="14"/>
      <c r="D2068" s="14"/>
      <c r="E2068" s="14"/>
      <c r="F2068" s="14"/>
    </row>
    <row r="2069" spans="1:6" x14ac:dyDescent="0.25">
      <c r="A2069" s="14"/>
      <c r="B2069" s="14"/>
      <c r="C2069" s="14"/>
      <c r="D2069" s="14"/>
      <c r="E2069" s="14"/>
      <c r="F2069" s="14"/>
    </row>
    <row r="2070" spans="1:6" x14ac:dyDescent="0.25">
      <c r="A2070" s="14"/>
      <c r="B2070" s="14"/>
      <c r="C2070" s="14"/>
      <c r="D2070" s="14"/>
      <c r="E2070" s="14"/>
      <c r="F2070" s="14"/>
    </row>
    <row r="2071" spans="1:6" x14ac:dyDescent="0.25">
      <c r="A2071" s="14"/>
      <c r="B2071" s="14"/>
      <c r="C2071" s="14"/>
      <c r="D2071" s="14"/>
      <c r="E2071" s="14"/>
      <c r="F2071" s="14"/>
    </row>
    <row r="2072" spans="1:6" x14ac:dyDescent="0.25">
      <c r="A2072" s="14"/>
      <c r="B2072" s="14"/>
      <c r="C2072" s="14"/>
      <c r="D2072" s="14"/>
      <c r="E2072" s="14"/>
      <c r="F2072" s="14"/>
    </row>
    <row r="2073" spans="1:6" x14ac:dyDescent="0.25">
      <c r="A2073" s="14"/>
      <c r="B2073" s="14"/>
      <c r="C2073" s="14"/>
      <c r="D2073" s="14"/>
      <c r="E2073" s="14"/>
      <c r="F2073" s="14"/>
    </row>
    <row r="2074" spans="1:6" x14ac:dyDescent="0.25">
      <c r="A2074" s="14"/>
      <c r="B2074" s="14"/>
      <c r="C2074" s="14"/>
      <c r="D2074" s="14"/>
      <c r="E2074" s="14"/>
      <c r="F2074" s="14"/>
    </row>
    <row r="2075" spans="1:6" x14ac:dyDescent="0.25">
      <c r="A2075" s="14"/>
      <c r="B2075" s="14"/>
      <c r="C2075" s="14"/>
      <c r="D2075" s="14"/>
      <c r="E2075" s="14"/>
      <c r="F2075" s="14"/>
    </row>
    <row r="2076" spans="1:6" x14ac:dyDescent="0.25">
      <c r="A2076" s="14"/>
      <c r="B2076" s="14"/>
      <c r="C2076" s="14"/>
      <c r="D2076" s="14"/>
      <c r="E2076" s="14"/>
      <c r="F2076" s="14"/>
    </row>
    <row r="2077" spans="1:6" x14ac:dyDescent="0.25">
      <c r="A2077" s="14"/>
      <c r="B2077" s="14"/>
      <c r="C2077" s="14"/>
      <c r="D2077" s="14"/>
      <c r="E2077" s="14"/>
      <c r="F2077" s="14"/>
    </row>
    <row r="2078" spans="1:6" x14ac:dyDescent="0.25">
      <c r="A2078" s="14"/>
      <c r="B2078" s="14"/>
      <c r="C2078" s="14"/>
      <c r="D2078" s="14"/>
      <c r="E2078" s="14"/>
      <c r="F2078" s="14"/>
    </row>
    <row r="2079" spans="1:6" x14ac:dyDescent="0.25">
      <c r="A2079" s="14"/>
      <c r="B2079" s="14"/>
      <c r="C2079" s="14"/>
      <c r="D2079" s="14"/>
      <c r="E2079" s="14"/>
      <c r="F2079" s="14"/>
    </row>
    <row r="2080" spans="1:6" x14ac:dyDescent="0.25">
      <c r="A2080" s="14"/>
      <c r="B2080" s="14"/>
      <c r="C2080" s="14"/>
      <c r="D2080" s="14"/>
      <c r="E2080" s="14"/>
      <c r="F2080" s="14"/>
    </row>
    <row r="2081" spans="1:6" x14ac:dyDescent="0.25">
      <c r="A2081" s="14"/>
      <c r="B2081" s="14"/>
      <c r="C2081" s="14"/>
      <c r="D2081" s="14"/>
      <c r="E2081" s="14"/>
      <c r="F2081" s="14"/>
    </row>
    <row r="2082" spans="1:6" x14ac:dyDescent="0.25">
      <c r="A2082" s="14"/>
      <c r="B2082" s="14"/>
      <c r="C2082" s="14"/>
      <c r="D2082" s="14"/>
      <c r="E2082" s="14"/>
      <c r="F2082" s="14"/>
    </row>
    <row r="2083" spans="1:6" x14ac:dyDescent="0.25">
      <c r="A2083" s="14"/>
      <c r="B2083" s="14"/>
      <c r="C2083" s="14"/>
      <c r="D2083" s="14"/>
      <c r="E2083" s="14"/>
      <c r="F2083" s="14"/>
    </row>
    <row r="2084" spans="1:6" x14ac:dyDescent="0.25">
      <c r="A2084" s="14"/>
      <c r="B2084" s="14"/>
      <c r="C2084" s="14"/>
      <c r="D2084" s="14"/>
      <c r="E2084" s="14"/>
      <c r="F2084" s="14"/>
    </row>
    <row r="2085" spans="1:6" x14ac:dyDescent="0.25">
      <c r="A2085" s="14"/>
      <c r="B2085" s="14"/>
      <c r="C2085" s="14"/>
      <c r="D2085" s="14"/>
      <c r="E2085" s="14"/>
      <c r="F2085" s="14"/>
    </row>
    <row r="2086" spans="1:6" x14ac:dyDescent="0.25">
      <c r="A2086" s="14"/>
      <c r="B2086" s="14"/>
      <c r="C2086" s="14"/>
      <c r="D2086" s="14"/>
      <c r="E2086" s="14"/>
      <c r="F2086" s="14"/>
    </row>
    <row r="2087" spans="1:6" x14ac:dyDescent="0.25">
      <c r="A2087" s="14"/>
      <c r="B2087" s="14"/>
      <c r="C2087" s="14"/>
      <c r="D2087" s="14"/>
      <c r="E2087" s="14"/>
      <c r="F2087" s="14"/>
    </row>
    <row r="2088" spans="1:6" x14ac:dyDescent="0.25">
      <c r="A2088" s="14"/>
      <c r="B2088" s="14"/>
      <c r="C2088" s="14"/>
      <c r="D2088" s="14"/>
      <c r="E2088" s="14"/>
      <c r="F2088" s="14"/>
    </row>
    <row r="2089" spans="1:6" x14ac:dyDescent="0.25">
      <c r="A2089" s="14"/>
      <c r="B2089" s="14"/>
      <c r="C2089" s="14"/>
      <c r="D2089" s="14"/>
      <c r="E2089" s="14"/>
      <c r="F2089" s="14"/>
    </row>
    <row r="2090" spans="1:6" x14ac:dyDescent="0.25">
      <c r="A2090" s="14"/>
      <c r="B2090" s="14"/>
      <c r="C2090" s="14"/>
      <c r="D2090" s="14"/>
      <c r="E2090" s="14"/>
      <c r="F2090" s="14"/>
    </row>
    <row r="2091" spans="1:6" x14ac:dyDescent="0.25">
      <c r="A2091" s="14"/>
      <c r="B2091" s="14"/>
      <c r="C2091" s="14"/>
      <c r="D2091" s="14"/>
      <c r="E2091" s="14"/>
      <c r="F2091" s="14"/>
    </row>
    <row r="2092" spans="1:6" x14ac:dyDescent="0.25">
      <c r="A2092" s="14"/>
      <c r="B2092" s="14"/>
      <c r="C2092" s="14"/>
      <c r="D2092" s="14"/>
      <c r="E2092" s="14"/>
      <c r="F2092" s="14"/>
    </row>
    <row r="2093" spans="1:6" x14ac:dyDescent="0.25">
      <c r="A2093" s="14"/>
      <c r="B2093" s="14"/>
      <c r="C2093" s="14"/>
      <c r="D2093" s="14"/>
      <c r="E2093" s="14"/>
      <c r="F2093" s="14"/>
    </row>
    <row r="2094" spans="1:6" x14ac:dyDescent="0.25">
      <c r="A2094" s="14"/>
      <c r="B2094" s="14"/>
      <c r="C2094" s="14"/>
      <c r="D2094" s="14"/>
      <c r="E2094" s="14"/>
      <c r="F2094" s="14"/>
    </row>
    <row r="2095" spans="1:6" x14ac:dyDescent="0.25">
      <c r="A2095" s="14"/>
      <c r="B2095" s="14"/>
      <c r="C2095" s="14"/>
      <c r="D2095" s="14"/>
      <c r="E2095" s="14"/>
      <c r="F2095" s="14"/>
    </row>
    <row r="2096" spans="1:6" x14ac:dyDescent="0.25">
      <c r="A2096" s="14"/>
      <c r="B2096" s="14"/>
      <c r="C2096" s="14"/>
      <c r="D2096" s="14"/>
      <c r="E2096" s="14"/>
      <c r="F2096" s="14"/>
    </row>
    <row r="2097" spans="1:6" x14ac:dyDescent="0.25">
      <c r="A2097" s="14"/>
      <c r="B2097" s="14"/>
      <c r="C2097" s="14"/>
      <c r="D2097" s="14"/>
      <c r="E2097" s="14"/>
      <c r="F2097" s="14"/>
    </row>
    <row r="2098" spans="1:6" x14ac:dyDescent="0.25">
      <c r="A2098" s="14"/>
      <c r="B2098" s="14"/>
      <c r="C2098" s="14"/>
      <c r="D2098" s="14"/>
      <c r="E2098" s="14"/>
      <c r="F2098" s="14"/>
    </row>
    <row r="2099" spans="1:6" x14ac:dyDescent="0.25">
      <c r="A2099" s="14"/>
      <c r="B2099" s="14"/>
      <c r="C2099" s="14"/>
      <c r="D2099" s="14"/>
      <c r="E2099" s="14"/>
      <c r="F2099" s="14"/>
    </row>
    <row r="2100" spans="1:6" x14ac:dyDescent="0.25">
      <c r="A2100" s="14"/>
      <c r="B2100" s="14"/>
      <c r="C2100" s="14"/>
      <c r="D2100" s="14"/>
      <c r="E2100" s="14"/>
      <c r="F2100" s="14"/>
    </row>
    <row r="2101" spans="1:6" x14ac:dyDescent="0.25">
      <c r="A2101" s="14"/>
      <c r="B2101" s="14"/>
      <c r="C2101" s="14"/>
      <c r="D2101" s="14"/>
      <c r="E2101" s="14"/>
      <c r="F2101" s="14"/>
    </row>
    <row r="2102" spans="1:6" x14ac:dyDescent="0.25">
      <c r="A2102" s="14"/>
      <c r="B2102" s="14"/>
      <c r="C2102" s="14"/>
      <c r="D2102" s="14"/>
      <c r="E2102" s="14"/>
      <c r="F2102" s="14"/>
    </row>
    <row r="2103" spans="1:6" x14ac:dyDescent="0.25">
      <c r="A2103" s="14"/>
      <c r="B2103" s="14"/>
      <c r="C2103" s="14"/>
      <c r="D2103" s="14"/>
      <c r="E2103" s="14"/>
      <c r="F2103" s="14"/>
    </row>
    <row r="2104" spans="1:6" x14ac:dyDescent="0.25">
      <c r="A2104" s="14"/>
      <c r="B2104" s="14"/>
      <c r="C2104" s="14"/>
      <c r="D2104" s="14"/>
      <c r="E2104" s="14"/>
      <c r="F2104" s="14"/>
    </row>
    <row r="2105" spans="1:6" x14ac:dyDescent="0.25">
      <c r="A2105" s="14"/>
      <c r="B2105" s="14"/>
      <c r="C2105" s="14"/>
      <c r="D2105" s="14"/>
      <c r="E2105" s="14"/>
      <c r="F2105" s="14"/>
    </row>
    <row r="2106" spans="1:6" x14ac:dyDescent="0.25">
      <c r="A2106" s="14"/>
      <c r="B2106" s="14"/>
      <c r="C2106" s="14"/>
      <c r="D2106" s="14"/>
      <c r="E2106" s="14"/>
      <c r="F2106" s="14"/>
    </row>
    <row r="2107" spans="1:6" x14ac:dyDescent="0.25">
      <c r="A2107" s="14"/>
      <c r="B2107" s="14"/>
      <c r="C2107" s="14"/>
      <c r="D2107" s="14"/>
      <c r="E2107" s="14"/>
      <c r="F2107" s="14"/>
    </row>
    <row r="2108" spans="1:6" x14ac:dyDescent="0.25">
      <c r="A2108" s="14"/>
      <c r="B2108" s="14"/>
      <c r="C2108" s="14"/>
      <c r="D2108" s="14"/>
      <c r="E2108" s="14"/>
      <c r="F2108" s="14"/>
    </row>
    <row r="2109" spans="1:6" x14ac:dyDescent="0.25">
      <c r="A2109" s="14"/>
      <c r="B2109" s="14"/>
      <c r="C2109" s="14"/>
      <c r="D2109" s="14"/>
      <c r="E2109" s="14"/>
      <c r="F2109" s="14"/>
    </row>
    <row r="2110" spans="1:6" x14ac:dyDescent="0.25">
      <c r="A2110" s="14"/>
      <c r="B2110" s="14"/>
      <c r="C2110" s="14"/>
      <c r="D2110" s="14"/>
      <c r="E2110" s="14"/>
      <c r="F2110" s="14"/>
    </row>
    <row r="2111" spans="1:6" x14ac:dyDescent="0.25">
      <c r="A2111" s="14"/>
      <c r="B2111" s="14"/>
      <c r="C2111" s="14"/>
      <c r="D2111" s="14"/>
      <c r="E2111" s="14"/>
      <c r="F2111" s="14"/>
    </row>
    <row r="2112" spans="1:6" x14ac:dyDescent="0.25">
      <c r="A2112" s="14"/>
      <c r="B2112" s="14"/>
      <c r="C2112" s="14"/>
      <c r="D2112" s="14"/>
      <c r="E2112" s="14"/>
      <c r="F2112" s="14"/>
    </row>
    <row r="2113" spans="1:6" x14ac:dyDescent="0.25">
      <c r="A2113" s="14"/>
      <c r="B2113" s="14"/>
      <c r="C2113" s="14"/>
      <c r="D2113" s="14"/>
      <c r="E2113" s="14"/>
      <c r="F2113" s="14"/>
    </row>
    <row r="2114" spans="1:6" x14ac:dyDescent="0.25">
      <c r="A2114" s="14"/>
      <c r="B2114" s="14"/>
      <c r="C2114" s="14"/>
      <c r="D2114" s="14"/>
      <c r="E2114" s="14"/>
      <c r="F2114" s="14"/>
    </row>
    <row r="2115" spans="1:6" x14ac:dyDescent="0.25">
      <c r="A2115" s="14"/>
      <c r="B2115" s="14"/>
      <c r="C2115" s="14"/>
      <c r="D2115" s="14"/>
      <c r="E2115" s="14"/>
      <c r="F2115" s="14"/>
    </row>
    <row r="2116" spans="1:6" x14ac:dyDescent="0.25">
      <c r="A2116" s="14"/>
      <c r="B2116" s="14"/>
      <c r="C2116" s="14"/>
      <c r="D2116" s="14"/>
      <c r="E2116" s="14"/>
      <c r="F2116" s="14"/>
    </row>
    <row r="2117" spans="1:6" x14ac:dyDescent="0.25">
      <c r="A2117" s="14"/>
      <c r="B2117" s="14"/>
      <c r="C2117" s="14"/>
      <c r="D2117" s="14"/>
      <c r="E2117" s="14"/>
      <c r="F2117" s="14"/>
    </row>
    <row r="2118" spans="1:6" x14ac:dyDescent="0.25">
      <c r="A2118" s="14"/>
      <c r="B2118" s="14"/>
      <c r="C2118" s="14"/>
      <c r="D2118" s="14"/>
      <c r="E2118" s="14"/>
      <c r="F2118" s="14"/>
    </row>
    <row r="2119" spans="1:6" x14ac:dyDescent="0.25">
      <c r="A2119" s="14"/>
      <c r="B2119" s="14"/>
      <c r="C2119" s="14"/>
      <c r="D2119" s="14"/>
      <c r="E2119" s="14"/>
      <c r="F2119" s="14"/>
    </row>
    <row r="2120" spans="1:6" x14ac:dyDescent="0.25">
      <c r="A2120" s="14"/>
      <c r="B2120" s="14"/>
      <c r="C2120" s="14"/>
      <c r="D2120" s="14"/>
      <c r="E2120" s="14"/>
      <c r="F2120" s="14"/>
    </row>
    <row r="2121" spans="1:6" x14ac:dyDescent="0.25">
      <c r="A2121" s="14"/>
      <c r="B2121" s="14"/>
      <c r="C2121" s="14"/>
      <c r="D2121" s="14"/>
      <c r="E2121" s="14"/>
      <c r="F2121" s="14"/>
    </row>
    <row r="2122" spans="1:6" x14ac:dyDescent="0.25">
      <c r="A2122" s="14"/>
      <c r="B2122" s="14"/>
      <c r="C2122" s="14"/>
      <c r="D2122" s="14"/>
      <c r="E2122" s="14"/>
      <c r="F2122" s="14"/>
    </row>
    <row r="2123" spans="1:6" x14ac:dyDescent="0.25">
      <c r="A2123" s="14"/>
      <c r="B2123" s="14"/>
      <c r="C2123" s="14"/>
      <c r="D2123" s="14"/>
      <c r="E2123" s="14"/>
      <c r="F2123" s="14"/>
    </row>
    <row r="2124" spans="1:6" x14ac:dyDescent="0.25">
      <c r="A2124" s="14"/>
      <c r="B2124" s="14"/>
      <c r="C2124" s="14"/>
      <c r="D2124" s="14"/>
      <c r="E2124" s="14"/>
      <c r="F2124" s="14"/>
    </row>
    <row r="2125" spans="1:6" x14ac:dyDescent="0.25">
      <c r="A2125" s="14"/>
      <c r="B2125" s="14"/>
      <c r="C2125" s="14"/>
      <c r="D2125" s="14"/>
      <c r="E2125" s="14"/>
      <c r="F2125" s="14"/>
    </row>
    <row r="2126" spans="1:6" x14ac:dyDescent="0.25">
      <c r="A2126" s="14"/>
      <c r="B2126" s="14"/>
      <c r="C2126" s="14"/>
      <c r="D2126" s="14"/>
      <c r="E2126" s="14"/>
      <c r="F2126" s="14"/>
    </row>
    <row r="2127" spans="1:6" x14ac:dyDescent="0.25">
      <c r="A2127" s="14"/>
      <c r="B2127" s="14"/>
      <c r="C2127" s="14"/>
      <c r="D2127" s="14"/>
      <c r="E2127" s="14"/>
      <c r="F2127" s="14"/>
    </row>
    <row r="2128" spans="1:6" x14ac:dyDescent="0.25">
      <c r="A2128" s="14"/>
      <c r="B2128" s="14"/>
      <c r="C2128" s="14"/>
      <c r="D2128" s="14"/>
      <c r="E2128" s="14"/>
      <c r="F2128" s="14"/>
    </row>
    <row r="2129" spans="1:6" x14ac:dyDescent="0.25">
      <c r="A2129" s="14"/>
      <c r="B2129" s="14"/>
      <c r="C2129" s="14"/>
      <c r="D2129" s="14"/>
      <c r="E2129" s="14"/>
      <c r="F2129" s="14"/>
    </row>
    <row r="2130" spans="1:6" x14ac:dyDescent="0.25">
      <c r="A2130" s="14"/>
      <c r="B2130" s="14"/>
      <c r="C2130" s="14"/>
      <c r="D2130" s="14"/>
      <c r="E2130" s="14"/>
      <c r="F2130" s="14"/>
    </row>
    <row r="2131" spans="1:6" x14ac:dyDescent="0.25">
      <c r="A2131" s="14"/>
      <c r="B2131" s="14"/>
      <c r="C2131" s="14"/>
      <c r="D2131" s="14"/>
      <c r="E2131" s="14"/>
      <c r="F2131" s="14"/>
    </row>
    <row r="2132" spans="1:6" x14ac:dyDescent="0.25">
      <c r="A2132" s="14"/>
      <c r="B2132" s="14"/>
      <c r="C2132" s="14"/>
      <c r="D2132" s="14"/>
      <c r="E2132" s="14"/>
      <c r="F2132" s="14"/>
    </row>
    <row r="2133" spans="1:6" x14ac:dyDescent="0.25">
      <c r="A2133" s="14"/>
      <c r="B2133" s="14"/>
      <c r="C2133" s="14"/>
      <c r="D2133" s="14"/>
      <c r="E2133" s="14"/>
      <c r="F2133" s="14"/>
    </row>
    <row r="2134" spans="1:6" x14ac:dyDescent="0.25">
      <c r="A2134" s="14"/>
      <c r="B2134" s="14"/>
      <c r="C2134" s="14"/>
      <c r="D2134" s="14"/>
      <c r="E2134" s="14"/>
      <c r="F2134" s="14"/>
    </row>
    <row r="2135" spans="1:6" x14ac:dyDescent="0.25">
      <c r="A2135" s="14"/>
      <c r="B2135" s="14"/>
      <c r="C2135" s="14"/>
      <c r="D2135" s="14"/>
      <c r="E2135" s="14"/>
      <c r="F2135" s="14"/>
    </row>
    <row r="2136" spans="1:6" x14ac:dyDescent="0.25">
      <c r="A2136" s="14"/>
      <c r="B2136" s="14"/>
      <c r="C2136" s="14"/>
      <c r="D2136" s="14"/>
      <c r="E2136" s="14"/>
      <c r="F2136" s="14"/>
    </row>
    <row r="2137" spans="1:6" x14ac:dyDescent="0.25">
      <c r="A2137" s="14"/>
      <c r="B2137" s="14"/>
      <c r="C2137" s="14"/>
      <c r="D2137" s="14"/>
      <c r="E2137" s="14"/>
      <c r="F2137" s="1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EBCB86-DE2E-4805-9713-B2A219D4F4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T-1</vt:lpstr>
      <vt:lpstr>T-2</vt:lpstr>
      <vt:lpstr>T-3</vt:lpstr>
      <vt:lpstr>T-4</vt:lpstr>
      <vt:lpstr>Şəkil 1</vt:lpstr>
      <vt:lpstr>T-5</vt:lpstr>
      <vt:lpstr>T-6</vt:lpstr>
      <vt:lpstr>T-7</vt:lpstr>
      <vt:lpstr>T-8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Tarlan</dc:creator>
  <cp:lastModifiedBy>user1</cp:lastModifiedBy>
  <dcterms:created xsi:type="dcterms:W3CDTF">2015-06-05T18:17:20Z</dcterms:created>
  <dcterms:modified xsi:type="dcterms:W3CDTF">2023-10-19T20:37:44Z</dcterms:modified>
</cp:coreProperties>
</file>