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kuleuven-my.sharepoint.com/personal/annelies_verheyden_kuleuven_be/Documents/FODMAPinfusion study/Analyses_ICOF_HRCM/"/>
    </mc:Choice>
  </mc:AlternateContent>
  <xr:revisionPtr revIDLastSave="151" documentId="11_1679179A5BE05C92409C43B25B5ED87656CFC414" xr6:coauthVersionLast="47" xr6:coauthVersionMax="47" xr10:uidLastSave="{727BB041-806A-4C01-A51A-17B1FACAC0E9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8" i="1" l="1"/>
  <c r="AA17" i="1"/>
  <c r="AA16" i="1"/>
  <c r="AA15" i="1"/>
  <c r="AA14" i="1"/>
  <c r="AA13" i="1"/>
  <c r="Z18" i="1"/>
  <c r="Z17" i="1"/>
  <c r="Z13" i="1"/>
  <c r="Z14" i="1"/>
  <c r="Z16" i="1"/>
  <c r="Z15" i="1"/>
  <c r="Y17" i="1"/>
  <c r="Y15" i="1"/>
  <c r="Y13" i="1"/>
  <c r="Y14" i="1"/>
  <c r="Y16" i="1"/>
  <c r="Y18" i="1"/>
</calcChain>
</file>

<file path=xl/sharedStrings.xml><?xml version="1.0" encoding="utf-8"?>
<sst xmlns="http://schemas.openxmlformats.org/spreadsheetml/2006/main" count="327" uniqueCount="96">
  <si>
    <t>Version:</t>
  </si>
  <si>
    <t>2018.08.23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</si>
  <si>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</si>
  <si>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</si>
  <si>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</si>
  <si>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</si>
  <si>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</si>
  <si>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</si>
  <si>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</si>
  <si>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</si>
  <si>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</si>
  <si>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</si>
  <si>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</si>
  <si>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</si>
  <si>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</si>
  <si>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</si>
  <si>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</si>
  <si>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</si>
  <si>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</si>
  <si>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</si>
  <si>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</si>
  <si>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</si>
  <si>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</si>
  <si>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</si>
  <si>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</si>
  <si>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</si>
  <si>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</si>
  <si>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</si>
  <si>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</si>
  <si>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</si>
  <si>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</si>
  <si>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</si>
  <si>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</si>
  <si>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</si>
  <si>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</si>
  <si>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</si>
  <si>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</si>
  <si>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</si>
  <si>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</si>
  <si>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Data file:</t>
  </si>
  <si>
    <t>C:\Users\u0131228\OneDrive - KU Leuven\FODMAPinfusion study\Updates Phil\ICOF_01\ICOF1_V2_22_11_2023_1.txt</t>
  </si>
  <si>
    <t>Post-Wake</t>
  </si>
  <si>
    <t>Start FODMAP</t>
  </si>
  <si>
    <t>stop FODMAP</t>
  </si>
  <si>
    <t>Start meam</t>
  </si>
  <si>
    <t>Seq file:</t>
  </si>
  <si>
    <t>C:\Users\u0131228\OneDrive - KU Leuven\FODMAPinfusion study\Analyses Phil\HRCM_ICOF_AP_Checked\ICOF1_V2_22_11_2023 (2).seq</t>
  </si>
  <si>
    <t>Ascending</t>
  </si>
  <si>
    <t>Channels:</t>
  </si>
  <si>
    <t>Transverse</t>
  </si>
  <si>
    <t>Samples:</t>
  </si>
  <si>
    <t>Descending</t>
  </si>
  <si>
    <t>Freq (Hz):</t>
  </si>
  <si>
    <t>Sigmoid</t>
  </si>
  <si>
    <t>Options:</t>
  </si>
  <si>
    <t>Zero Above:</t>
  </si>
  <si>
    <t>Remove Baselines:</t>
  </si>
  <si>
    <t>Remove Synchronous:</t>
  </si>
  <si>
    <t>Channel Smooth:</t>
  </si>
  <si>
    <t>Sample Smooth (s):</t>
  </si>
  <si>
    <t>Rectum</t>
  </si>
  <si>
    <t>Height Res (mm/chan):</t>
  </si>
  <si>
    <t>Ascending tot in Rectum</t>
  </si>
  <si>
    <t>Synch. Bound (mm/s):</t>
  </si>
  <si>
    <t>Transverse tot in Rectum</t>
  </si>
  <si>
    <t>Regions:</t>
  </si>
  <si>
    <t>Descending tot in Rectum</t>
  </si>
  <si>
    <t>Regions Start:</t>
  </si>
  <si>
    <t>Sigmoid tot in Rectum</t>
  </si>
  <si>
    <t>Regions End:</t>
  </si>
  <si>
    <t>aantal long s</t>
  </si>
  <si>
    <t>aantal short s</t>
  </si>
  <si>
    <t>aantal long r</t>
  </si>
  <si>
    <t>aantal short r</t>
  </si>
  <si>
    <t>aantal long a</t>
  </si>
  <si>
    <t>aantal short a</t>
  </si>
  <si>
    <t>cyclic s</t>
  </si>
  <si>
    <t>cyclic r</t>
  </si>
  <si>
    <t>cyclic a</t>
  </si>
  <si>
    <t>HAPCs</t>
  </si>
  <si>
    <t>HARPCs</t>
  </si>
  <si>
    <t>Sequence</t>
  </si>
  <si>
    <t>Hour</t>
  </si>
  <si>
    <t>Minute</t>
  </si>
  <si>
    <t>Second</t>
  </si>
  <si>
    <t>Sample</t>
  </si>
  <si>
    <t>Ant/Ret</t>
  </si>
  <si>
    <t>Vel (mm/s)</t>
  </si>
  <si>
    <t>Start Chan</t>
  </si>
  <si>
    <t>End Chan</t>
  </si>
  <si>
    <t>Length</t>
  </si>
  <si>
    <t>Start Region</t>
  </si>
  <si>
    <t>a</t>
  </si>
  <si>
    <t>r</t>
  </si>
  <si>
    <t>s</t>
  </si>
  <si>
    <t>Interrupted 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</si>
</sst>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1">
    <fill>
      <patternFill patternType="none"/>
    </fill>
    <fill>
      <patternFill patternType="gray125"/>
    </fill>
    <fill>
      <patternFill patternType="solid">
        <fgColor rgb="FFA9D08E"/>
        <bgColor rgb="FFA9D08E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9D9D9"/>
        <bgColor rgb="FFD9D9D9"/>
      </patternFill>
    </fill>
    <fill>
      <patternFill patternType="solid">
        <fgColor rgb="FFB1A0C7"/>
        <bgColor rgb="FFB1A0C7"/>
      </patternFill>
    </fill>
    <fill>
      <patternFill patternType="solid">
        <fgColor rgb="FFF0FC5A"/>
        <bgColor rgb="FFF0FC5A"/>
      </patternFill>
    </fill>
    <fill>
      <patternFill patternType="solid">
        <fgColor rgb="FF81BA5A"/>
        <bgColor rgb="FF81BA5A"/>
      </patternFill>
    </fill>
    <fill>
      <patternFill patternType="solid">
        <fgColor rgb="FF81B2DF"/>
        <bgColor rgb="FF81B2DF"/>
      </patternFill>
    </fill>
    <fill>
      <patternFill patternType="solid">
        <fgColor rgb="FFF2A16A"/>
        <bgColor rgb="FFF2A16A"/>
      </patternFill>
    </fill>
    <fill>
      <patternFill patternType="solid">
        <fgColor rgb="FFBEBEBE"/>
        <bgColor rgb="FFBEBEBE"/>
      </patternFill>
    </fill>
    <fill>
      <patternFill patternType="solid">
        <fgColor rgb="FFF4B084"/>
        <bgColor rgb="FFF4B08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F4B084"/>
      </patternFill>
    </fill>
    <fill>
      <patternFill patternType="solid">
        <fgColor rgb="FFFF0000"/>
        <bgColor rgb="FFF4B084"/>
      </patternFill>
    </fill>
    <fill>
      <patternFill patternType="solid">
        <fgColor rgb="FF92D050"/>
        <bgColor rgb="FFF4B08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0" xfId="0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5" borderId="0" xfId="0" applyFill="1" applyAlignment="1">
      <alignment horizontal="center" vertical="center"/>
    </xf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95250</xdr:colOff>
      <xdr:row>38</xdr:row>
      <xdr:rowOff>118668</xdr:rowOff>
    </xdr:from>
    <xdr:to>
      <xdr:col>12</xdr:col>
      <xdr:colOff>486804</xdr:colOff>
      <xdr:row>46</xdr:row>
      <xdr:rowOff>153395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28BD91-3D9C-2D8E-1434-82D463F09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0" y="7357668"/>
          <a:ext cx="1610754" cy="1558727"/>
        </a:xfrm>
        <a:prstGeom prst="rect">
          <a:avLst/>
        </a:prstGeom>
      </xdr:spPr>
    </xdr:pic>
    <xdr:clientData/>
  </xdr:twoCellAnchor>
  <xdr:twoCellAnchor editAs="oneCell">
    <xdr:from>
      <xdr:col>10</xdr:col>
      <xdr:colOff>9526</xdr:colOff>
      <xdr:row>148</xdr:row>
      <xdr:rowOff>92552</xdr:rowOff>
    </xdr:from>
    <xdr:to>
      <xdr:col>12</xdr:col>
      <xdr:colOff>409576</xdr:colOff>
      <xdr:row>157</xdr:row>
      <xdr:rowOff>20283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C0EF2D-018C-C420-179B-8A415D970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5526" y="28286552"/>
          <a:ext cx="1619250" cy="1642231"/>
        </a:xfrm>
        <a:prstGeom prst="rect">
          <a:avLst/>
        </a:prstGeom>
      </xdr:spPr>
    </xdr:pic>
    <xdr:clientData/>
  </xdr:twoCellAnchor>
  <xdr:twoCellAnchor editAs="oneCell">
    <xdr:from>
      <xdr:col>10</xdr:col>
      <xdr:colOff>69317</xdr:colOff>
      <xdr:row>142</xdr:row>
      <xdr:rowOff>100779</xdr:rowOff>
    </xdr:from>
    <xdr:to>
      <xdr:col>11</xdr:col>
      <xdr:colOff>285750</xdr:colOff>
      <xdr:row>148</xdr:row>
      <xdr:rowOff>67910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85EEBCA-5644-EF85-EFCC-E3C692C20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65317" y="27151779"/>
          <a:ext cx="826033" cy="1110131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136</xdr:row>
      <xdr:rowOff>42864</xdr:rowOff>
    </xdr:from>
    <xdr:to>
      <xdr:col>11</xdr:col>
      <xdr:colOff>210267</xdr:colOff>
      <xdr:row>142</xdr:row>
      <xdr:rowOff>115520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5E5346-1A97-32B1-EF9C-908E9DB67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00775" y="25950864"/>
          <a:ext cx="715092" cy="1215656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78</xdr:row>
      <xdr:rowOff>103322</xdr:rowOff>
    </xdr:from>
    <xdr:to>
      <xdr:col>11</xdr:col>
      <xdr:colOff>514960</xdr:colOff>
      <xdr:row>89</xdr:row>
      <xdr:rowOff>10734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251EFB4-ABC0-2122-48CC-1EDE2D127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10300" y="14962322"/>
          <a:ext cx="1010260" cy="2002912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67</xdr:row>
      <xdr:rowOff>133350</xdr:rowOff>
    </xdr:from>
    <xdr:to>
      <xdr:col>12</xdr:col>
      <xdr:colOff>542925</xdr:colOff>
      <xdr:row>77</xdr:row>
      <xdr:rowOff>65853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3A3A432-0DF8-6842-E4C1-BFDA452DF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10300" y="12896850"/>
          <a:ext cx="1647825" cy="18375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37"/>
  <sheetViews>
    <sheetView tabSelected="1" topLeftCell="A4" zoomScaleNormal="100" workbookViewId="0">
      <selection activeCell="X21" sqref="X21"/>
    </sheetView>
  </sheetViews>
  <sheetFormatPr defaultRowHeight="15" x14ac:dyDescent="0.25"/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25">
      <c r="A2" t="s">
        <v>39</v>
      </c>
      <c r="B2" t="s">
        <v>40</v>
      </c>
      <c r="T2" s="7" t="s">
        <v>41</v>
      </c>
      <c r="U2" s="7" t="s">
        <v>42</v>
      </c>
      <c r="V2" s="7" t="s">
        <v>43</v>
      </c>
      <c r="W2" s="7" t="s">
        <v>44</v>
      </c>
    </row>
    <row r="3" spans="1:39" x14ac:dyDescent="0.25">
      <c r="A3" t="s">
        <v>45</v>
      </c>
      <c r="B3" t="s">
        <v>46</v>
      </c>
      <c r="S3" s="2" t="s">
        <v>47</v>
      </c>
      <c r="T3" s="2">
        <v>5</v>
      </c>
      <c r="U3" s="2">
        <v>4</v>
      </c>
      <c r="V3" s="2">
        <v>35</v>
      </c>
      <c r="W3" s="2">
        <v>35</v>
      </c>
    </row>
    <row r="4" spans="1:39" x14ac:dyDescent="0.25">
      <c r="A4" t="s">
        <v>48</v>
      </c>
      <c r="B4">
        <v>28</v>
      </c>
      <c r="S4" s="3" t="s">
        <v>49</v>
      </c>
      <c r="T4" s="3">
        <v>1</v>
      </c>
      <c r="U4" s="3">
        <v>7</v>
      </c>
      <c r="V4" s="3">
        <v>15</v>
      </c>
      <c r="W4" s="3">
        <v>31</v>
      </c>
    </row>
    <row r="5" spans="1:39" x14ac:dyDescent="0.25">
      <c r="A5" t="s">
        <v>50</v>
      </c>
      <c r="B5">
        <v>163758</v>
      </c>
      <c r="S5" s="4" t="s">
        <v>51</v>
      </c>
      <c r="T5" s="4">
        <v>0</v>
      </c>
      <c r="U5" s="4">
        <v>0</v>
      </c>
      <c r="V5" s="4">
        <v>17</v>
      </c>
      <c r="W5" s="4">
        <v>31</v>
      </c>
    </row>
    <row r="6" spans="1:39" x14ac:dyDescent="0.25">
      <c r="A6" t="s">
        <v>52</v>
      </c>
      <c r="B6">
        <v>10</v>
      </c>
      <c r="S6" s="5" t="s">
        <v>53</v>
      </c>
      <c r="T6" s="5">
        <v>0</v>
      </c>
      <c r="U6" s="5">
        <v>0</v>
      </c>
      <c r="V6" s="5">
        <v>0</v>
      </c>
      <c r="W6" s="5">
        <v>0</v>
      </c>
    </row>
    <row r="7" spans="1:39" x14ac:dyDescent="0.25">
      <c r="A7" t="s">
        <v>54</v>
      </c>
      <c r="B7" t="s">
        <v>55</v>
      </c>
      <c r="D7" t="s">
        <v>56</v>
      </c>
      <c r="E7">
        <v>1</v>
      </c>
      <c r="F7" t="s">
        <v>57</v>
      </c>
      <c r="G7">
        <v>1</v>
      </c>
      <c r="H7" t="s">
        <v>58</v>
      </c>
      <c r="J7" t="s">
        <v>59</v>
      </c>
      <c r="S7" s="6" t="s">
        <v>60</v>
      </c>
      <c r="T7" s="6">
        <v>0</v>
      </c>
      <c r="U7" s="6">
        <v>0</v>
      </c>
      <c r="V7" s="6">
        <v>0</v>
      </c>
      <c r="W7" s="6">
        <v>0</v>
      </c>
    </row>
    <row r="8" spans="1:39" x14ac:dyDescent="0.25">
      <c r="A8" t="s">
        <v>61</v>
      </c>
      <c r="B8">
        <v>30</v>
      </c>
      <c r="S8" s="8" t="s">
        <v>62</v>
      </c>
      <c r="T8" s="8">
        <v>1</v>
      </c>
      <c r="U8" s="8">
        <v>2</v>
      </c>
      <c r="V8" s="8">
        <v>7</v>
      </c>
      <c r="W8" s="8">
        <v>4</v>
      </c>
    </row>
    <row r="9" spans="1:39" x14ac:dyDescent="0.25">
      <c r="A9" t="s">
        <v>63</v>
      </c>
      <c r="B9">
        <v>300</v>
      </c>
      <c r="S9" s="9" t="s">
        <v>64</v>
      </c>
      <c r="T9" s="9">
        <v>0</v>
      </c>
      <c r="U9" s="9">
        <v>0</v>
      </c>
      <c r="V9" s="9">
        <v>4</v>
      </c>
      <c r="W9" s="9">
        <v>0</v>
      </c>
    </row>
    <row r="10" spans="1:39" x14ac:dyDescent="0.25">
      <c r="A10" t="s">
        <v>65</v>
      </c>
      <c r="B10">
        <v>0</v>
      </c>
      <c r="S10" s="10" t="s">
        <v>66</v>
      </c>
      <c r="T10" s="10">
        <v>0</v>
      </c>
      <c r="U10" s="10">
        <v>1</v>
      </c>
      <c r="V10" s="10">
        <v>3</v>
      </c>
      <c r="W10" s="10">
        <v>3</v>
      </c>
    </row>
    <row r="11" spans="1:39" x14ac:dyDescent="0.25">
      <c r="A11" t="s">
        <v>67</v>
      </c>
      <c r="S11" s="11" t="s">
        <v>68</v>
      </c>
      <c r="T11" s="11">
        <v>0</v>
      </c>
      <c r="U11" s="11">
        <v>0</v>
      </c>
      <c r="V11" s="11">
        <v>2</v>
      </c>
      <c r="W11" s="11">
        <v>0</v>
      </c>
    </row>
    <row r="12" spans="1:39" x14ac:dyDescent="0.25">
      <c r="A12" t="s">
        <v>69</v>
      </c>
    </row>
    <row r="13" spans="1:39" x14ac:dyDescent="0.25">
      <c r="S13" s="12" t="s">
        <v>70</v>
      </c>
      <c r="T13">
        <v>0</v>
      </c>
      <c r="U13">
        <v>1</v>
      </c>
      <c r="V13">
        <v>8</v>
      </c>
      <c r="W13">
        <v>20</v>
      </c>
      <c r="Y13" s="13">
        <f>COUNTIFS(F27:F33,"=s",J27:J33,"&gt;4")</f>
        <v>0</v>
      </c>
      <c r="Z13" s="13">
        <f>COUNTIFS(F35:F48,"=s",J35:J48,"&gt;4")</f>
        <v>1</v>
      </c>
      <c r="AA13" s="13">
        <f>COUNTIFS(F50:F132,"=s",J50:J132,"&gt;4")</f>
        <v>7</v>
      </c>
    </row>
    <row r="14" spans="1:39" x14ac:dyDescent="0.25">
      <c r="S14" s="12" t="s">
        <v>71</v>
      </c>
      <c r="T14">
        <v>0</v>
      </c>
      <c r="U14">
        <v>0</v>
      </c>
      <c r="V14">
        <v>0</v>
      </c>
      <c r="W14">
        <v>0</v>
      </c>
      <c r="Y14" s="13">
        <f>COUNTIFS(F27:F33,"=s",J27:J33,"=4")</f>
        <v>0</v>
      </c>
      <c r="Z14" s="13">
        <f>COUNTIFS(F35:F48,"=s",J35:J48,"=4")</f>
        <v>0</v>
      </c>
      <c r="AA14" s="13">
        <f>COUNTIFS(F50:F132,"=s",J50:J132,"=4")</f>
        <v>1</v>
      </c>
    </row>
    <row r="15" spans="1:39" x14ac:dyDescent="0.25">
      <c r="S15" s="12" t="s">
        <v>72</v>
      </c>
      <c r="T15">
        <v>5</v>
      </c>
      <c r="U15" s="17">
        <v>5</v>
      </c>
      <c r="V15">
        <v>39</v>
      </c>
      <c r="W15" s="17">
        <v>42</v>
      </c>
      <c r="Y15" s="13">
        <f>COUNTIFS(F27:F33,"=r",J27:J33,"&gt;4")</f>
        <v>2</v>
      </c>
      <c r="Z15" s="13">
        <f>COUNTIFS(F35:F48,"=r",J35:J48,"&gt;4")</f>
        <v>3</v>
      </c>
      <c r="AA15" s="13">
        <f>COUNTIFS(F50:F132,"=r",J50:J132,"&gt;4")</f>
        <v>22</v>
      </c>
    </row>
    <row r="16" spans="1:39" x14ac:dyDescent="0.25">
      <c r="S16" s="12" t="s">
        <v>73</v>
      </c>
      <c r="T16">
        <v>0</v>
      </c>
      <c r="U16">
        <v>0</v>
      </c>
      <c r="V16">
        <v>0</v>
      </c>
      <c r="W16">
        <v>0</v>
      </c>
      <c r="Y16" s="13">
        <f>COUNTIFS(F27:F33,"=r",J27:J33,"=4")</f>
        <v>3</v>
      </c>
      <c r="Z16" s="13">
        <f>COUNTIFS(F35:F48,"=r",J35:J48,"=4")</f>
        <v>6</v>
      </c>
      <c r="AA16" s="13">
        <f>COUNTIFS(F50:F132,"=r",J50:J132,"=4")</f>
        <v>17</v>
      </c>
    </row>
    <row r="17" spans="1:39" x14ac:dyDescent="0.25">
      <c r="S17" s="12" t="s">
        <v>74</v>
      </c>
      <c r="T17">
        <v>2</v>
      </c>
      <c r="U17">
        <v>4</v>
      </c>
      <c r="V17" s="17">
        <v>27</v>
      </c>
      <c r="W17" s="17">
        <v>31</v>
      </c>
      <c r="Y17" s="13">
        <f>COUNTIFS(F27:F33,"=a",J27:J33,"&gt;4")</f>
        <v>2</v>
      </c>
      <c r="Z17" s="13">
        <f>COUNTIFS(F35:F48,"=a",J35:J48,"&gt;4")</f>
        <v>3</v>
      </c>
      <c r="AA17" s="13">
        <f>COUNTIFS(F50:F132,"=a",J50:J132,"&gt;4")</f>
        <v>33</v>
      </c>
    </row>
    <row r="18" spans="1:39" x14ac:dyDescent="0.25">
      <c r="S18" s="12" t="s">
        <v>75</v>
      </c>
      <c r="T18">
        <v>0</v>
      </c>
      <c r="U18">
        <v>0</v>
      </c>
      <c r="V18">
        <v>0</v>
      </c>
      <c r="W18">
        <v>0</v>
      </c>
      <c r="Y18" s="13">
        <f>COUNTIFS(F27:F33,"=a",J27:J33,"=4")</f>
        <v>0</v>
      </c>
      <c r="Z18" s="13">
        <f>COUNTIFS(F35:F48,"=a",J35:J48,"=4")</f>
        <v>1</v>
      </c>
      <c r="AA18" s="13">
        <f>COUNTIFS(F50:F132,"=a",J50:J132,"=4")</f>
        <v>3</v>
      </c>
    </row>
    <row r="19" spans="1:39" x14ac:dyDescent="0.25">
      <c r="S19" s="12" t="s">
        <v>76</v>
      </c>
      <c r="T19">
        <v>0</v>
      </c>
      <c r="U19">
        <v>0</v>
      </c>
      <c r="V19">
        <v>0</v>
      </c>
      <c r="W19">
        <v>0</v>
      </c>
    </row>
    <row r="20" spans="1:39" x14ac:dyDescent="0.25">
      <c r="S20" s="12" t="s">
        <v>77</v>
      </c>
      <c r="T20">
        <v>0</v>
      </c>
      <c r="U20" s="17">
        <v>1</v>
      </c>
      <c r="V20">
        <v>0</v>
      </c>
      <c r="W20" s="17">
        <v>1</v>
      </c>
    </row>
    <row r="21" spans="1:39" x14ac:dyDescent="0.25">
      <c r="S21" s="12" t="s">
        <v>78</v>
      </c>
      <c r="T21">
        <v>0</v>
      </c>
      <c r="U21">
        <v>0</v>
      </c>
      <c r="V21" s="17">
        <v>6</v>
      </c>
      <c r="W21" s="17">
        <v>6</v>
      </c>
    </row>
    <row r="22" spans="1:39" x14ac:dyDescent="0.25">
      <c r="S22" s="20" t="s">
        <v>79</v>
      </c>
      <c r="T22">
        <v>0</v>
      </c>
      <c r="U22">
        <v>1</v>
      </c>
      <c r="V22">
        <v>1</v>
      </c>
      <c r="W22">
        <v>1</v>
      </c>
    </row>
    <row r="23" spans="1:39" x14ac:dyDescent="0.25">
      <c r="S23" s="19" t="s">
        <v>80</v>
      </c>
      <c r="T23">
        <v>0</v>
      </c>
      <c r="U23">
        <v>0</v>
      </c>
      <c r="V23">
        <v>0</v>
      </c>
      <c r="W23">
        <v>0</v>
      </c>
    </row>
    <row r="24" spans="1:39" x14ac:dyDescent="0.25">
      <c r="S24" s="18" t="s">
        <v>95</v>
      </c>
      <c r="T24">
        <v>0</v>
      </c>
      <c r="U24">
        <v>0</v>
      </c>
      <c r="V24" s="17">
        <v>3</v>
      </c>
      <c r="W24">
        <v>0</v>
      </c>
    </row>
    <row r="25" spans="1:39" x14ac:dyDescent="0.25">
      <c r="L25" s="24" t="s">
        <v>47</v>
      </c>
      <c r="M25" s="23"/>
      <c r="N25" s="23"/>
      <c r="O25" s="23"/>
      <c r="P25" s="23"/>
      <c r="Q25" s="25" t="s">
        <v>49</v>
      </c>
      <c r="R25" s="23"/>
      <c r="S25" s="23"/>
      <c r="T25" s="23"/>
      <c r="U25" s="23"/>
      <c r="V25" s="23"/>
      <c r="W25" s="23"/>
      <c r="X25" s="27" t="s">
        <v>51</v>
      </c>
      <c r="Y25" s="23"/>
      <c r="Z25" s="23"/>
      <c r="AA25" s="23"/>
      <c r="AB25" s="23"/>
      <c r="AC25" s="23"/>
      <c r="AD25" s="23"/>
      <c r="AE25" s="22" t="s">
        <v>53</v>
      </c>
      <c r="AF25" s="23"/>
      <c r="AG25" s="23"/>
      <c r="AH25" s="23"/>
      <c r="AI25" s="23"/>
      <c r="AJ25" s="26" t="s">
        <v>60</v>
      </c>
      <c r="AK25" s="23"/>
      <c r="AL25" s="23"/>
      <c r="AM25" s="23"/>
    </row>
    <row r="26" spans="1:39" x14ac:dyDescent="0.25">
      <c r="A26" t="s">
        <v>81</v>
      </c>
      <c r="B26" t="s">
        <v>82</v>
      </c>
      <c r="C26" t="s">
        <v>83</v>
      </c>
      <c r="D26" t="s">
        <v>84</v>
      </c>
      <c r="E26" t="s">
        <v>85</v>
      </c>
      <c r="F26" t="s">
        <v>86</v>
      </c>
      <c r="G26" t="s">
        <v>87</v>
      </c>
      <c r="H26" t="s">
        <v>88</v>
      </c>
      <c r="I26" t="s">
        <v>89</v>
      </c>
      <c r="J26" t="s">
        <v>90</v>
      </c>
      <c r="K26" t="s">
        <v>91</v>
      </c>
      <c r="L26">
        <v>1</v>
      </c>
      <c r="M26">
        <v>2</v>
      </c>
      <c r="N26">
        <v>3</v>
      </c>
      <c r="O26">
        <v>4</v>
      </c>
      <c r="P26">
        <v>5</v>
      </c>
      <c r="Q26">
        <v>6</v>
      </c>
      <c r="R26">
        <v>7</v>
      </c>
      <c r="S26">
        <v>8</v>
      </c>
      <c r="T26">
        <v>9</v>
      </c>
      <c r="U26">
        <v>10</v>
      </c>
      <c r="V26">
        <v>11</v>
      </c>
      <c r="W26">
        <v>12</v>
      </c>
      <c r="X26">
        <v>13</v>
      </c>
      <c r="Y26">
        <v>14</v>
      </c>
      <c r="Z26">
        <v>15</v>
      </c>
      <c r="AA26">
        <v>16</v>
      </c>
      <c r="AB26">
        <v>17</v>
      </c>
      <c r="AC26">
        <v>18</v>
      </c>
      <c r="AD26">
        <v>19</v>
      </c>
      <c r="AE26">
        <v>20</v>
      </c>
      <c r="AF26">
        <v>21</v>
      </c>
      <c r="AG26">
        <v>22</v>
      </c>
      <c r="AH26">
        <v>23</v>
      </c>
      <c r="AI26">
        <v>24</v>
      </c>
      <c r="AJ26">
        <v>25</v>
      </c>
      <c r="AK26">
        <v>26</v>
      </c>
      <c r="AL26">
        <v>27</v>
      </c>
      <c r="AM26">
        <v>28</v>
      </c>
    </row>
    <row r="27" spans="1:39" x14ac:dyDescent="0.25">
      <c r="A27">
        <v>1</v>
      </c>
      <c r="B27">
        <v>0</v>
      </c>
      <c r="C27">
        <v>0</v>
      </c>
      <c r="D27">
        <v>28</v>
      </c>
      <c r="E27">
        <v>284</v>
      </c>
      <c r="F27" t="s">
        <v>92</v>
      </c>
      <c r="G27">
        <v>19.561350000000001</v>
      </c>
      <c r="H27">
        <v>2</v>
      </c>
      <c r="I27">
        <v>12</v>
      </c>
      <c r="J27" s="2">
        <v>11</v>
      </c>
      <c r="M27">
        <v>13.517051</v>
      </c>
      <c r="N27">
        <v>3.7492318</v>
      </c>
      <c r="O27">
        <v>34.65193</v>
      </c>
      <c r="P27">
        <v>9.4154470000000003</v>
      </c>
      <c r="Q27">
        <v>8.1415500000000005</v>
      </c>
      <c r="R27">
        <v>8.4204650000000001</v>
      </c>
      <c r="S27">
        <v>13.374083000000001</v>
      </c>
      <c r="T27">
        <v>22.363758000000001</v>
      </c>
      <c r="U27">
        <v>42.402701999999998</v>
      </c>
      <c r="V27">
        <v>35.155520000000003</v>
      </c>
      <c r="W27">
        <v>16.647849999999998</v>
      </c>
    </row>
    <row r="28" spans="1:39" x14ac:dyDescent="0.25">
      <c r="A28">
        <v>2</v>
      </c>
      <c r="B28">
        <v>0</v>
      </c>
      <c r="C28">
        <v>24</v>
      </c>
      <c r="D28">
        <v>5</v>
      </c>
      <c r="E28">
        <v>14445</v>
      </c>
      <c r="F28" t="s">
        <v>93</v>
      </c>
      <c r="G28">
        <v>-6.4718939999999998</v>
      </c>
      <c r="H28">
        <v>1</v>
      </c>
      <c r="I28">
        <v>6</v>
      </c>
      <c r="J28" s="2">
        <v>6</v>
      </c>
      <c r="L28">
        <v>16.685231999999999</v>
      </c>
      <c r="M28">
        <v>19.427859999999999</v>
      </c>
      <c r="N28">
        <v>14.599973</v>
      </c>
      <c r="O28">
        <v>7.2324266000000001</v>
      </c>
      <c r="P28">
        <v>4.7421002000000003</v>
      </c>
      <c r="Q28">
        <v>6.1492370000000003</v>
      </c>
    </row>
    <row r="29" spans="1:39" x14ac:dyDescent="0.25">
      <c r="A29">
        <v>3</v>
      </c>
      <c r="B29">
        <v>0</v>
      </c>
      <c r="C29">
        <v>27</v>
      </c>
      <c r="D29">
        <v>44</v>
      </c>
      <c r="E29">
        <v>16641</v>
      </c>
      <c r="F29" t="s">
        <v>92</v>
      </c>
      <c r="G29">
        <v>34.156593000000001</v>
      </c>
      <c r="H29">
        <v>3</v>
      </c>
      <c r="I29">
        <v>27</v>
      </c>
      <c r="J29" s="2">
        <v>25</v>
      </c>
      <c r="N29">
        <v>7.7023086999999997</v>
      </c>
      <c r="O29">
        <v>7.7221975</v>
      </c>
      <c r="P29">
        <v>10.82133</v>
      </c>
      <c r="Q29">
        <v>14.590489</v>
      </c>
      <c r="R29">
        <v>27.611350999999999</v>
      </c>
      <c r="S29">
        <v>31.751318000000001</v>
      </c>
      <c r="T29">
        <v>34.862537000000003</v>
      </c>
      <c r="U29">
        <v>35.827174999999997</v>
      </c>
      <c r="V29">
        <v>9.4405560000000008</v>
      </c>
      <c r="W29">
        <v>26.998646000000001</v>
      </c>
      <c r="X29">
        <v>34.028120000000001</v>
      </c>
      <c r="Y29">
        <v>19.368904000000001</v>
      </c>
      <c r="Z29">
        <v>4.0132070000000004</v>
      </c>
      <c r="AA29">
        <v>3.0836486999999999</v>
      </c>
      <c r="AB29">
        <v>0</v>
      </c>
      <c r="AC29">
        <v>41.786391999999999</v>
      </c>
      <c r="AD29">
        <v>21.591080000000002</v>
      </c>
      <c r="AE29">
        <v>22.487311999999999</v>
      </c>
      <c r="AF29">
        <v>23.169779999999999</v>
      </c>
      <c r="AG29">
        <v>35.679554000000003</v>
      </c>
      <c r="AH29">
        <v>160.26830000000001</v>
      </c>
      <c r="AI29">
        <v>142.38578999999999</v>
      </c>
      <c r="AJ29">
        <v>234.64473000000001</v>
      </c>
      <c r="AK29">
        <v>6.2282194999999998</v>
      </c>
      <c r="AL29">
        <v>8.3187479999999994</v>
      </c>
    </row>
    <row r="30" spans="1:39" x14ac:dyDescent="0.25">
      <c r="A30">
        <v>4</v>
      </c>
      <c r="B30">
        <v>0</v>
      </c>
      <c r="C30">
        <v>43</v>
      </c>
      <c r="D30">
        <v>40</v>
      </c>
      <c r="E30">
        <v>26196</v>
      </c>
      <c r="F30" t="s">
        <v>93</v>
      </c>
      <c r="G30">
        <v>-2.34375</v>
      </c>
      <c r="H30">
        <v>4</v>
      </c>
      <c r="I30">
        <v>7</v>
      </c>
      <c r="J30" s="2">
        <v>4</v>
      </c>
      <c r="O30">
        <v>23.274367999999999</v>
      </c>
      <c r="P30">
        <v>28.612244</v>
      </c>
      <c r="Q30">
        <v>69.552443999999994</v>
      </c>
      <c r="R30">
        <v>19.689851999999998</v>
      </c>
    </row>
    <row r="31" spans="1:39" x14ac:dyDescent="0.25">
      <c r="A31">
        <v>5</v>
      </c>
      <c r="B31">
        <v>0</v>
      </c>
      <c r="C31">
        <v>50</v>
      </c>
      <c r="D31">
        <v>23</v>
      </c>
      <c r="E31">
        <v>30226</v>
      </c>
      <c r="F31" t="s">
        <v>93</v>
      </c>
      <c r="G31">
        <v>-2.8328612</v>
      </c>
      <c r="H31">
        <v>3</v>
      </c>
      <c r="I31">
        <v>6</v>
      </c>
      <c r="J31" s="2">
        <v>4</v>
      </c>
      <c r="N31">
        <v>10.206860000000001</v>
      </c>
      <c r="O31">
        <v>26.874880000000001</v>
      </c>
      <c r="P31">
        <v>36.925117</v>
      </c>
      <c r="Q31">
        <v>103.96814999999999</v>
      </c>
    </row>
    <row r="32" spans="1:39" x14ac:dyDescent="0.25">
      <c r="A32">
        <v>6</v>
      </c>
      <c r="B32">
        <v>0</v>
      </c>
      <c r="C32">
        <v>56</v>
      </c>
      <c r="D32">
        <v>33</v>
      </c>
      <c r="E32">
        <v>33932</v>
      </c>
      <c r="F32" t="s">
        <v>93</v>
      </c>
      <c r="G32">
        <v>-11.952190999999999</v>
      </c>
      <c r="H32">
        <v>7</v>
      </c>
      <c r="I32">
        <v>10</v>
      </c>
      <c r="J32" s="3">
        <v>4</v>
      </c>
      <c r="R32">
        <v>3.7820982999999999</v>
      </c>
      <c r="S32">
        <v>12.29862</v>
      </c>
      <c r="T32">
        <v>8.2155970000000007</v>
      </c>
      <c r="U32">
        <v>35.150176999999999</v>
      </c>
    </row>
    <row r="33" spans="1:38" x14ac:dyDescent="0.25">
      <c r="A33">
        <v>7</v>
      </c>
      <c r="B33">
        <v>0</v>
      </c>
      <c r="C33">
        <v>57</v>
      </c>
      <c r="D33">
        <v>6</v>
      </c>
      <c r="E33">
        <v>34264</v>
      </c>
      <c r="F33" t="s">
        <v>93</v>
      </c>
      <c r="G33">
        <v>-6.9930066999999996</v>
      </c>
      <c r="H33">
        <v>1</v>
      </c>
      <c r="I33">
        <v>5</v>
      </c>
      <c r="J33" s="2">
        <v>5</v>
      </c>
      <c r="L33">
        <v>12.360085</v>
      </c>
      <c r="M33">
        <v>11.633622000000001</v>
      </c>
      <c r="N33">
        <v>6.7756805</v>
      </c>
      <c r="O33">
        <v>10.739017</v>
      </c>
      <c r="P33">
        <v>38.748382999999997</v>
      </c>
    </row>
    <row r="34" spans="1:38" x14ac:dyDescent="0.25">
      <c r="A34" s="7" t="s">
        <v>42</v>
      </c>
      <c r="B34" s="7">
        <v>0</v>
      </c>
      <c r="C34" s="7">
        <v>58</v>
      </c>
      <c r="D34" s="7">
        <v>30</v>
      </c>
      <c r="E34" s="7" t="s">
        <v>42</v>
      </c>
      <c r="F34" s="7" t="s">
        <v>42</v>
      </c>
      <c r="G34" s="7" t="s">
        <v>42</v>
      </c>
      <c r="H34" s="7" t="s">
        <v>42</v>
      </c>
      <c r="I34" s="7" t="s">
        <v>42</v>
      </c>
      <c r="J34" s="7" t="s">
        <v>42</v>
      </c>
    </row>
    <row r="35" spans="1:38" x14ac:dyDescent="0.25">
      <c r="A35">
        <v>8</v>
      </c>
      <c r="B35">
        <v>1</v>
      </c>
      <c r="C35">
        <v>6</v>
      </c>
      <c r="D35">
        <v>57</v>
      </c>
      <c r="E35">
        <v>40173</v>
      </c>
      <c r="F35" t="s">
        <v>92</v>
      </c>
      <c r="G35">
        <v>32.667360000000002</v>
      </c>
      <c r="H35">
        <v>4</v>
      </c>
      <c r="I35">
        <v>27</v>
      </c>
      <c r="J35" s="2">
        <v>24</v>
      </c>
      <c r="O35">
        <v>10.744657500000001</v>
      </c>
      <c r="P35">
        <v>9.7514350000000007</v>
      </c>
      <c r="Q35">
        <v>29.469024999999998</v>
      </c>
      <c r="R35">
        <v>5.0044518</v>
      </c>
      <c r="S35">
        <v>1.7283001</v>
      </c>
      <c r="T35">
        <v>40.920906000000002</v>
      </c>
      <c r="U35">
        <v>45.510193000000001</v>
      </c>
      <c r="V35">
        <v>51.392159999999997</v>
      </c>
      <c r="W35">
        <v>17.067450999999998</v>
      </c>
      <c r="X35">
        <v>5.6620809999999997</v>
      </c>
      <c r="Y35">
        <v>30.830031999999999</v>
      </c>
      <c r="Z35">
        <v>6.2032027000000003</v>
      </c>
      <c r="AA35">
        <v>2.9046745</v>
      </c>
      <c r="AB35">
        <v>7.982151</v>
      </c>
      <c r="AC35">
        <v>9.4640170000000001</v>
      </c>
      <c r="AD35">
        <v>9.7626670000000004</v>
      </c>
      <c r="AE35">
        <v>13.150518</v>
      </c>
      <c r="AF35">
        <v>9.8990430000000007</v>
      </c>
      <c r="AG35">
        <v>9.4651569999999996</v>
      </c>
      <c r="AH35">
        <v>78.729125999999994</v>
      </c>
      <c r="AI35">
        <v>208.35705999999999</v>
      </c>
      <c r="AJ35">
        <v>143.62845999999999</v>
      </c>
      <c r="AK35">
        <v>11.524084</v>
      </c>
      <c r="AL35">
        <v>7.5201599999999997</v>
      </c>
    </row>
    <row r="36" spans="1:38" x14ac:dyDescent="0.25">
      <c r="A36">
        <v>9</v>
      </c>
      <c r="B36">
        <v>1</v>
      </c>
      <c r="C36">
        <v>9</v>
      </c>
      <c r="D36">
        <v>43</v>
      </c>
      <c r="E36">
        <v>41832</v>
      </c>
      <c r="F36" t="s">
        <v>93</v>
      </c>
      <c r="G36">
        <v>-12.789281000000001</v>
      </c>
      <c r="H36">
        <v>3</v>
      </c>
      <c r="I36">
        <v>8</v>
      </c>
      <c r="J36" s="2">
        <v>6</v>
      </c>
      <c r="N36">
        <v>19.158386</v>
      </c>
      <c r="O36">
        <v>25.559822</v>
      </c>
      <c r="P36">
        <v>9.0715330000000005</v>
      </c>
      <c r="Q36">
        <v>5.4272714000000004</v>
      </c>
      <c r="R36">
        <v>1.9597157999999999</v>
      </c>
      <c r="S36">
        <v>11.591322</v>
      </c>
    </row>
    <row r="37" spans="1:38" x14ac:dyDescent="0.25">
      <c r="A37">
        <v>10</v>
      </c>
      <c r="B37">
        <v>1</v>
      </c>
      <c r="C37">
        <v>9</v>
      </c>
      <c r="D37">
        <v>56</v>
      </c>
      <c r="E37">
        <v>41958</v>
      </c>
      <c r="F37" t="s">
        <v>93</v>
      </c>
      <c r="G37">
        <v>-9.6774190000000004</v>
      </c>
      <c r="H37">
        <v>7</v>
      </c>
      <c r="I37">
        <v>10</v>
      </c>
      <c r="J37" s="3">
        <v>4</v>
      </c>
      <c r="R37">
        <v>14.552662</v>
      </c>
      <c r="S37">
        <v>18.810713</v>
      </c>
      <c r="T37">
        <v>6.4181400000000002</v>
      </c>
      <c r="U37">
        <v>42.692129999999999</v>
      </c>
    </row>
    <row r="38" spans="1:38" x14ac:dyDescent="0.25">
      <c r="A38">
        <v>11</v>
      </c>
      <c r="B38">
        <v>1</v>
      </c>
      <c r="C38">
        <v>10</v>
      </c>
      <c r="D38">
        <v>54</v>
      </c>
      <c r="E38">
        <v>42536</v>
      </c>
      <c r="F38" t="s">
        <v>93</v>
      </c>
      <c r="G38">
        <v>-7.9575589999999998</v>
      </c>
      <c r="H38">
        <v>2</v>
      </c>
      <c r="I38">
        <v>5</v>
      </c>
      <c r="J38" s="2">
        <v>4</v>
      </c>
      <c r="M38">
        <v>18.014451999999999</v>
      </c>
      <c r="N38">
        <v>17.222204000000001</v>
      </c>
      <c r="O38">
        <v>21.263985000000002</v>
      </c>
      <c r="P38">
        <v>12.060024</v>
      </c>
    </row>
    <row r="39" spans="1:38" x14ac:dyDescent="0.25">
      <c r="A39">
        <v>12</v>
      </c>
      <c r="B39">
        <v>1</v>
      </c>
      <c r="C39">
        <v>11</v>
      </c>
      <c r="D39">
        <v>45</v>
      </c>
      <c r="E39">
        <v>43050</v>
      </c>
      <c r="F39" t="s">
        <v>93</v>
      </c>
      <c r="G39">
        <v>-10.989011</v>
      </c>
      <c r="H39">
        <v>2</v>
      </c>
      <c r="I39">
        <v>5</v>
      </c>
      <c r="J39" s="2">
        <v>4</v>
      </c>
      <c r="M39">
        <v>5.4519814999999996</v>
      </c>
      <c r="N39">
        <v>14.176123</v>
      </c>
      <c r="O39">
        <v>10.030315</v>
      </c>
      <c r="P39">
        <v>8.4507069999999995</v>
      </c>
    </row>
    <row r="40" spans="1:38" x14ac:dyDescent="0.25">
      <c r="A40">
        <v>13</v>
      </c>
      <c r="B40">
        <v>1</v>
      </c>
      <c r="C40">
        <v>13</v>
      </c>
      <c r="D40">
        <v>33</v>
      </c>
      <c r="E40">
        <v>44134</v>
      </c>
      <c r="F40" t="s">
        <v>92</v>
      </c>
      <c r="G40">
        <v>41.095889999999997</v>
      </c>
      <c r="H40">
        <v>10</v>
      </c>
      <c r="I40">
        <v>13</v>
      </c>
      <c r="J40" s="3">
        <v>4</v>
      </c>
      <c r="U40">
        <v>33.997349999999997</v>
      </c>
      <c r="V40">
        <v>48.451717000000002</v>
      </c>
      <c r="W40">
        <v>50.746215999999997</v>
      </c>
      <c r="X40">
        <v>69.416870000000003</v>
      </c>
    </row>
    <row r="41" spans="1:38" x14ac:dyDescent="0.25">
      <c r="A41">
        <v>14</v>
      </c>
      <c r="B41">
        <v>1</v>
      </c>
      <c r="C41">
        <v>14</v>
      </c>
      <c r="D41">
        <v>1</v>
      </c>
      <c r="E41">
        <v>44411</v>
      </c>
      <c r="F41" t="s">
        <v>94</v>
      </c>
      <c r="G41">
        <v>562.49994000000004</v>
      </c>
      <c r="H41">
        <v>17</v>
      </c>
      <c r="I41">
        <v>25</v>
      </c>
      <c r="J41" s="4">
        <v>9</v>
      </c>
      <c r="AB41">
        <v>18.390823000000001</v>
      </c>
      <c r="AC41">
        <v>6.9502373000000004</v>
      </c>
      <c r="AD41">
        <v>7.3706645999999996</v>
      </c>
      <c r="AE41">
        <v>7.4561729999999997</v>
      </c>
      <c r="AF41">
        <v>6.8423786</v>
      </c>
      <c r="AG41">
        <v>6.6496468000000002</v>
      </c>
      <c r="AH41">
        <v>5.9504203999999996</v>
      </c>
      <c r="AI41">
        <v>104.370316</v>
      </c>
      <c r="AJ41">
        <v>4.7685947000000004</v>
      </c>
    </row>
    <row r="42" spans="1:38" x14ac:dyDescent="0.25">
      <c r="A42">
        <v>15</v>
      </c>
      <c r="B42">
        <v>1</v>
      </c>
      <c r="C42" s="15">
        <v>14</v>
      </c>
      <c r="D42">
        <v>46</v>
      </c>
      <c r="E42">
        <v>44861</v>
      </c>
      <c r="F42" t="s">
        <v>93</v>
      </c>
      <c r="G42">
        <v>-15.228426000000001</v>
      </c>
      <c r="H42">
        <v>6</v>
      </c>
      <c r="I42">
        <v>10</v>
      </c>
      <c r="J42" s="3">
        <v>5</v>
      </c>
      <c r="Q42">
        <v>2.6093247000000002</v>
      </c>
      <c r="R42">
        <v>5.6050496000000001</v>
      </c>
      <c r="S42">
        <v>9.2292780000000008</v>
      </c>
      <c r="T42">
        <v>20.074503</v>
      </c>
      <c r="U42">
        <v>11.425112</v>
      </c>
    </row>
    <row r="43" spans="1:38" x14ac:dyDescent="0.25">
      <c r="A43">
        <v>16</v>
      </c>
      <c r="B43">
        <v>1</v>
      </c>
      <c r="C43" s="15">
        <v>15</v>
      </c>
      <c r="D43">
        <v>4</v>
      </c>
      <c r="E43">
        <v>45035</v>
      </c>
      <c r="F43" t="s">
        <v>93</v>
      </c>
      <c r="G43">
        <v>-18.75</v>
      </c>
      <c r="H43">
        <v>7</v>
      </c>
      <c r="I43">
        <v>11</v>
      </c>
      <c r="J43" s="3">
        <v>5</v>
      </c>
      <c r="R43">
        <v>6.3942737999999997</v>
      </c>
      <c r="S43">
        <v>12.326499999999999</v>
      </c>
      <c r="T43">
        <v>11.889699</v>
      </c>
      <c r="U43">
        <v>11.842675</v>
      </c>
      <c r="V43">
        <v>3.9564810000000001</v>
      </c>
    </row>
    <row r="44" spans="1:38" x14ac:dyDescent="0.25">
      <c r="A44">
        <v>17</v>
      </c>
      <c r="B44">
        <v>1</v>
      </c>
      <c r="C44">
        <v>15</v>
      </c>
      <c r="D44">
        <v>14</v>
      </c>
      <c r="E44">
        <v>45144</v>
      </c>
      <c r="F44" t="s">
        <v>93</v>
      </c>
      <c r="G44">
        <v>-11.152416000000001</v>
      </c>
      <c r="H44">
        <v>1</v>
      </c>
      <c r="I44">
        <v>4</v>
      </c>
      <c r="J44" s="2">
        <v>4</v>
      </c>
      <c r="L44">
        <v>4.068562</v>
      </c>
      <c r="M44">
        <v>4.3389915999999999</v>
      </c>
      <c r="N44">
        <v>8.7639309999999995</v>
      </c>
      <c r="O44">
        <v>6.6029663000000003</v>
      </c>
    </row>
    <row r="45" spans="1:38" x14ac:dyDescent="0.25">
      <c r="A45">
        <v>18</v>
      </c>
      <c r="B45">
        <v>1</v>
      </c>
      <c r="C45" s="15">
        <v>15</v>
      </c>
      <c r="D45">
        <v>23</v>
      </c>
      <c r="E45">
        <v>45229</v>
      </c>
      <c r="F45" t="s">
        <v>93</v>
      </c>
      <c r="G45">
        <v>-9.0361440000000002</v>
      </c>
      <c r="H45">
        <v>7</v>
      </c>
      <c r="I45">
        <v>10</v>
      </c>
      <c r="J45" s="3">
        <v>4</v>
      </c>
      <c r="R45">
        <v>12.841032</v>
      </c>
      <c r="S45">
        <v>8.9192739999999997</v>
      </c>
      <c r="T45">
        <v>6.9546123</v>
      </c>
      <c r="U45">
        <v>44.805503999999999</v>
      </c>
    </row>
    <row r="46" spans="1:38" x14ac:dyDescent="0.25">
      <c r="A46">
        <v>19</v>
      </c>
      <c r="B46">
        <v>1</v>
      </c>
      <c r="C46" s="15">
        <v>15</v>
      </c>
      <c r="D46">
        <v>40</v>
      </c>
      <c r="E46">
        <v>45402</v>
      </c>
      <c r="F46" t="s">
        <v>93</v>
      </c>
      <c r="G46">
        <v>-10.869564</v>
      </c>
      <c r="H46">
        <v>7</v>
      </c>
      <c r="I46">
        <v>10</v>
      </c>
      <c r="J46" s="3">
        <v>4</v>
      </c>
      <c r="R46">
        <v>8.6695820000000001</v>
      </c>
      <c r="S46">
        <v>9.3642769999999995</v>
      </c>
      <c r="T46">
        <v>11.673508999999999</v>
      </c>
      <c r="U46">
        <v>12.256872</v>
      </c>
    </row>
    <row r="47" spans="1:38" x14ac:dyDescent="0.25">
      <c r="A47">
        <v>20</v>
      </c>
      <c r="B47">
        <v>1</v>
      </c>
      <c r="C47">
        <v>17</v>
      </c>
      <c r="D47">
        <v>24</v>
      </c>
      <c r="E47">
        <v>46437</v>
      </c>
      <c r="F47" t="s">
        <v>92</v>
      </c>
      <c r="G47">
        <v>36.353465999999997</v>
      </c>
      <c r="H47">
        <v>2</v>
      </c>
      <c r="I47">
        <v>27</v>
      </c>
      <c r="J47" s="2">
        <v>26</v>
      </c>
      <c r="M47" s="14">
        <v>15.358331</v>
      </c>
      <c r="N47" s="14">
        <v>46.887180000000001</v>
      </c>
      <c r="O47" s="14">
        <v>30.311589999999999</v>
      </c>
      <c r="P47" s="14">
        <v>29.248329999999999</v>
      </c>
      <c r="Q47" s="14">
        <v>37.090046000000001</v>
      </c>
      <c r="R47" s="14">
        <v>29.682120999999999</v>
      </c>
      <c r="S47" s="14">
        <v>26.829581999999998</v>
      </c>
      <c r="T47" s="14">
        <v>39.472679999999997</v>
      </c>
      <c r="U47" s="14">
        <v>40.863346</v>
      </c>
      <c r="V47" s="14">
        <v>38.811591999999997</v>
      </c>
      <c r="W47" s="14">
        <v>40.361490000000003</v>
      </c>
      <c r="X47" s="14">
        <v>50.625830000000001</v>
      </c>
      <c r="Y47" s="14">
        <v>167.95657</v>
      </c>
      <c r="Z47" s="14">
        <v>23.883984000000002</v>
      </c>
      <c r="AA47" s="14">
        <v>40.478316999999997</v>
      </c>
      <c r="AB47" s="14">
        <v>75.399000000000001</v>
      </c>
      <c r="AC47" s="14">
        <v>22.806137</v>
      </c>
      <c r="AD47" s="14">
        <v>22.928864000000001</v>
      </c>
      <c r="AE47" s="14">
        <v>22.196503</v>
      </c>
      <c r="AF47" s="14">
        <v>22.205279999999998</v>
      </c>
      <c r="AG47" s="14">
        <v>23.703921999999999</v>
      </c>
      <c r="AH47" s="14">
        <v>181.3793</v>
      </c>
      <c r="AI47" s="14">
        <v>131.62549000000001</v>
      </c>
      <c r="AJ47" s="14">
        <v>51.330658</v>
      </c>
      <c r="AK47" s="14">
        <v>9.8966429999999992</v>
      </c>
      <c r="AL47" s="14">
        <v>9.2593949999999996</v>
      </c>
    </row>
    <row r="48" spans="1:38" x14ac:dyDescent="0.25">
      <c r="A48">
        <v>21</v>
      </c>
      <c r="B48">
        <v>1</v>
      </c>
      <c r="C48">
        <v>18</v>
      </c>
      <c r="D48">
        <v>3</v>
      </c>
      <c r="E48">
        <v>46832</v>
      </c>
      <c r="F48" t="s">
        <v>92</v>
      </c>
      <c r="G48">
        <v>12.096774999999999</v>
      </c>
      <c r="H48">
        <v>11</v>
      </c>
      <c r="I48">
        <v>15</v>
      </c>
      <c r="J48" s="3">
        <v>5</v>
      </c>
      <c r="V48">
        <v>4.9125500000000004</v>
      </c>
      <c r="W48">
        <v>47.608704000000003</v>
      </c>
      <c r="X48">
        <v>32.177596999999999</v>
      </c>
      <c r="Y48">
        <v>115.25219</v>
      </c>
      <c r="Z48">
        <v>11.709852</v>
      </c>
    </row>
    <row r="49" spans="1:37" x14ac:dyDescent="0.25">
      <c r="A49" s="7" t="s">
        <v>43</v>
      </c>
      <c r="B49" s="7">
        <v>1</v>
      </c>
      <c r="C49" s="7">
        <v>19</v>
      </c>
      <c r="D49" s="7">
        <v>30</v>
      </c>
      <c r="E49" s="7" t="s">
        <v>43</v>
      </c>
      <c r="F49" s="7" t="s">
        <v>43</v>
      </c>
      <c r="G49" s="7" t="s">
        <v>43</v>
      </c>
      <c r="H49" s="7" t="s">
        <v>43</v>
      </c>
      <c r="I49" s="7" t="s">
        <v>43</v>
      </c>
      <c r="J49" s="7" t="s">
        <v>43</v>
      </c>
    </row>
    <row r="50" spans="1:37" x14ac:dyDescent="0.25">
      <c r="A50">
        <v>22</v>
      </c>
      <c r="B50">
        <v>1</v>
      </c>
      <c r="C50">
        <v>19</v>
      </c>
      <c r="D50">
        <v>53</v>
      </c>
      <c r="E50">
        <v>47929</v>
      </c>
      <c r="F50" t="s">
        <v>93</v>
      </c>
      <c r="G50">
        <v>-18.716576</v>
      </c>
      <c r="H50">
        <v>10</v>
      </c>
      <c r="I50">
        <v>15</v>
      </c>
      <c r="J50" s="3">
        <v>6</v>
      </c>
      <c r="U50">
        <v>8.4463200000000001</v>
      </c>
      <c r="V50">
        <v>9.7652719999999995</v>
      </c>
      <c r="W50">
        <v>21.869373</v>
      </c>
      <c r="X50">
        <v>9.364433</v>
      </c>
      <c r="Y50">
        <v>77.822495000000004</v>
      </c>
      <c r="Z50">
        <v>23.464966</v>
      </c>
    </row>
    <row r="51" spans="1:37" x14ac:dyDescent="0.25">
      <c r="A51">
        <v>23</v>
      </c>
      <c r="B51">
        <v>1</v>
      </c>
      <c r="C51">
        <v>20</v>
      </c>
      <c r="D51">
        <v>45</v>
      </c>
      <c r="E51">
        <v>48452</v>
      </c>
      <c r="F51" t="s">
        <v>92</v>
      </c>
      <c r="G51">
        <v>249.99997999999999</v>
      </c>
      <c r="H51">
        <v>6</v>
      </c>
      <c r="I51">
        <v>10</v>
      </c>
      <c r="J51" s="3">
        <v>5</v>
      </c>
      <c r="Q51">
        <v>5.7231439999999996</v>
      </c>
      <c r="R51">
        <v>7.5617239999999999</v>
      </c>
      <c r="S51">
        <v>7.0651130000000002</v>
      </c>
      <c r="T51">
        <v>7.0802183000000003</v>
      </c>
      <c r="U51">
        <v>3.0891953000000001</v>
      </c>
    </row>
    <row r="52" spans="1:37" x14ac:dyDescent="0.25">
      <c r="A52">
        <v>24</v>
      </c>
      <c r="B52">
        <v>1</v>
      </c>
      <c r="C52">
        <v>20</v>
      </c>
      <c r="D52">
        <v>48</v>
      </c>
      <c r="E52">
        <v>48479</v>
      </c>
      <c r="F52" t="s">
        <v>93</v>
      </c>
      <c r="G52">
        <v>-16.949149999999999</v>
      </c>
      <c r="H52">
        <v>13</v>
      </c>
      <c r="I52">
        <v>17</v>
      </c>
      <c r="J52" s="4">
        <v>5</v>
      </c>
      <c r="X52">
        <v>13.621619000000001</v>
      </c>
      <c r="Y52">
        <v>78.343190000000007</v>
      </c>
      <c r="Z52">
        <v>8.3192249999999994</v>
      </c>
      <c r="AA52">
        <v>5.4623932999999996</v>
      </c>
      <c r="AB52">
        <v>27.702026</v>
      </c>
    </row>
    <row r="53" spans="1:37" x14ac:dyDescent="0.25">
      <c r="A53">
        <v>25</v>
      </c>
      <c r="B53">
        <v>1</v>
      </c>
      <c r="C53">
        <v>21</v>
      </c>
      <c r="D53">
        <v>54</v>
      </c>
      <c r="E53">
        <v>49135</v>
      </c>
      <c r="F53" t="s">
        <v>92</v>
      </c>
      <c r="G53">
        <v>13.704319</v>
      </c>
      <c r="H53">
        <v>4</v>
      </c>
      <c r="I53">
        <v>14</v>
      </c>
      <c r="J53" s="2">
        <v>11</v>
      </c>
      <c r="O53">
        <v>5.8168416000000001</v>
      </c>
      <c r="P53">
        <v>7.4828013999999996</v>
      </c>
      <c r="Q53">
        <v>9.143141</v>
      </c>
      <c r="R53">
        <v>9.6962779999999995</v>
      </c>
      <c r="S53">
        <v>3.7810655</v>
      </c>
      <c r="T53">
        <v>15.797554999999999</v>
      </c>
      <c r="U53">
        <v>10.612138</v>
      </c>
      <c r="V53">
        <v>13.759377000000001</v>
      </c>
      <c r="W53">
        <v>10.494593</v>
      </c>
      <c r="X53">
        <v>5.0535670000000001</v>
      </c>
      <c r="Y53">
        <v>5.0122489999999997</v>
      </c>
    </row>
    <row r="54" spans="1:37" x14ac:dyDescent="0.25">
      <c r="A54">
        <v>26</v>
      </c>
      <c r="B54">
        <v>1</v>
      </c>
      <c r="C54">
        <v>23</v>
      </c>
      <c r="D54">
        <v>4</v>
      </c>
      <c r="E54">
        <v>49837</v>
      </c>
      <c r="F54" t="s">
        <v>92</v>
      </c>
      <c r="G54">
        <v>300</v>
      </c>
      <c r="H54">
        <v>12</v>
      </c>
      <c r="I54">
        <v>16</v>
      </c>
      <c r="J54" s="3">
        <v>5</v>
      </c>
      <c r="W54">
        <v>6.8147526000000003</v>
      </c>
      <c r="X54">
        <v>7.0167539999999997</v>
      </c>
      <c r="Y54">
        <v>64.991370000000003</v>
      </c>
      <c r="Z54">
        <v>7.3173149999999998</v>
      </c>
      <c r="AA54">
        <v>66.437510000000003</v>
      </c>
    </row>
    <row r="55" spans="1:37" x14ac:dyDescent="0.25">
      <c r="A55">
        <v>27</v>
      </c>
      <c r="B55">
        <v>1</v>
      </c>
      <c r="C55">
        <v>23</v>
      </c>
      <c r="D55">
        <v>10</v>
      </c>
      <c r="E55">
        <v>49898</v>
      </c>
      <c r="F55" t="s">
        <v>93</v>
      </c>
      <c r="G55">
        <v>-12.987012999999999</v>
      </c>
      <c r="H55">
        <v>2</v>
      </c>
      <c r="I55">
        <v>5</v>
      </c>
      <c r="J55" s="2">
        <v>4</v>
      </c>
      <c r="M55">
        <v>7.3208399999999996</v>
      </c>
      <c r="N55">
        <v>13.336817</v>
      </c>
      <c r="O55">
        <v>14.838625</v>
      </c>
      <c r="P55">
        <v>15.531215</v>
      </c>
    </row>
    <row r="56" spans="1:37" x14ac:dyDescent="0.25">
      <c r="A56">
        <v>28</v>
      </c>
      <c r="B56">
        <v>1</v>
      </c>
      <c r="C56">
        <v>23</v>
      </c>
      <c r="D56">
        <v>21</v>
      </c>
      <c r="E56">
        <v>50005</v>
      </c>
      <c r="F56" t="s">
        <v>92</v>
      </c>
      <c r="G56">
        <v>12.931032999999999</v>
      </c>
      <c r="H56">
        <v>10</v>
      </c>
      <c r="I56">
        <v>13</v>
      </c>
      <c r="J56" s="3">
        <v>4</v>
      </c>
      <c r="U56">
        <v>20.100452000000001</v>
      </c>
      <c r="V56">
        <v>15.681616</v>
      </c>
      <c r="W56">
        <v>16.543222</v>
      </c>
      <c r="X56">
        <v>4.9792724000000002</v>
      </c>
    </row>
    <row r="57" spans="1:37" x14ac:dyDescent="0.25">
      <c r="A57">
        <v>29</v>
      </c>
      <c r="B57">
        <v>1</v>
      </c>
      <c r="C57">
        <v>24</v>
      </c>
      <c r="D57">
        <v>12</v>
      </c>
      <c r="E57">
        <v>50524</v>
      </c>
      <c r="F57" t="s">
        <v>92</v>
      </c>
      <c r="G57">
        <v>30.829853</v>
      </c>
      <c r="H57">
        <v>6</v>
      </c>
      <c r="I57">
        <v>25</v>
      </c>
      <c r="J57" s="3">
        <v>20</v>
      </c>
      <c r="Q57">
        <v>4.1758137</v>
      </c>
      <c r="R57">
        <v>8.2141289999999998</v>
      </c>
      <c r="S57">
        <v>11.022888</v>
      </c>
      <c r="T57">
        <v>10.943790999999999</v>
      </c>
      <c r="U57">
        <v>8.423235</v>
      </c>
      <c r="V57">
        <v>9.598751</v>
      </c>
      <c r="W57">
        <v>16.806576</v>
      </c>
      <c r="X57">
        <v>25.584392999999999</v>
      </c>
      <c r="Y57">
        <v>115.54021</v>
      </c>
      <c r="Z57">
        <v>24.055565000000001</v>
      </c>
      <c r="AA57">
        <v>20.143753</v>
      </c>
      <c r="AB57">
        <v>26.207889999999999</v>
      </c>
      <c r="AC57">
        <v>14.844739000000001</v>
      </c>
      <c r="AD57">
        <v>13.511663</v>
      </c>
      <c r="AE57">
        <v>15.922077</v>
      </c>
      <c r="AF57">
        <v>13.259777</v>
      </c>
      <c r="AG57">
        <v>14.209604000000001</v>
      </c>
      <c r="AH57">
        <v>11.823539</v>
      </c>
      <c r="AI57">
        <v>118.73209</v>
      </c>
      <c r="AJ57">
        <v>55.472416000000003</v>
      </c>
    </row>
    <row r="58" spans="1:37" x14ac:dyDescent="0.25">
      <c r="A58">
        <v>30</v>
      </c>
      <c r="B58">
        <v>1</v>
      </c>
      <c r="C58">
        <v>24</v>
      </c>
      <c r="D58">
        <v>36</v>
      </c>
      <c r="E58">
        <v>50763</v>
      </c>
      <c r="F58" t="s">
        <v>93</v>
      </c>
      <c r="G58">
        <v>-19.160582999999999</v>
      </c>
      <c r="H58">
        <v>1</v>
      </c>
      <c r="I58">
        <v>6</v>
      </c>
      <c r="J58" s="2">
        <v>6</v>
      </c>
      <c r="L58">
        <v>2.1351662</v>
      </c>
      <c r="M58">
        <v>15.402812000000001</v>
      </c>
      <c r="N58">
        <v>8.7483920000000008</v>
      </c>
      <c r="O58">
        <v>22.299402000000001</v>
      </c>
      <c r="P58">
        <v>6.7917657</v>
      </c>
      <c r="Q58">
        <v>29.357903</v>
      </c>
    </row>
    <row r="59" spans="1:37" x14ac:dyDescent="0.25">
      <c r="A59">
        <v>31</v>
      </c>
      <c r="B59">
        <v>1</v>
      </c>
      <c r="C59">
        <v>25</v>
      </c>
      <c r="D59">
        <v>33</v>
      </c>
      <c r="E59">
        <v>51330</v>
      </c>
      <c r="F59" t="s">
        <v>94</v>
      </c>
      <c r="G59">
        <v>5040</v>
      </c>
      <c r="H59">
        <v>18</v>
      </c>
      <c r="I59">
        <v>25</v>
      </c>
      <c r="J59" s="4">
        <v>8</v>
      </c>
      <c r="AC59">
        <v>13.868591</v>
      </c>
      <c r="AD59">
        <v>13.619147999999999</v>
      </c>
      <c r="AE59">
        <v>12.920489</v>
      </c>
      <c r="AF59">
        <v>12.590332999999999</v>
      </c>
      <c r="AG59">
        <v>27.73986</v>
      </c>
      <c r="AH59">
        <v>13.651180999999999</v>
      </c>
      <c r="AI59">
        <v>81.526210000000006</v>
      </c>
      <c r="AJ59">
        <v>36.884514000000003</v>
      </c>
    </row>
    <row r="60" spans="1:37" x14ac:dyDescent="0.25">
      <c r="A60">
        <v>32</v>
      </c>
      <c r="B60">
        <v>1</v>
      </c>
      <c r="C60">
        <v>25</v>
      </c>
      <c r="D60">
        <v>51</v>
      </c>
      <c r="E60">
        <v>51507</v>
      </c>
      <c r="F60" t="s">
        <v>92</v>
      </c>
      <c r="G60">
        <v>15.334572</v>
      </c>
      <c r="H60">
        <v>5</v>
      </c>
      <c r="I60">
        <v>15</v>
      </c>
      <c r="J60" s="2">
        <v>11</v>
      </c>
      <c r="P60">
        <v>9.5687169999999995</v>
      </c>
      <c r="Q60">
        <v>6.8777685000000002</v>
      </c>
      <c r="R60">
        <v>14.098402999999999</v>
      </c>
      <c r="S60">
        <v>14.196942</v>
      </c>
      <c r="T60">
        <v>13.390739</v>
      </c>
      <c r="U60">
        <v>18.192990000000002</v>
      </c>
      <c r="V60">
        <v>22.202380000000002</v>
      </c>
      <c r="W60">
        <v>24.369736</v>
      </c>
      <c r="X60">
        <v>30.698094999999999</v>
      </c>
      <c r="Y60">
        <v>134.13883999999999</v>
      </c>
      <c r="Z60">
        <v>18.671713</v>
      </c>
    </row>
    <row r="61" spans="1:37" x14ac:dyDescent="0.25">
      <c r="A61">
        <v>33</v>
      </c>
      <c r="B61">
        <v>1</v>
      </c>
      <c r="C61">
        <v>27</v>
      </c>
      <c r="D61">
        <v>45</v>
      </c>
      <c r="E61">
        <v>52654</v>
      </c>
      <c r="F61" t="s">
        <v>93</v>
      </c>
      <c r="G61">
        <v>-8.5227269999999997</v>
      </c>
      <c r="H61">
        <v>2</v>
      </c>
      <c r="I61">
        <v>6</v>
      </c>
      <c r="J61" s="2">
        <v>5</v>
      </c>
      <c r="M61">
        <v>11.156746</v>
      </c>
      <c r="N61">
        <v>11.245367</v>
      </c>
      <c r="O61">
        <v>14.52558</v>
      </c>
      <c r="P61">
        <v>11.373201999999999</v>
      </c>
      <c r="Q61">
        <v>21.503304</v>
      </c>
    </row>
    <row r="62" spans="1:37" x14ac:dyDescent="0.25">
      <c r="A62">
        <v>34</v>
      </c>
      <c r="B62">
        <v>1</v>
      </c>
      <c r="C62">
        <v>30</v>
      </c>
      <c r="D62">
        <v>43</v>
      </c>
      <c r="E62">
        <v>54430</v>
      </c>
      <c r="F62" t="s">
        <v>92</v>
      </c>
      <c r="G62">
        <v>26.965095999999999</v>
      </c>
      <c r="H62">
        <v>4</v>
      </c>
      <c r="I62">
        <v>26</v>
      </c>
      <c r="J62" s="2">
        <v>23</v>
      </c>
      <c r="O62">
        <v>8.8526480000000003</v>
      </c>
      <c r="P62">
        <v>16.454552</v>
      </c>
      <c r="Q62">
        <v>53.884467999999998</v>
      </c>
      <c r="R62">
        <v>15.254648</v>
      </c>
      <c r="S62">
        <v>14.757598</v>
      </c>
      <c r="T62">
        <v>38.371215999999997</v>
      </c>
      <c r="U62">
        <v>32.025359999999999</v>
      </c>
      <c r="V62">
        <v>34.281784000000002</v>
      </c>
      <c r="W62">
        <v>37.827002999999998</v>
      </c>
      <c r="X62">
        <v>35.979312999999998</v>
      </c>
      <c r="Y62">
        <v>78.450469999999996</v>
      </c>
      <c r="Z62">
        <v>21.531292000000001</v>
      </c>
      <c r="AA62">
        <v>17.831264000000001</v>
      </c>
      <c r="AB62">
        <v>16.185473999999999</v>
      </c>
      <c r="AC62">
        <v>15.591564</v>
      </c>
      <c r="AD62">
        <v>16.682663000000002</v>
      </c>
      <c r="AE62">
        <v>15.615093</v>
      </c>
      <c r="AF62">
        <v>16.594245999999998</v>
      </c>
      <c r="AG62">
        <v>75.363990000000001</v>
      </c>
      <c r="AH62">
        <v>16.695312000000001</v>
      </c>
      <c r="AI62">
        <v>107.37451</v>
      </c>
      <c r="AJ62">
        <v>70.843760000000003</v>
      </c>
      <c r="AK62">
        <v>55.756439999999998</v>
      </c>
    </row>
    <row r="63" spans="1:37" x14ac:dyDescent="0.25">
      <c r="A63">
        <v>35</v>
      </c>
      <c r="B63">
        <v>1</v>
      </c>
      <c r="C63">
        <v>35</v>
      </c>
      <c r="D63">
        <v>25</v>
      </c>
      <c r="E63">
        <v>57249</v>
      </c>
      <c r="F63" t="s">
        <v>92</v>
      </c>
      <c r="G63">
        <v>29.567855999999999</v>
      </c>
      <c r="H63">
        <v>1</v>
      </c>
      <c r="I63">
        <v>25</v>
      </c>
      <c r="J63" s="2">
        <v>25</v>
      </c>
      <c r="L63">
        <v>8.4586600000000001</v>
      </c>
      <c r="M63">
        <v>9.1375209999999996</v>
      </c>
      <c r="N63">
        <v>9.6636360000000003</v>
      </c>
      <c r="O63">
        <v>10.647572500000001</v>
      </c>
      <c r="P63">
        <v>26.066143</v>
      </c>
      <c r="Q63">
        <v>64.235510000000005</v>
      </c>
      <c r="R63">
        <v>23.912690999999999</v>
      </c>
      <c r="S63">
        <v>24.136949999999999</v>
      </c>
      <c r="T63">
        <v>117.57823999999999</v>
      </c>
      <c r="U63">
        <v>17.061363</v>
      </c>
      <c r="V63">
        <v>23.992193</v>
      </c>
      <c r="W63">
        <v>24.892665999999998</v>
      </c>
      <c r="X63">
        <v>25.976402</v>
      </c>
      <c r="Y63">
        <v>9.1042039999999993</v>
      </c>
      <c r="Z63">
        <v>7.9597473000000001</v>
      </c>
      <c r="AA63">
        <v>10.102587</v>
      </c>
      <c r="AB63">
        <v>33.260779999999997</v>
      </c>
      <c r="AC63">
        <v>19.756706000000001</v>
      </c>
      <c r="AD63">
        <v>22.950949999999999</v>
      </c>
      <c r="AE63">
        <v>19.649519999999999</v>
      </c>
      <c r="AF63">
        <v>18.539891999999998</v>
      </c>
      <c r="AG63">
        <v>192.01935</v>
      </c>
      <c r="AH63">
        <v>7.7748523</v>
      </c>
      <c r="AI63">
        <v>113.26649</v>
      </c>
      <c r="AJ63">
        <v>20.816466999999999</v>
      </c>
    </row>
    <row r="64" spans="1:37" x14ac:dyDescent="0.25">
      <c r="A64">
        <v>36</v>
      </c>
      <c r="B64">
        <v>1</v>
      </c>
      <c r="C64">
        <v>36</v>
      </c>
      <c r="D64">
        <v>13</v>
      </c>
      <c r="E64">
        <v>57730</v>
      </c>
      <c r="F64" t="s">
        <v>93</v>
      </c>
      <c r="G64">
        <v>-28.799997000000001</v>
      </c>
      <c r="H64">
        <v>15</v>
      </c>
      <c r="I64">
        <v>22</v>
      </c>
      <c r="J64" s="4">
        <v>8</v>
      </c>
      <c r="Z64">
        <v>5.8701590000000001</v>
      </c>
      <c r="AA64">
        <v>6.8687477000000001</v>
      </c>
      <c r="AB64">
        <v>36.257122000000003</v>
      </c>
      <c r="AC64">
        <v>20.590710000000001</v>
      </c>
      <c r="AD64">
        <v>10.206875999999999</v>
      </c>
      <c r="AE64">
        <v>10.205064</v>
      </c>
      <c r="AF64">
        <v>10.568194</v>
      </c>
      <c r="AG64">
        <v>14.044105</v>
      </c>
    </row>
    <row r="65" spans="1:38" x14ac:dyDescent="0.25">
      <c r="A65">
        <v>37</v>
      </c>
      <c r="B65">
        <v>1</v>
      </c>
      <c r="C65">
        <v>38</v>
      </c>
      <c r="D65">
        <v>31</v>
      </c>
      <c r="E65">
        <v>59113</v>
      </c>
      <c r="F65" t="s">
        <v>93</v>
      </c>
      <c r="G65">
        <v>-22.08202</v>
      </c>
      <c r="H65">
        <v>1</v>
      </c>
      <c r="I65">
        <v>7</v>
      </c>
      <c r="J65" s="2">
        <v>7</v>
      </c>
      <c r="L65">
        <v>12.502333</v>
      </c>
      <c r="M65">
        <v>7.4634850000000004</v>
      </c>
      <c r="N65">
        <v>12.516715</v>
      </c>
      <c r="O65">
        <v>25.979298</v>
      </c>
      <c r="P65">
        <v>16.778027000000002</v>
      </c>
      <c r="Q65">
        <v>42.253715999999997</v>
      </c>
      <c r="R65">
        <v>12.173996000000001</v>
      </c>
    </row>
    <row r="66" spans="1:38" x14ac:dyDescent="0.25">
      <c r="A66">
        <v>38</v>
      </c>
      <c r="B66">
        <v>1</v>
      </c>
      <c r="C66">
        <v>40</v>
      </c>
      <c r="D66">
        <v>12</v>
      </c>
      <c r="E66">
        <v>60120</v>
      </c>
      <c r="F66" t="s">
        <v>93</v>
      </c>
      <c r="G66">
        <v>-32.258063999999997</v>
      </c>
      <c r="H66">
        <v>11</v>
      </c>
      <c r="I66">
        <v>14</v>
      </c>
      <c r="J66" s="3">
        <v>4</v>
      </c>
      <c r="V66">
        <v>4.6388449999999999</v>
      </c>
      <c r="W66">
        <v>6.3584265999999996</v>
      </c>
      <c r="X66">
        <v>8.3224540000000005</v>
      </c>
      <c r="Y66">
        <v>12.348682999999999</v>
      </c>
    </row>
    <row r="67" spans="1:38" x14ac:dyDescent="0.25">
      <c r="A67">
        <v>39</v>
      </c>
      <c r="B67">
        <v>1</v>
      </c>
      <c r="C67">
        <v>40</v>
      </c>
      <c r="D67">
        <v>45</v>
      </c>
      <c r="E67">
        <v>60449</v>
      </c>
      <c r="F67" t="s">
        <v>93</v>
      </c>
      <c r="G67">
        <v>-16.853930999999999</v>
      </c>
      <c r="H67">
        <v>1</v>
      </c>
      <c r="I67">
        <v>4</v>
      </c>
      <c r="J67" s="2">
        <v>4</v>
      </c>
      <c r="L67">
        <v>6.7196711999999996</v>
      </c>
      <c r="M67">
        <v>7.4411563999999997</v>
      </c>
      <c r="N67">
        <v>12.791935</v>
      </c>
      <c r="O67">
        <v>11.584749</v>
      </c>
    </row>
    <row r="68" spans="1:38" x14ac:dyDescent="0.25">
      <c r="A68">
        <v>40</v>
      </c>
      <c r="B68">
        <v>1</v>
      </c>
      <c r="C68">
        <v>40</v>
      </c>
      <c r="D68">
        <v>58</v>
      </c>
      <c r="E68">
        <v>60579</v>
      </c>
      <c r="F68" t="s">
        <v>93</v>
      </c>
      <c r="G68">
        <v>-21.582735</v>
      </c>
      <c r="H68">
        <v>15</v>
      </c>
      <c r="I68">
        <v>19</v>
      </c>
      <c r="J68" s="4">
        <v>5</v>
      </c>
      <c r="Z68">
        <v>8.3481059999999996</v>
      </c>
      <c r="AA68">
        <v>13.504484</v>
      </c>
      <c r="AB68">
        <v>11.389184</v>
      </c>
      <c r="AC68">
        <v>5.3312470000000003</v>
      </c>
      <c r="AD68">
        <v>34.480020000000003</v>
      </c>
    </row>
    <row r="69" spans="1:38" x14ac:dyDescent="0.25">
      <c r="A69">
        <v>41</v>
      </c>
      <c r="B69">
        <v>1</v>
      </c>
      <c r="C69">
        <v>41</v>
      </c>
      <c r="D69">
        <v>20</v>
      </c>
      <c r="E69">
        <v>60801</v>
      </c>
      <c r="F69" t="s">
        <v>93</v>
      </c>
      <c r="G69">
        <v>-8.0213900000000002</v>
      </c>
      <c r="H69">
        <v>1</v>
      </c>
      <c r="I69">
        <v>4</v>
      </c>
      <c r="J69" s="2">
        <v>4</v>
      </c>
      <c r="L69">
        <v>4.0779100000000001</v>
      </c>
      <c r="M69">
        <v>8.7056520000000006</v>
      </c>
      <c r="N69">
        <v>7.8934860000000002</v>
      </c>
      <c r="O69">
        <v>28.030301999999999</v>
      </c>
    </row>
    <row r="70" spans="1:38" x14ac:dyDescent="0.25">
      <c r="A70">
        <v>42</v>
      </c>
      <c r="B70">
        <v>1</v>
      </c>
      <c r="C70">
        <v>45</v>
      </c>
      <c r="D70">
        <v>45</v>
      </c>
      <c r="E70">
        <v>63453</v>
      </c>
      <c r="F70" t="s">
        <v>92</v>
      </c>
      <c r="G70">
        <v>17.963259999999998</v>
      </c>
      <c r="H70">
        <v>6</v>
      </c>
      <c r="I70">
        <v>25</v>
      </c>
      <c r="J70" s="3">
        <v>20</v>
      </c>
      <c r="Q70" s="16">
        <v>8.51281</v>
      </c>
      <c r="R70" s="16">
        <v>2.3842120000000002</v>
      </c>
      <c r="S70" s="16">
        <v>4.9946012</v>
      </c>
      <c r="T70" s="16">
        <v>12.557900999999999</v>
      </c>
      <c r="U70" s="16">
        <v>15.071313</v>
      </c>
      <c r="V70" s="16">
        <v>18.230995</v>
      </c>
      <c r="W70" s="16">
        <v>10.298429499999999</v>
      </c>
      <c r="X70" s="16">
        <v>18.177541999999999</v>
      </c>
      <c r="Y70" s="16">
        <v>72.295105000000007</v>
      </c>
      <c r="Z70" s="16">
        <v>22.061627999999999</v>
      </c>
      <c r="AA70" s="16">
        <v>21.931683</v>
      </c>
      <c r="AB70" s="16">
        <v>18.566490000000002</v>
      </c>
      <c r="AC70" s="16">
        <v>35.834667000000003</v>
      </c>
      <c r="AD70" s="16">
        <v>7.0466040000000003</v>
      </c>
      <c r="AE70" s="16">
        <v>7.8699890000000003</v>
      </c>
      <c r="AF70" s="16">
        <v>6.8729323999999998</v>
      </c>
      <c r="AG70" s="16">
        <v>10.983715999999999</v>
      </c>
      <c r="AH70" s="16">
        <v>7.9782260000000003</v>
      </c>
      <c r="AI70" s="16">
        <v>54.204886999999999</v>
      </c>
      <c r="AJ70" s="16">
        <v>14.378788</v>
      </c>
    </row>
    <row r="71" spans="1:38" x14ac:dyDescent="0.25">
      <c r="A71">
        <v>43</v>
      </c>
      <c r="B71">
        <v>1</v>
      </c>
      <c r="C71">
        <v>46</v>
      </c>
      <c r="D71">
        <v>21</v>
      </c>
      <c r="E71">
        <v>63808</v>
      </c>
      <c r="F71" t="s">
        <v>93</v>
      </c>
      <c r="G71">
        <v>-17.64706</v>
      </c>
      <c r="H71">
        <v>3</v>
      </c>
      <c r="I71">
        <v>6</v>
      </c>
      <c r="J71" s="2">
        <v>4</v>
      </c>
      <c r="N71">
        <v>11.716797</v>
      </c>
      <c r="O71">
        <v>10.147793</v>
      </c>
      <c r="P71">
        <v>22.529714999999999</v>
      </c>
      <c r="Q71">
        <v>10.161350000000001</v>
      </c>
    </row>
    <row r="72" spans="1:38" x14ac:dyDescent="0.25">
      <c r="A72">
        <v>44</v>
      </c>
      <c r="B72">
        <v>1</v>
      </c>
      <c r="C72">
        <v>46</v>
      </c>
      <c r="D72">
        <v>43</v>
      </c>
      <c r="E72">
        <v>64033</v>
      </c>
      <c r="F72" t="s">
        <v>93</v>
      </c>
      <c r="G72">
        <v>-7.7720209999999996</v>
      </c>
      <c r="H72">
        <v>11</v>
      </c>
      <c r="I72">
        <v>14</v>
      </c>
      <c r="J72" s="3">
        <v>4</v>
      </c>
      <c r="V72">
        <v>5.9082020000000002</v>
      </c>
      <c r="W72">
        <v>8.8808100000000003</v>
      </c>
      <c r="X72">
        <v>13.872919</v>
      </c>
      <c r="Y72">
        <v>43.63147</v>
      </c>
    </row>
    <row r="73" spans="1:38" x14ac:dyDescent="0.25">
      <c r="A73">
        <v>45</v>
      </c>
      <c r="B73">
        <v>1</v>
      </c>
      <c r="C73">
        <v>46</v>
      </c>
      <c r="D73">
        <v>58</v>
      </c>
      <c r="E73">
        <v>64183</v>
      </c>
      <c r="F73" t="s">
        <v>93</v>
      </c>
      <c r="G73">
        <v>-7.4441689999999996</v>
      </c>
      <c r="H73">
        <v>15</v>
      </c>
      <c r="I73">
        <v>18</v>
      </c>
      <c r="J73" s="4">
        <v>4</v>
      </c>
      <c r="Z73">
        <v>14.123722000000001</v>
      </c>
      <c r="AA73">
        <v>7.6508820000000002</v>
      </c>
      <c r="AB73">
        <v>31.751401999999999</v>
      </c>
      <c r="AC73">
        <v>43.365456000000002</v>
      </c>
    </row>
    <row r="74" spans="1:38" x14ac:dyDescent="0.25">
      <c r="A74">
        <v>46</v>
      </c>
      <c r="B74">
        <v>1</v>
      </c>
      <c r="C74">
        <v>47</v>
      </c>
      <c r="D74">
        <v>44</v>
      </c>
      <c r="E74">
        <v>64637</v>
      </c>
      <c r="F74" t="s">
        <v>94</v>
      </c>
      <c r="G74">
        <v>-630</v>
      </c>
      <c r="H74">
        <v>17</v>
      </c>
      <c r="I74">
        <v>24</v>
      </c>
      <c r="J74" s="4">
        <v>8</v>
      </c>
      <c r="AB74">
        <v>67.37894</v>
      </c>
      <c r="AC74">
        <v>8.9210204999999991</v>
      </c>
      <c r="AD74">
        <v>8.9683170000000008</v>
      </c>
      <c r="AE74">
        <v>8.2636179999999992</v>
      </c>
      <c r="AF74">
        <v>8.9785789999999999</v>
      </c>
      <c r="AG74">
        <v>8.7923609999999996</v>
      </c>
      <c r="AH74">
        <v>9.1333710000000004</v>
      </c>
      <c r="AI74">
        <v>146.97524999999999</v>
      </c>
    </row>
    <row r="75" spans="1:38" x14ac:dyDescent="0.25">
      <c r="A75">
        <v>47</v>
      </c>
      <c r="B75">
        <v>1</v>
      </c>
      <c r="C75">
        <v>52</v>
      </c>
      <c r="D75">
        <v>22</v>
      </c>
      <c r="E75">
        <v>67419</v>
      </c>
      <c r="F75" t="s">
        <v>92</v>
      </c>
      <c r="G75">
        <v>28.908833000000001</v>
      </c>
      <c r="H75">
        <v>6</v>
      </c>
      <c r="I75">
        <v>22</v>
      </c>
      <c r="J75" s="3">
        <v>17</v>
      </c>
      <c r="Q75">
        <v>2.453948</v>
      </c>
      <c r="R75">
        <v>4.44055</v>
      </c>
      <c r="S75">
        <v>1.6788626</v>
      </c>
      <c r="T75">
        <v>2.3971290000000001</v>
      </c>
      <c r="U75">
        <v>2.1527409999999998</v>
      </c>
      <c r="V75">
        <v>4.6291365999999998</v>
      </c>
      <c r="W75">
        <v>13.854070999999999</v>
      </c>
      <c r="X75">
        <v>14.626948000000001</v>
      </c>
      <c r="Y75">
        <v>136.29877999999999</v>
      </c>
      <c r="Z75">
        <v>14.611817</v>
      </c>
      <c r="AA75">
        <v>11.022173</v>
      </c>
      <c r="AB75">
        <v>134.02573000000001</v>
      </c>
      <c r="AC75">
        <v>15.527029000000001</v>
      </c>
      <c r="AD75">
        <v>17.073346999999998</v>
      </c>
      <c r="AE75">
        <v>17.797329000000001</v>
      </c>
      <c r="AF75">
        <v>17.429137999999998</v>
      </c>
      <c r="AG75">
        <v>82.947869999999995</v>
      </c>
    </row>
    <row r="76" spans="1:38" x14ac:dyDescent="0.25">
      <c r="A76">
        <v>48</v>
      </c>
      <c r="B76">
        <v>1</v>
      </c>
      <c r="C76">
        <v>54</v>
      </c>
      <c r="D76" s="21">
        <v>43</v>
      </c>
      <c r="E76">
        <v>68826</v>
      </c>
      <c r="F76" t="s">
        <v>92</v>
      </c>
      <c r="G76">
        <v>19.806093000000001</v>
      </c>
      <c r="H76">
        <v>13</v>
      </c>
      <c r="I76">
        <v>24</v>
      </c>
      <c r="J76" s="4">
        <v>12</v>
      </c>
      <c r="X76">
        <v>52.199590000000001</v>
      </c>
      <c r="Y76">
        <v>17.850436999999999</v>
      </c>
      <c r="Z76">
        <v>18.773014</v>
      </c>
      <c r="AA76">
        <v>18.092376999999999</v>
      </c>
      <c r="AB76">
        <v>71.446240000000003</v>
      </c>
      <c r="AC76">
        <v>15.8054085</v>
      </c>
      <c r="AD76">
        <v>14.286272</v>
      </c>
      <c r="AE76">
        <v>13.984892</v>
      </c>
      <c r="AF76">
        <v>6.3187800000000003</v>
      </c>
      <c r="AG76">
        <v>70.62567</v>
      </c>
      <c r="AH76">
        <v>5.8593625999999999</v>
      </c>
      <c r="AI76">
        <v>9.5003329999999995</v>
      </c>
    </row>
    <row r="77" spans="1:38" x14ac:dyDescent="0.25">
      <c r="A77">
        <v>49</v>
      </c>
      <c r="B77">
        <v>1</v>
      </c>
      <c r="C77">
        <v>55</v>
      </c>
      <c r="D77" s="21">
        <v>38</v>
      </c>
      <c r="E77">
        <v>69382</v>
      </c>
      <c r="F77" t="s">
        <v>92</v>
      </c>
      <c r="G77">
        <v>50.513404999999999</v>
      </c>
      <c r="H77">
        <v>6</v>
      </c>
      <c r="I77">
        <v>27</v>
      </c>
      <c r="J77" s="3">
        <v>22</v>
      </c>
      <c r="Q77" s="14">
        <v>10.412444000000001</v>
      </c>
      <c r="R77" s="14">
        <v>9.9560329999999997</v>
      </c>
      <c r="S77" s="14">
        <v>13.156632999999999</v>
      </c>
      <c r="T77" s="14">
        <v>10.758927999999999</v>
      </c>
      <c r="U77" s="14">
        <v>11.799085</v>
      </c>
      <c r="V77" s="14">
        <v>11.708333</v>
      </c>
      <c r="W77" s="14">
        <v>11.964458</v>
      </c>
      <c r="X77" s="14">
        <v>12.593297</v>
      </c>
      <c r="Y77" s="14">
        <v>140.57745</v>
      </c>
      <c r="Z77" s="14">
        <v>31.594162000000001</v>
      </c>
      <c r="AA77" s="14">
        <v>28.969936000000001</v>
      </c>
      <c r="AB77" s="14">
        <v>130.01796999999999</v>
      </c>
      <c r="AC77" s="14">
        <v>26.255413000000001</v>
      </c>
      <c r="AD77" s="14">
        <v>21.499003999999999</v>
      </c>
      <c r="AE77" s="14">
        <v>18.194088000000001</v>
      </c>
      <c r="AF77" s="14">
        <v>18.726654</v>
      </c>
      <c r="AG77" s="14">
        <v>7.5548716000000002</v>
      </c>
      <c r="AH77" s="14">
        <v>42.611187000000001</v>
      </c>
      <c r="AI77" s="14">
        <v>98.632239999999996</v>
      </c>
      <c r="AJ77" s="14">
        <v>9.0250869999999992</v>
      </c>
      <c r="AK77" s="14">
        <v>13.032693</v>
      </c>
      <c r="AL77" s="14">
        <v>12.734534</v>
      </c>
    </row>
    <row r="78" spans="1:38" x14ac:dyDescent="0.25">
      <c r="A78">
        <v>50</v>
      </c>
      <c r="B78">
        <v>1</v>
      </c>
      <c r="C78">
        <v>55</v>
      </c>
      <c r="D78">
        <v>59</v>
      </c>
      <c r="E78">
        <v>69594</v>
      </c>
      <c r="F78" t="s">
        <v>92</v>
      </c>
      <c r="G78">
        <v>23.595503000000001</v>
      </c>
      <c r="H78">
        <v>1</v>
      </c>
      <c r="I78">
        <v>6</v>
      </c>
      <c r="J78" s="2">
        <v>6</v>
      </c>
      <c r="L78">
        <v>7.1277986000000002</v>
      </c>
      <c r="M78">
        <v>4.1201334000000003</v>
      </c>
      <c r="N78">
        <v>4.0134945000000002</v>
      </c>
      <c r="O78">
        <v>4.9234942999999998</v>
      </c>
      <c r="P78">
        <v>7.7480282999999996</v>
      </c>
      <c r="Q78">
        <v>65.112830000000002</v>
      </c>
    </row>
    <row r="79" spans="1:38" x14ac:dyDescent="0.25">
      <c r="A79">
        <v>51</v>
      </c>
      <c r="B79">
        <v>1</v>
      </c>
      <c r="C79">
        <v>56</v>
      </c>
      <c r="D79" s="21">
        <v>18</v>
      </c>
      <c r="E79">
        <v>69776</v>
      </c>
      <c r="F79" t="s">
        <v>92</v>
      </c>
      <c r="G79">
        <v>19.84252</v>
      </c>
      <c r="H79">
        <v>10</v>
      </c>
      <c r="I79">
        <v>17</v>
      </c>
      <c r="J79" s="3">
        <v>8</v>
      </c>
      <c r="U79">
        <v>7.0089892999999996</v>
      </c>
      <c r="V79">
        <v>6.1455580000000003</v>
      </c>
      <c r="W79">
        <v>5.6268997000000001</v>
      </c>
      <c r="X79">
        <v>10.080648</v>
      </c>
      <c r="Y79">
        <v>30.684059999999999</v>
      </c>
      <c r="Z79">
        <v>7.8619355999999998</v>
      </c>
      <c r="AA79">
        <v>14.034602</v>
      </c>
      <c r="AB79">
        <v>8.9802370000000007</v>
      </c>
    </row>
    <row r="80" spans="1:38" x14ac:dyDescent="0.25">
      <c r="A80">
        <v>52</v>
      </c>
      <c r="B80">
        <v>1</v>
      </c>
      <c r="C80">
        <v>57</v>
      </c>
      <c r="D80">
        <v>49</v>
      </c>
      <c r="E80">
        <v>70689</v>
      </c>
      <c r="F80" t="s">
        <v>93</v>
      </c>
      <c r="G80">
        <v>-15.706804999999999</v>
      </c>
      <c r="H80">
        <v>13</v>
      </c>
      <c r="I80">
        <v>16</v>
      </c>
      <c r="J80" s="4">
        <v>4</v>
      </c>
      <c r="X80">
        <v>45.769623000000003</v>
      </c>
      <c r="Y80">
        <v>96.710970000000003</v>
      </c>
      <c r="Z80">
        <v>11.3415575</v>
      </c>
      <c r="AA80">
        <v>11.58989</v>
      </c>
    </row>
    <row r="81" spans="1:38" x14ac:dyDescent="0.25">
      <c r="A81">
        <v>53</v>
      </c>
      <c r="B81">
        <v>1</v>
      </c>
      <c r="C81">
        <v>58</v>
      </c>
      <c r="D81">
        <v>15</v>
      </c>
      <c r="E81">
        <v>70951</v>
      </c>
      <c r="F81" t="s">
        <v>94</v>
      </c>
      <c r="G81">
        <v>-2625</v>
      </c>
      <c r="H81">
        <v>19</v>
      </c>
      <c r="I81">
        <v>24</v>
      </c>
      <c r="J81" s="4">
        <v>6</v>
      </c>
      <c r="AD81">
        <v>13.519577</v>
      </c>
      <c r="AE81">
        <v>13.545776</v>
      </c>
      <c r="AF81">
        <v>13.397411999999999</v>
      </c>
      <c r="AG81">
        <v>13.257806</v>
      </c>
      <c r="AH81">
        <v>13.144885</v>
      </c>
      <c r="AI81">
        <v>44.761400000000002</v>
      </c>
    </row>
    <row r="82" spans="1:38" x14ac:dyDescent="0.25">
      <c r="A82">
        <v>54</v>
      </c>
      <c r="B82">
        <v>1</v>
      </c>
      <c r="C82">
        <v>58</v>
      </c>
      <c r="D82">
        <v>29</v>
      </c>
      <c r="E82">
        <v>71089</v>
      </c>
      <c r="F82" t="s">
        <v>93</v>
      </c>
      <c r="G82">
        <v>-51.724133000000002</v>
      </c>
      <c r="H82">
        <v>13</v>
      </c>
      <c r="I82">
        <v>23</v>
      </c>
      <c r="J82" s="4">
        <v>11</v>
      </c>
      <c r="X82">
        <v>28.560932000000001</v>
      </c>
      <c r="Y82">
        <v>6.5086684000000004</v>
      </c>
      <c r="Z82">
        <v>11.758865999999999</v>
      </c>
      <c r="AA82">
        <v>57.822470000000003</v>
      </c>
      <c r="AB82">
        <v>88.468630000000005</v>
      </c>
      <c r="AC82">
        <v>14.181998999999999</v>
      </c>
      <c r="AD82">
        <v>10.89006</v>
      </c>
      <c r="AE82">
        <v>10.732668</v>
      </c>
      <c r="AF82">
        <v>10.206427</v>
      </c>
      <c r="AG82">
        <v>10.737734</v>
      </c>
      <c r="AH82">
        <v>10.062447000000001</v>
      </c>
    </row>
    <row r="83" spans="1:38" x14ac:dyDescent="0.25">
      <c r="A83">
        <v>55</v>
      </c>
      <c r="B83">
        <v>1</v>
      </c>
      <c r="C83">
        <v>59</v>
      </c>
      <c r="D83" s="14">
        <v>4</v>
      </c>
      <c r="E83">
        <v>71443</v>
      </c>
      <c r="F83" t="s">
        <v>92</v>
      </c>
      <c r="G83">
        <v>26.751593</v>
      </c>
      <c r="H83">
        <v>12</v>
      </c>
      <c r="I83">
        <v>18</v>
      </c>
      <c r="J83" s="3">
        <v>7</v>
      </c>
      <c r="W83">
        <v>9.7400979999999997</v>
      </c>
      <c r="X83">
        <v>42.246940000000002</v>
      </c>
      <c r="Y83">
        <v>24.372620000000001</v>
      </c>
      <c r="Z83">
        <v>21.464414999999999</v>
      </c>
      <c r="AA83">
        <v>15.943879000000001</v>
      </c>
      <c r="AB83">
        <v>10.69079</v>
      </c>
      <c r="AC83">
        <v>12.167126</v>
      </c>
    </row>
    <row r="84" spans="1:38" x14ac:dyDescent="0.25">
      <c r="A84">
        <v>56</v>
      </c>
      <c r="B84">
        <v>1</v>
      </c>
      <c r="C84">
        <v>59</v>
      </c>
      <c r="D84">
        <v>5</v>
      </c>
      <c r="E84">
        <v>71450</v>
      </c>
      <c r="F84" t="s">
        <v>94</v>
      </c>
      <c r="G84">
        <v>-349.99997000000002</v>
      </c>
      <c r="H84">
        <v>18</v>
      </c>
      <c r="I84">
        <v>23</v>
      </c>
      <c r="J84" s="4">
        <v>6</v>
      </c>
      <c r="AC84">
        <v>23.490773999999998</v>
      </c>
      <c r="AD84">
        <v>6.9178860000000002</v>
      </c>
      <c r="AE84">
        <v>6.351146</v>
      </c>
      <c r="AF84">
        <v>5.9403777</v>
      </c>
      <c r="AG84">
        <v>5.4186892999999996</v>
      </c>
      <c r="AH84">
        <v>6.3151273999999997</v>
      </c>
    </row>
    <row r="85" spans="1:38" x14ac:dyDescent="0.25">
      <c r="A85">
        <v>57</v>
      </c>
      <c r="B85">
        <v>1</v>
      </c>
      <c r="C85">
        <v>59</v>
      </c>
      <c r="D85" s="14">
        <v>13</v>
      </c>
      <c r="E85">
        <v>71533</v>
      </c>
      <c r="F85" t="s">
        <v>92</v>
      </c>
      <c r="G85">
        <v>35.074947000000002</v>
      </c>
      <c r="H85">
        <v>1</v>
      </c>
      <c r="I85">
        <v>27</v>
      </c>
      <c r="J85" s="2">
        <v>27</v>
      </c>
      <c r="L85">
        <v>3.9157236000000002</v>
      </c>
      <c r="M85">
        <v>5.7676280000000002</v>
      </c>
      <c r="N85">
        <v>5.0397350000000003</v>
      </c>
      <c r="O85">
        <v>6.4846744999999997</v>
      </c>
      <c r="P85">
        <v>15.096951499999999</v>
      </c>
      <c r="Q85">
        <v>64.245059999999995</v>
      </c>
      <c r="R85">
        <v>18.057323</v>
      </c>
      <c r="S85">
        <v>16.545172000000001</v>
      </c>
      <c r="T85">
        <v>17.102148</v>
      </c>
      <c r="U85">
        <v>17.464566999999999</v>
      </c>
      <c r="V85">
        <v>23.157976000000001</v>
      </c>
      <c r="W85">
        <v>27.130963999999999</v>
      </c>
      <c r="X85">
        <v>24.984507000000001</v>
      </c>
      <c r="Y85">
        <v>133.11694</v>
      </c>
      <c r="Z85">
        <v>16.274654000000002</v>
      </c>
      <c r="AA85">
        <v>14.123101999999999</v>
      </c>
      <c r="AB85">
        <v>119.0039</v>
      </c>
      <c r="AC85">
        <v>18.742502000000002</v>
      </c>
      <c r="AD85">
        <v>18.598959000000001</v>
      </c>
      <c r="AE85">
        <v>18.369586999999999</v>
      </c>
      <c r="AF85">
        <v>18.602616999999999</v>
      </c>
      <c r="AG85">
        <v>14.450979</v>
      </c>
      <c r="AH85">
        <v>83.434709999999995</v>
      </c>
      <c r="AI85">
        <v>14.289671</v>
      </c>
      <c r="AJ85">
        <v>14.518065999999999</v>
      </c>
      <c r="AK85">
        <v>13.907291000000001</v>
      </c>
      <c r="AL85">
        <v>14.423494</v>
      </c>
    </row>
    <row r="86" spans="1:38" x14ac:dyDescent="0.25">
      <c r="A86">
        <v>58</v>
      </c>
      <c r="B86">
        <v>2</v>
      </c>
      <c r="C86">
        <v>0</v>
      </c>
      <c r="D86" s="14">
        <v>8</v>
      </c>
      <c r="E86">
        <v>72083</v>
      </c>
      <c r="F86" t="s">
        <v>92</v>
      </c>
      <c r="G86">
        <v>52.798729999999999</v>
      </c>
      <c r="H86">
        <v>6</v>
      </c>
      <c r="I86">
        <v>25</v>
      </c>
      <c r="J86" s="3">
        <v>20</v>
      </c>
      <c r="Q86">
        <v>30.042670999999999</v>
      </c>
      <c r="R86">
        <v>8.5178379999999994</v>
      </c>
      <c r="S86">
        <v>8.0916189999999997</v>
      </c>
      <c r="T86">
        <v>8.7350390000000004</v>
      </c>
      <c r="U86">
        <v>8.3414380000000001</v>
      </c>
      <c r="V86">
        <v>9.0453639999999993</v>
      </c>
      <c r="W86">
        <v>7.7821483999999996</v>
      </c>
      <c r="X86">
        <v>9.6131670000000007</v>
      </c>
      <c r="Y86">
        <v>62.100439999999999</v>
      </c>
      <c r="Z86">
        <v>18.391922000000001</v>
      </c>
      <c r="AA86">
        <v>25.843914000000002</v>
      </c>
      <c r="AB86">
        <v>22.792066999999999</v>
      </c>
      <c r="AC86">
        <v>22.214452999999999</v>
      </c>
      <c r="AD86">
        <v>11.857811999999999</v>
      </c>
      <c r="AE86">
        <v>1.2769451000000001</v>
      </c>
      <c r="AF86">
        <v>1.9439744999999999</v>
      </c>
      <c r="AG86">
        <v>2.4489632000000001</v>
      </c>
      <c r="AH86">
        <v>2.7543440000000001</v>
      </c>
      <c r="AI86">
        <v>41.045124000000001</v>
      </c>
      <c r="AJ86">
        <v>2.6487693999999999</v>
      </c>
    </row>
    <row r="87" spans="1:38" x14ac:dyDescent="0.25">
      <c r="A87">
        <v>59</v>
      </c>
      <c r="B87">
        <v>2</v>
      </c>
      <c r="C87">
        <v>1</v>
      </c>
      <c r="D87">
        <v>50</v>
      </c>
      <c r="E87">
        <v>73102</v>
      </c>
      <c r="F87" t="s">
        <v>92</v>
      </c>
      <c r="G87">
        <v>30.864197000000001</v>
      </c>
      <c r="H87">
        <v>14</v>
      </c>
      <c r="I87">
        <v>18</v>
      </c>
      <c r="J87" s="4">
        <v>5</v>
      </c>
      <c r="Y87">
        <v>21.03931</v>
      </c>
      <c r="Z87">
        <v>13.615034</v>
      </c>
      <c r="AA87">
        <v>12.348248</v>
      </c>
      <c r="AB87">
        <v>78.169049999999999</v>
      </c>
      <c r="AC87">
        <v>27.731760000000001</v>
      </c>
    </row>
    <row r="88" spans="1:38" x14ac:dyDescent="0.25">
      <c r="A88">
        <v>60</v>
      </c>
      <c r="B88">
        <v>2</v>
      </c>
      <c r="C88">
        <v>5</v>
      </c>
      <c r="D88">
        <v>9</v>
      </c>
      <c r="E88">
        <v>75090</v>
      </c>
      <c r="F88" t="s">
        <v>92</v>
      </c>
      <c r="G88">
        <v>21.883289999999999</v>
      </c>
      <c r="H88">
        <v>1</v>
      </c>
      <c r="I88">
        <v>21</v>
      </c>
      <c r="J88" s="2">
        <v>21</v>
      </c>
      <c r="L88">
        <v>6.9579152999999998</v>
      </c>
      <c r="M88">
        <v>6.4412355000000003</v>
      </c>
      <c r="N88">
        <v>6.4606630000000003</v>
      </c>
      <c r="O88">
        <v>5.2273170000000002</v>
      </c>
      <c r="P88">
        <v>11.821683999999999</v>
      </c>
      <c r="Q88">
        <v>80.327699999999993</v>
      </c>
      <c r="R88">
        <v>9.9168350000000007</v>
      </c>
      <c r="S88">
        <v>38.811596000000002</v>
      </c>
      <c r="T88">
        <v>19.789878999999999</v>
      </c>
      <c r="U88">
        <v>23.994326000000001</v>
      </c>
      <c r="V88">
        <v>22.948485999999999</v>
      </c>
      <c r="W88">
        <v>33.235664</v>
      </c>
      <c r="X88">
        <v>31.450493000000002</v>
      </c>
      <c r="Y88">
        <v>67.018619999999999</v>
      </c>
      <c r="Z88">
        <v>18.590494</v>
      </c>
      <c r="AA88">
        <v>15.006000999999999</v>
      </c>
      <c r="AB88">
        <v>112.18222</v>
      </c>
      <c r="AC88">
        <v>13.450666999999999</v>
      </c>
      <c r="AD88">
        <v>8.7800560000000001</v>
      </c>
      <c r="AE88">
        <v>8.4064864999999998</v>
      </c>
      <c r="AF88">
        <v>7.9661790000000003</v>
      </c>
    </row>
    <row r="89" spans="1:38" x14ac:dyDescent="0.25">
      <c r="A89">
        <v>61</v>
      </c>
      <c r="B89">
        <v>2</v>
      </c>
      <c r="C89">
        <v>7</v>
      </c>
      <c r="D89">
        <v>56</v>
      </c>
      <c r="E89">
        <v>76762</v>
      </c>
      <c r="F89" t="s">
        <v>92</v>
      </c>
      <c r="G89">
        <v>18.671645999999999</v>
      </c>
      <c r="H89">
        <v>6</v>
      </c>
      <c r="I89">
        <v>20</v>
      </c>
      <c r="J89" s="3">
        <v>15</v>
      </c>
      <c r="Q89">
        <v>53.519103999999999</v>
      </c>
      <c r="R89">
        <v>13.187455999999999</v>
      </c>
      <c r="S89">
        <v>59.471541999999999</v>
      </c>
      <c r="T89">
        <v>31.914341</v>
      </c>
      <c r="U89">
        <v>30.766871999999999</v>
      </c>
      <c r="V89">
        <v>32.171604000000002</v>
      </c>
      <c r="W89">
        <v>32.115029999999997</v>
      </c>
      <c r="X89">
        <v>31.331410000000002</v>
      </c>
      <c r="Y89">
        <v>55.938786</v>
      </c>
      <c r="Z89">
        <v>33.206130000000002</v>
      </c>
      <c r="AA89">
        <v>28.944893</v>
      </c>
      <c r="AB89">
        <v>100.63141</v>
      </c>
      <c r="AC89">
        <v>22.728377999999999</v>
      </c>
      <c r="AD89">
        <v>21.325218</v>
      </c>
      <c r="AE89">
        <v>5.9289899999999998</v>
      </c>
    </row>
    <row r="90" spans="1:38" x14ac:dyDescent="0.25">
      <c r="A90">
        <v>62</v>
      </c>
      <c r="B90">
        <v>2</v>
      </c>
      <c r="C90">
        <v>10</v>
      </c>
      <c r="D90">
        <v>59</v>
      </c>
      <c r="E90">
        <v>78588</v>
      </c>
      <c r="F90" t="s">
        <v>93</v>
      </c>
      <c r="G90">
        <v>-16.04278</v>
      </c>
      <c r="H90">
        <v>15</v>
      </c>
      <c r="I90">
        <v>18</v>
      </c>
      <c r="J90" s="4">
        <v>4</v>
      </c>
      <c r="Z90">
        <v>8.0665499999999994</v>
      </c>
      <c r="AA90">
        <v>16.71339</v>
      </c>
      <c r="AB90">
        <v>18.029229999999998</v>
      </c>
      <c r="AC90">
        <v>13.817446</v>
      </c>
    </row>
    <row r="91" spans="1:38" x14ac:dyDescent="0.25">
      <c r="A91">
        <v>63</v>
      </c>
      <c r="B91">
        <v>2</v>
      </c>
      <c r="C91">
        <v>11</v>
      </c>
      <c r="D91">
        <v>13</v>
      </c>
      <c r="E91">
        <v>78727</v>
      </c>
      <c r="F91" t="s">
        <v>92</v>
      </c>
      <c r="G91">
        <v>17.143609999999999</v>
      </c>
      <c r="H91">
        <v>1</v>
      </c>
      <c r="I91">
        <v>25</v>
      </c>
      <c r="J91" s="2">
        <v>25</v>
      </c>
      <c r="L91">
        <v>4.9221630000000003</v>
      </c>
      <c r="M91">
        <v>6.7650394</v>
      </c>
      <c r="N91">
        <v>12.286925</v>
      </c>
      <c r="O91">
        <v>13.208717</v>
      </c>
      <c r="P91">
        <v>12.923254999999999</v>
      </c>
      <c r="Q91">
        <v>10.285546</v>
      </c>
      <c r="R91">
        <v>16.185386999999999</v>
      </c>
      <c r="S91">
        <v>19.194130000000001</v>
      </c>
      <c r="T91">
        <v>270.51339999999999</v>
      </c>
      <c r="U91">
        <v>31.899315000000001</v>
      </c>
      <c r="V91">
        <v>31.689316000000002</v>
      </c>
      <c r="W91">
        <v>32.917650000000002</v>
      </c>
      <c r="X91">
        <v>33.962474999999998</v>
      </c>
      <c r="Y91">
        <v>47.114154999999997</v>
      </c>
      <c r="Z91">
        <v>33.317459999999997</v>
      </c>
      <c r="AA91">
        <v>28.750916</v>
      </c>
      <c r="AB91">
        <v>192.83994999999999</v>
      </c>
      <c r="AC91">
        <v>26.817409999999999</v>
      </c>
      <c r="AD91">
        <v>21.451473</v>
      </c>
      <c r="AE91">
        <v>22.179852</v>
      </c>
      <c r="AF91">
        <v>22.078108</v>
      </c>
      <c r="AG91">
        <v>20.166295999999999</v>
      </c>
      <c r="AH91">
        <v>21.574629999999999</v>
      </c>
      <c r="AI91">
        <v>65.212540000000004</v>
      </c>
      <c r="AJ91">
        <v>88.955179999999999</v>
      </c>
    </row>
    <row r="92" spans="1:38" x14ac:dyDescent="0.25">
      <c r="A92">
        <v>64</v>
      </c>
      <c r="B92">
        <v>2</v>
      </c>
      <c r="C92">
        <v>13</v>
      </c>
      <c r="D92">
        <v>59</v>
      </c>
      <c r="E92">
        <v>80386</v>
      </c>
      <c r="F92" t="s">
        <v>94</v>
      </c>
      <c r="G92">
        <v>315</v>
      </c>
      <c r="H92">
        <v>18</v>
      </c>
      <c r="I92">
        <v>25</v>
      </c>
      <c r="J92" s="4">
        <v>8</v>
      </c>
      <c r="AC92">
        <v>9.3154334999999993</v>
      </c>
      <c r="AD92">
        <v>9.9376829999999998</v>
      </c>
      <c r="AE92">
        <v>12.242376999999999</v>
      </c>
      <c r="AF92">
        <v>12.246947</v>
      </c>
      <c r="AG92">
        <v>7.0307880000000003</v>
      </c>
      <c r="AH92">
        <v>12.039714999999999</v>
      </c>
      <c r="AI92">
        <v>23.768847999999998</v>
      </c>
      <c r="AJ92">
        <v>17.0352</v>
      </c>
    </row>
    <row r="93" spans="1:38" x14ac:dyDescent="0.25">
      <c r="A93">
        <v>65</v>
      </c>
      <c r="B93">
        <v>2</v>
      </c>
      <c r="C93">
        <v>15</v>
      </c>
      <c r="D93">
        <v>50</v>
      </c>
      <c r="E93">
        <v>81500</v>
      </c>
      <c r="F93" t="s">
        <v>92</v>
      </c>
      <c r="G93">
        <v>11.266140999999999</v>
      </c>
      <c r="H93">
        <v>1</v>
      </c>
      <c r="I93">
        <v>25</v>
      </c>
      <c r="J93" s="2">
        <v>25</v>
      </c>
      <c r="L93">
        <v>7.3872004000000002</v>
      </c>
      <c r="M93">
        <v>6.2496460000000003</v>
      </c>
      <c r="N93">
        <v>7.6289376999999998</v>
      </c>
      <c r="O93">
        <v>9.3738530000000004</v>
      </c>
      <c r="P93">
        <v>16.762032000000001</v>
      </c>
      <c r="Q93">
        <v>10.202761000000001</v>
      </c>
      <c r="R93">
        <v>14.255686000000001</v>
      </c>
      <c r="S93">
        <v>8.8268570000000004</v>
      </c>
      <c r="T93">
        <v>18.447361000000001</v>
      </c>
      <c r="U93">
        <v>23.536086999999998</v>
      </c>
      <c r="V93">
        <v>24.408670000000001</v>
      </c>
      <c r="W93">
        <v>24.780494999999998</v>
      </c>
      <c r="X93">
        <v>25.132964999999999</v>
      </c>
      <c r="Y93">
        <v>6.8739904999999997</v>
      </c>
      <c r="Z93">
        <v>17.072918000000001</v>
      </c>
      <c r="AA93">
        <v>50.090195000000001</v>
      </c>
      <c r="AB93">
        <v>47.799038000000003</v>
      </c>
      <c r="AC93">
        <v>25.765567999999998</v>
      </c>
      <c r="AD93">
        <v>2.6710552999999999</v>
      </c>
      <c r="AE93">
        <v>2.3928832999999998</v>
      </c>
      <c r="AF93">
        <v>15.152805000000001</v>
      </c>
      <c r="AG93">
        <v>13.203302000000001</v>
      </c>
      <c r="AH93">
        <v>29.849471999999999</v>
      </c>
      <c r="AI93">
        <v>20.576149999999998</v>
      </c>
      <c r="AJ93">
        <v>29.600918</v>
      </c>
    </row>
    <row r="94" spans="1:38" x14ac:dyDescent="0.25">
      <c r="A94">
        <v>66</v>
      </c>
      <c r="B94">
        <v>2</v>
      </c>
      <c r="C94">
        <v>18</v>
      </c>
      <c r="D94">
        <v>33</v>
      </c>
      <c r="E94">
        <v>83134</v>
      </c>
      <c r="F94" t="s">
        <v>94</v>
      </c>
      <c r="G94">
        <v>1500</v>
      </c>
      <c r="H94">
        <v>17</v>
      </c>
      <c r="I94">
        <v>20</v>
      </c>
      <c r="J94" s="4">
        <v>4</v>
      </c>
      <c r="AB94">
        <v>8.5135190000000005</v>
      </c>
      <c r="AC94">
        <v>11.640959000000001</v>
      </c>
      <c r="AD94">
        <v>12.906458000000001</v>
      </c>
      <c r="AE94">
        <v>19.541340000000002</v>
      </c>
    </row>
    <row r="95" spans="1:38" x14ac:dyDescent="0.25">
      <c r="A95">
        <v>67</v>
      </c>
      <c r="B95">
        <v>2</v>
      </c>
      <c r="C95">
        <v>21</v>
      </c>
      <c r="D95">
        <v>9</v>
      </c>
      <c r="E95">
        <v>84689</v>
      </c>
      <c r="F95" t="s">
        <v>93</v>
      </c>
      <c r="G95">
        <v>-7.4441689999999996</v>
      </c>
      <c r="H95">
        <v>1</v>
      </c>
      <c r="I95">
        <v>5</v>
      </c>
      <c r="J95" s="2">
        <v>5</v>
      </c>
      <c r="L95">
        <v>73.37039</v>
      </c>
      <c r="M95">
        <v>8.1109600000000004</v>
      </c>
      <c r="N95">
        <v>7.3244879999999997</v>
      </c>
      <c r="O95">
        <v>9.0970309999999994</v>
      </c>
      <c r="P95">
        <v>9.1869859999999992</v>
      </c>
    </row>
    <row r="96" spans="1:38" x14ac:dyDescent="0.25">
      <c r="A96">
        <v>68</v>
      </c>
      <c r="B96">
        <v>2</v>
      </c>
      <c r="C96">
        <v>26</v>
      </c>
      <c r="D96">
        <v>24</v>
      </c>
      <c r="E96">
        <v>87839</v>
      </c>
      <c r="F96" t="s">
        <v>93</v>
      </c>
      <c r="G96">
        <v>-4.5871560000000002</v>
      </c>
      <c r="H96">
        <v>1</v>
      </c>
      <c r="I96">
        <v>6</v>
      </c>
      <c r="J96" s="2">
        <v>6</v>
      </c>
      <c r="L96">
        <v>93.758979999999994</v>
      </c>
      <c r="M96">
        <v>9.3542120000000004</v>
      </c>
      <c r="N96">
        <v>10.126446</v>
      </c>
      <c r="O96">
        <v>22.613056</v>
      </c>
      <c r="P96">
        <v>20.847078</v>
      </c>
      <c r="Q96">
        <v>32.145969999999998</v>
      </c>
    </row>
    <row r="97" spans="1:37" x14ac:dyDescent="0.25">
      <c r="A97">
        <v>69</v>
      </c>
      <c r="B97">
        <v>2</v>
      </c>
      <c r="C97">
        <v>27</v>
      </c>
      <c r="D97">
        <v>20</v>
      </c>
      <c r="E97">
        <v>88404</v>
      </c>
      <c r="F97" t="s">
        <v>93</v>
      </c>
      <c r="G97">
        <v>-3.8709676000000002</v>
      </c>
      <c r="H97">
        <v>2</v>
      </c>
      <c r="I97">
        <v>5</v>
      </c>
      <c r="J97" s="2">
        <v>4</v>
      </c>
      <c r="M97">
        <v>6.8631900000000003</v>
      </c>
      <c r="N97">
        <v>5.7949590000000004</v>
      </c>
      <c r="O97">
        <v>8.4855640000000001</v>
      </c>
      <c r="P97">
        <v>18.223410000000001</v>
      </c>
    </row>
    <row r="98" spans="1:37" x14ac:dyDescent="0.25">
      <c r="A98">
        <v>70</v>
      </c>
      <c r="B98">
        <v>2</v>
      </c>
      <c r="C98">
        <v>31</v>
      </c>
      <c r="D98">
        <v>44</v>
      </c>
      <c r="E98">
        <v>91035</v>
      </c>
      <c r="F98" t="s">
        <v>93</v>
      </c>
      <c r="G98">
        <v>-5.802708</v>
      </c>
      <c r="H98">
        <v>1</v>
      </c>
      <c r="I98">
        <v>5</v>
      </c>
      <c r="J98" s="2">
        <v>5</v>
      </c>
      <c r="L98">
        <v>77.676795999999996</v>
      </c>
      <c r="M98">
        <v>12.047815</v>
      </c>
      <c r="N98">
        <v>9.7756699999999999</v>
      </c>
      <c r="O98">
        <v>15.519586</v>
      </c>
      <c r="P98">
        <v>30.694383999999999</v>
      </c>
    </row>
    <row r="99" spans="1:37" x14ac:dyDescent="0.25">
      <c r="A99">
        <v>71</v>
      </c>
      <c r="B99">
        <v>2</v>
      </c>
      <c r="C99">
        <v>32</v>
      </c>
      <c r="D99">
        <v>11</v>
      </c>
      <c r="E99">
        <v>91305</v>
      </c>
      <c r="F99" t="s">
        <v>93</v>
      </c>
      <c r="G99">
        <v>-5.3956840000000001</v>
      </c>
      <c r="H99">
        <v>1</v>
      </c>
      <c r="I99">
        <v>6</v>
      </c>
      <c r="J99" s="2">
        <v>6</v>
      </c>
      <c r="L99">
        <v>65.018339999999995</v>
      </c>
      <c r="M99">
        <v>9.4645790000000005</v>
      </c>
      <c r="N99">
        <v>8.2015119999999992</v>
      </c>
      <c r="O99">
        <v>14.57911</v>
      </c>
      <c r="P99">
        <v>41.696494999999999</v>
      </c>
      <c r="Q99">
        <v>34.766967999999999</v>
      </c>
    </row>
    <row r="100" spans="1:37" x14ac:dyDescent="0.25">
      <c r="A100">
        <v>72</v>
      </c>
      <c r="B100">
        <v>2</v>
      </c>
      <c r="C100">
        <v>33</v>
      </c>
      <c r="D100">
        <v>49</v>
      </c>
      <c r="E100">
        <v>92288</v>
      </c>
      <c r="F100" t="s">
        <v>93</v>
      </c>
      <c r="G100">
        <v>-10.169492</v>
      </c>
      <c r="H100">
        <v>23</v>
      </c>
      <c r="I100">
        <v>26</v>
      </c>
      <c r="J100" s="5">
        <v>4</v>
      </c>
      <c r="AH100">
        <v>21.36628</v>
      </c>
      <c r="AI100">
        <v>19.712935999999999</v>
      </c>
      <c r="AJ100">
        <v>27.492397</v>
      </c>
      <c r="AK100">
        <v>10.75817</v>
      </c>
    </row>
    <row r="101" spans="1:37" x14ac:dyDescent="0.25">
      <c r="A101">
        <v>73</v>
      </c>
      <c r="B101">
        <v>2</v>
      </c>
      <c r="C101">
        <v>34</v>
      </c>
      <c r="D101">
        <v>38</v>
      </c>
      <c r="E101">
        <v>92781</v>
      </c>
      <c r="F101" t="s">
        <v>93</v>
      </c>
      <c r="G101">
        <v>-47.727271999999999</v>
      </c>
      <c r="H101">
        <v>18</v>
      </c>
      <c r="I101">
        <v>25</v>
      </c>
      <c r="J101" s="4">
        <v>8</v>
      </c>
      <c r="AC101">
        <v>10.353821999999999</v>
      </c>
      <c r="AD101">
        <v>9.9632939999999994</v>
      </c>
      <c r="AE101">
        <v>10.196771</v>
      </c>
      <c r="AF101">
        <v>10.801076999999999</v>
      </c>
      <c r="AG101">
        <v>31.11467</v>
      </c>
      <c r="AH101">
        <v>12.055213999999999</v>
      </c>
      <c r="AI101">
        <v>25.36486</v>
      </c>
      <c r="AJ101">
        <v>29.770092000000002</v>
      </c>
    </row>
    <row r="102" spans="1:37" x14ac:dyDescent="0.25">
      <c r="A102">
        <v>74</v>
      </c>
      <c r="B102">
        <v>2</v>
      </c>
      <c r="C102">
        <v>35</v>
      </c>
      <c r="D102">
        <v>34</v>
      </c>
      <c r="E102">
        <v>93342</v>
      </c>
      <c r="F102" t="s">
        <v>92</v>
      </c>
      <c r="G102">
        <v>16.166996000000001</v>
      </c>
      <c r="H102">
        <v>1</v>
      </c>
      <c r="I102">
        <v>23</v>
      </c>
      <c r="J102" s="2">
        <v>23</v>
      </c>
      <c r="L102">
        <v>129.73938000000001</v>
      </c>
      <c r="M102">
        <v>16.507515000000001</v>
      </c>
      <c r="N102">
        <v>15.277284</v>
      </c>
      <c r="O102">
        <v>12.116281000000001</v>
      </c>
      <c r="P102">
        <v>26.36411</v>
      </c>
      <c r="Q102">
        <v>47.619095000000002</v>
      </c>
      <c r="R102">
        <v>15.109913000000001</v>
      </c>
      <c r="S102">
        <v>13.855955</v>
      </c>
      <c r="T102">
        <v>10.741911</v>
      </c>
      <c r="U102">
        <v>10.349252999999999</v>
      </c>
      <c r="V102">
        <v>8.8905119999999993</v>
      </c>
      <c r="W102">
        <v>86.611959999999996</v>
      </c>
      <c r="X102">
        <v>48.076706000000001</v>
      </c>
      <c r="Y102">
        <v>17.947362999999999</v>
      </c>
      <c r="Z102">
        <v>61.17765</v>
      </c>
      <c r="AA102">
        <v>11.957155</v>
      </c>
      <c r="AB102">
        <v>59.649880000000003</v>
      </c>
      <c r="AC102">
        <v>7.0485610000000003</v>
      </c>
      <c r="AD102">
        <v>53.050624999999997</v>
      </c>
      <c r="AE102">
        <v>8.7927320000000009</v>
      </c>
      <c r="AF102">
        <v>8.7346350000000008</v>
      </c>
      <c r="AG102">
        <v>8.6336309999999994</v>
      </c>
      <c r="AH102">
        <v>9.8263800000000003</v>
      </c>
    </row>
    <row r="103" spans="1:37" x14ac:dyDescent="0.25">
      <c r="A103">
        <v>75</v>
      </c>
      <c r="B103">
        <v>2</v>
      </c>
      <c r="C103">
        <v>35</v>
      </c>
      <c r="D103">
        <v>49</v>
      </c>
      <c r="E103">
        <v>93492</v>
      </c>
      <c r="F103" t="s">
        <v>94</v>
      </c>
      <c r="G103">
        <v>750</v>
      </c>
      <c r="H103">
        <v>18</v>
      </c>
      <c r="I103">
        <v>22</v>
      </c>
      <c r="J103" s="4">
        <v>5</v>
      </c>
      <c r="AC103">
        <v>9.3712619999999998</v>
      </c>
      <c r="AD103">
        <v>10.745302000000001</v>
      </c>
      <c r="AE103">
        <v>9.5062949999999997</v>
      </c>
      <c r="AF103">
        <v>10.797205999999999</v>
      </c>
      <c r="AG103">
        <v>9.8661989999999999</v>
      </c>
    </row>
    <row r="104" spans="1:37" x14ac:dyDescent="0.25">
      <c r="A104">
        <v>76</v>
      </c>
      <c r="B104">
        <v>2</v>
      </c>
      <c r="C104">
        <v>36</v>
      </c>
      <c r="D104">
        <v>27</v>
      </c>
      <c r="E104">
        <v>93869</v>
      </c>
      <c r="F104" t="s">
        <v>93</v>
      </c>
      <c r="G104">
        <v>-6.3444114000000003</v>
      </c>
      <c r="H104">
        <v>1</v>
      </c>
      <c r="I104">
        <v>6</v>
      </c>
      <c r="J104" s="2">
        <v>6</v>
      </c>
      <c r="L104">
        <v>87.989760000000004</v>
      </c>
      <c r="M104">
        <v>11.468628000000001</v>
      </c>
      <c r="N104">
        <v>9.8332270000000008</v>
      </c>
      <c r="O104">
        <v>11.779738999999999</v>
      </c>
      <c r="P104">
        <v>25.061533000000001</v>
      </c>
      <c r="Q104">
        <v>59.502986999999997</v>
      </c>
    </row>
    <row r="105" spans="1:37" x14ac:dyDescent="0.25">
      <c r="A105">
        <v>77</v>
      </c>
      <c r="B105">
        <v>2</v>
      </c>
      <c r="C105">
        <v>37</v>
      </c>
      <c r="D105">
        <v>40</v>
      </c>
      <c r="E105">
        <v>94604</v>
      </c>
      <c r="F105" t="s">
        <v>93</v>
      </c>
      <c r="G105">
        <v>-5.1993064999999996</v>
      </c>
      <c r="H105">
        <v>2</v>
      </c>
      <c r="I105">
        <v>6</v>
      </c>
      <c r="J105" s="2">
        <v>5</v>
      </c>
      <c r="M105">
        <v>7.9564440000000003</v>
      </c>
      <c r="N105">
        <v>14.951688000000001</v>
      </c>
      <c r="O105">
        <v>19.39461</v>
      </c>
      <c r="P105">
        <v>46.487319999999997</v>
      </c>
      <c r="Q105">
        <v>53.606679999999997</v>
      </c>
    </row>
    <row r="106" spans="1:37" x14ac:dyDescent="0.25">
      <c r="A106">
        <v>78</v>
      </c>
      <c r="B106">
        <v>2</v>
      </c>
      <c r="C106">
        <v>42</v>
      </c>
      <c r="D106">
        <v>19</v>
      </c>
      <c r="E106">
        <v>97391</v>
      </c>
      <c r="F106" t="s">
        <v>92</v>
      </c>
      <c r="G106">
        <v>7.4344029999999997</v>
      </c>
      <c r="H106">
        <v>1</v>
      </c>
      <c r="I106">
        <v>16</v>
      </c>
      <c r="J106" s="2">
        <v>16</v>
      </c>
      <c r="L106">
        <v>78.35548</v>
      </c>
      <c r="M106">
        <v>7.3541327000000001</v>
      </c>
      <c r="N106">
        <v>3.3645010000000002</v>
      </c>
      <c r="O106">
        <v>13.260643</v>
      </c>
      <c r="P106">
        <v>34.428240000000002</v>
      </c>
      <c r="Q106">
        <v>17.897082999999999</v>
      </c>
      <c r="R106">
        <v>6.8571233999999999</v>
      </c>
      <c r="S106">
        <v>16.410972999999998</v>
      </c>
      <c r="T106">
        <v>8.0746210000000005</v>
      </c>
      <c r="U106">
        <v>7.8617505999999997</v>
      </c>
      <c r="V106">
        <v>8.7061080000000004</v>
      </c>
      <c r="W106">
        <v>19.300190000000001</v>
      </c>
      <c r="X106">
        <v>25.067902</v>
      </c>
      <c r="Y106">
        <v>16.601247999999998</v>
      </c>
      <c r="Z106">
        <v>13.307285</v>
      </c>
      <c r="AA106">
        <v>9.9447220000000005</v>
      </c>
    </row>
    <row r="107" spans="1:37" x14ac:dyDescent="0.25">
      <c r="A107">
        <v>79</v>
      </c>
      <c r="B107">
        <v>2</v>
      </c>
      <c r="C107">
        <v>43</v>
      </c>
      <c r="D107">
        <v>31</v>
      </c>
      <c r="E107">
        <v>98109</v>
      </c>
      <c r="F107" t="s">
        <v>92</v>
      </c>
      <c r="G107">
        <v>10.606061</v>
      </c>
      <c r="H107">
        <v>1</v>
      </c>
      <c r="I107">
        <v>6</v>
      </c>
      <c r="J107" s="2">
        <v>6</v>
      </c>
      <c r="L107">
        <v>56.732967000000002</v>
      </c>
      <c r="M107">
        <v>7.0100239999999996</v>
      </c>
      <c r="N107">
        <v>8.4843899999999994</v>
      </c>
      <c r="O107">
        <v>3.7040047999999999</v>
      </c>
      <c r="P107">
        <v>22.729209999999998</v>
      </c>
      <c r="Q107">
        <v>15.981980999999999</v>
      </c>
    </row>
    <row r="108" spans="1:37" x14ac:dyDescent="0.25">
      <c r="A108">
        <v>80</v>
      </c>
      <c r="B108">
        <v>2</v>
      </c>
      <c r="C108">
        <v>46</v>
      </c>
      <c r="D108">
        <v>20</v>
      </c>
      <c r="E108">
        <v>99797</v>
      </c>
      <c r="F108" t="s">
        <v>92</v>
      </c>
      <c r="G108">
        <v>7.6335883000000004</v>
      </c>
      <c r="H108">
        <v>22</v>
      </c>
      <c r="I108">
        <v>25</v>
      </c>
      <c r="J108" s="5">
        <v>4</v>
      </c>
      <c r="AG108">
        <v>26.198841000000002</v>
      </c>
      <c r="AH108">
        <v>13.982108</v>
      </c>
      <c r="AI108">
        <v>16.420862</v>
      </c>
      <c r="AJ108">
        <v>18.377234999999999</v>
      </c>
    </row>
    <row r="109" spans="1:37" x14ac:dyDescent="0.25">
      <c r="A109">
        <v>81</v>
      </c>
      <c r="B109">
        <v>2</v>
      </c>
      <c r="C109">
        <v>46</v>
      </c>
      <c r="D109">
        <v>32</v>
      </c>
      <c r="E109">
        <v>99916</v>
      </c>
      <c r="F109" t="s">
        <v>93</v>
      </c>
      <c r="G109">
        <v>-24.532710000000002</v>
      </c>
      <c r="H109">
        <v>1</v>
      </c>
      <c r="I109">
        <v>6</v>
      </c>
      <c r="J109" s="2">
        <v>6</v>
      </c>
      <c r="L109">
        <v>34.340145</v>
      </c>
      <c r="M109">
        <v>4.4713944999999997</v>
      </c>
      <c r="N109">
        <v>4.5408496999999999</v>
      </c>
      <c r="O109">
        <v>8.5766010000000001</v>
      </c>
      <c r="P109">
        <v>14.274324999999999</v>
      </c>
      <c r="Q109">
        <v>19.324435999999999</v>
      </c>
    </row>
    <row r="110" spans="1:37" x14ac:dyDescent="0.25">
      <c r="A110">
        <v>82</v>
      </c>
      <c r="B110">
        <v>2</v>
      </c>
      <c r="C110">
        <v>46</v>
      </c>
      <c r="D110">
        <v>46</v>
      </c>
      <c r="E110">
        <v>100057</v>
      </c>
      <c r="F110" t="s">
        <v>92</v>
      </c>
      <c r="G110">
        <v>105</v>
      </c>
      <c r="H110">
        <v>6</v>
      </c>
      <c r="I110">
        <v>12</v>
      </c>
      <c r="J110" s="3">
        <v>7</v>
      </c>
      <c r="Q110">
        <v>41.431342999999998</v>
      </c>
      <c r="R110">
        <v>6.8229356000000001</v>
      </c>
      <c r="S110">
        <v>88.273870000000002</v>
      </c>
      <c r="T110">
        <v>17.48207</v>
      </c>
      <c r="U110">
        <v>19.183185999999999</v>
      </c>
      <c r="V110">
        <v>17.459707000000002</v>
      </c>
      <c r="W110">
        <v>25.066079999999999</v>
      </c>
    </row>
    <row r="111" spans="1:37" x14ac:dyDescent="0.25">
      <c r="A111">
        <v>83</v>
      </c>
      <c r="B111">
        <v>2</v>
      </c>
      <c r="C111">
        <v>47</v>
      </c>
      <c r="D111">
        <v>27</v>
      </c>
      <c r="E111">
        <v>100474</v>
      </c>
      <c r="F111" t="s">
        <v>92</v>
      </c>
      <c r="G111">
        <v>19.647355999999998</v>
      </c>
      <c r="H111">
        <v>1</v>
      </c>
      <c r="I111">
        <v>25</v>
      </c>
      <c r="J111" s="2">
        <v>25</v>
      </c>
      <c r="L111" s="16">
        <v>45.433211999999997</v>
      </c>
      <c r="M111" s="16">
        <v>5.3972382999999997</v>
      </c>
      <c r="N111" s="16">
        <v>4.1218743</v>
      </c>
      <c r="O111" s="16">
        <v>5.6303606000000004</v>
      </c>
      <c r="P111" s="16">
        <v>11.776816999999999</v>
      </c>
      <c r="Q111" s="16">
        <v>13.490299</v>
      </c>
      <c r="R111" s="16">
        <v>11.101993</v>
      </c>
      <c r="S111" s="16">
        <v>56.671059999999997</v>
      </c>
      <c r="T111" s="16">
        <v>15.267542000000001</v>
      </c>
      <c r="U111" s="16">
        <v>15.5287285</v>
      </c>
      <c r="V111" s="16">
        <v>13.980743</v>
      </c>
      <c r="W111" s="16">
        <v>42.596912000000003</v>
      </c>
      <c r="X111" s="16">
        <v>133.48656</v>
      </c>
      <c r="Y111" s="16">
        <v>31.926459999999999</v>
      </c>
      <c r="Z111" s="16">
        <v>23.981344</v>
      </c>
      <c r="AA111" s="16">
        <v>90.976920000000007</v>
      </c>
      <c r="AB111" s="16">
        <v>77.621925000000005</v>
      </c>
      <c r="AC111" s="16">
        <v>23.782820000000001</v>
      </c>
      <c r="AD111" s="16">
        <v>33.274344999999997</v>
      </c>
      <c r="AE111" s="16">
        <v>25.169376</v>
      </c>
      <c r="AF111" s="16">
        <v>23.683512</v>
      </c>
      <c r="AG111" s="16">
        <v>24.842639999999999</v>
      </c>
      <c r="AH111" s="16">
        <v>112.41586</v>
      </c>
      <c r="AI111" s="16">
        <v>25.980083</v>
      </c>
      <c r="AJ111" s="16">
        <v>5.6559495999999996</v>
      </c>
    </row>
    <row r="112" spans="1:37" x14ac:dyDescent="0.25">
      <c r="A112">
        <v>84</v>
      </c>
      <c r="B112">
        <v>2</v>
      </c>
      <c r="C112">
        <v>49</v>
      </c>
      <c r="D112">
        <v>30</v>
      </c>
      <c r="E112">
        <v>101696</v>
      </c>
      <c r="F112" t="s">
        <v>92</v>
      </c>
      <c r="G112">
        <v>12.499233</v>
      </c>
      <c r="H112">
        <v>1</v>
      </c>
      <c r="I112">
        <v>16</v>
      </c>
      <c r="J112" s="2">
        <v>16</v>
      </c>
      <c r="L112">
        <v>58.375709999999998</v>
      </c>
      <c r="M112">
        <v>8.7840100000000003</v>
      </c>
      <c r="N112">
        <v>8.4033339999999992</v>
      </c>
      <c r="O112">
        <v>7.0153160000000003</v>
      </c>
      <c r="P112">
        <v>13.578556000000001</v>
      </c>
      <c r="Q112">
        <v>38.910049999999998</v>
      </c>
      <c r="R112">
        <v>12.798576000000001</v>
      </c>
      <c r="S112">
        <v>12.122291000000001</v>
      </c>
      <c r="T112">
        <v>12.580387</v>
      </c>
      <c r="U112">
        <v>12.637363000000001</v>
      </c>
      <c r="V112">
        <v>11.583128</v>
      </c>
      <c r="W112">
        <v>8.7830750000000002</v>
      </c>
      <c r="X112">
        <v>46.980601999999998</v>
      </c>
      <c r="Y112">
        <v>7.9161479999999997</v>
      </c>
      <c r="Z112">
        <v>5.7136573999999998</v>
      </c>
      <c r="AA112">
        <v>30.488567</v>
      </c>
    </row>
    <row r="113" spans="1:38" x14ac:dyDescent="0.25">
      <c r="A113">
        <v>85</v>
      </c>
      <c r="B113">
        <v>2</v>
      </c>
      <c r="C113">
        <v>51</v>
      </c>
      <c r="D113">
        <v>56</v>
      </c>
      <c r="E113">
        <v>103155</v>
      </c>
      <c r="F113" t="s">
        <v>92</v>
      </c>
      <c r="G113">
        <v>24.893571999999999</v>
      </c>
      <c r="H113">
        <v>1</v>
      </c>
      <c r="I113">
        <v>24</v>
      </c>
      <c r="J113" s="2">
        <v>24</v>
      </c>
      <c r="L113">
        <v>23.806944000000001</v>
      </c>
      <c r="M113">
        <v>17.850756000000001</v>
      </c>
      <c r="N113">
        <v>5.5986395</v>
      </c>
      <c r="O113">
        <v>7.8227925000000003</v>
      </c>
      <c r="P113">
        <v>20.515045000000001</v>
      </c>
      <c r="Q113">
        <v>185.10559000000001</v>
      </c>
      <c r="R113">
        <v>16.931652</v>
      </c>
      <c r="S113">
        <v>15.366681</v>
      </c>
      <c r="T113">
        <v>15.391578000000001</v>
      </c>
      <c r="U113">
        <v>20.145412</v>
      </c>
      <c r="V113">
        <v>42.593850000000003</v>
      </c>
      <c r="W113">
        <v>60.939340000000001</v>
      </c>
      <c r="X113">
        <v>59.503483000000003</v>
      </c>
      <c r="Y113">
        <v>35.713000000000001</v>
      </c>
      <c r="Z113">
        <v>30.491506999999999</v>
      </c>
      <c r="AA113">
        <v>65.049164000000005</v>
      </c>
      <c r="AB113">
        <v>42.557777000000002</v>
      </c>
      <c r="AC113">
        <v>33.24774</v>
      </c>
      <c r="AD113">
        <v>34.355834999999999</v>
      </c>
      <c r="AE113">
        <v>34.544490000000003</v>
      </c>
      <c r="AF113">
        <v>34.345489999999998</v>
      </c>
      <c r="AG113">
        <v>26.041208000000001</v>
      </c>
      <c r="AH113">
        <v>37.260649999999998</v>
      </c>
      <c r="AI113">
        <v>72.757355000000004</v>
      </c>
    </row>
    <row r="114" spans="1:38" x14ac:dyDescent="0.25">
      <c r="A114">
        <v>86</v>
      </c>
      <c r="B114">
        <v>2</v>
      </c>
      <c r="C114">
        <v>52</v>
      </c>
      <c r="D114">
        <v>39</v>
      </c>
      <c r="E114">
        <v>103585</v>
      </c>
      <c r="F114" t="s">
        <v>92</v>
      </c>
      <c r="G114">
        <v>16.04278</v>
      </c>
      <c r="H114">
        <v>1</v>
      </c>
      <c r="I114">
        <v>4</v>
      </c>
      <c r="J114" s="2">
        <v>4</v>
      </c>
      <c r="L114">
        <v>75.318213999999998</v>
      </c>
      <c r="M114">
        <v>9.2143940000000004</v>
      </c>
      <c r="N114">
        <v>6.7407484000000002</v>
      </c>
      <c r="O114">
        <v>5.3252506000000004</v>
      </c>
    </row>
    <row r="115" spans="1:38" x14ac:dyDescent="0.25">
      <c r="A115">
        <v>87</v>
      </c>
      <c r="B115">
        <v>2</v>
      </c>
      <c r="C115">
        <v>54</v>
      </c>
      <c r="D115">
        <v>25</v>
      </c>
      <c r="E115">
        <v>104651</v>
      </c>
      <c r="F115" t="s">
        <v>93</v>
      </c>
      <c r="G115">
        <v>-4.6224959999999999</v>
      </c>
      <c r="H115">
        <v>1</v>
      </c>
      <c r="I115">
        <v>5</v>
      </c>
      <c r="J115" s="2">
        <v>5</v>
      </c>
      <c r="L115">
        <v>102.25711</v>
      </c>
      <c r="M115">
        <v>14.726426999999999</v>
      </c>
      <c r="N115">
        <v>10.365459</v>
      </c>
      <c r="O115">
        <v>8.7425549999999994</v>
      </c>
      <c r="P115">
        <v>11.906113</v>
      </c>
    </row>
    <row r="116" spans="1:38" x14ac:dyDescent="0.25">
      <c r="A116">
        <v>88</v>
      </c>
      <c r="B116">
        <v>2</v>
      </c>
      <c r="C116">
        <v>57</v>
      </c>
      <c r="D116">
        <v>13</v>
      </c>
      <c r="E116">
        <v>106327</v>
      </c>
      <c r="F116" t="s">
        <v>93</v>
      </c>
      <c r="G116">
        <v>-15.306122</v>
      </c>
      <c r="H116">
        <v>1</v>
      </c>
      <c r="I116">
        <v>4</v>
      </c>
      <c r="J116" s="2">
        <v>4</v>
      </c>
      <c r="L116">
        <v>80.594890000000007</v>
      </c>
      <c r="M116">
        <v>9.4833189999999998</v>
      </c>
      <c r="N116">
        <v>9.4252350000000007</v>
      </c>
      <c r="O116">
        <v>9.1950679999999991</v>
      </c>
    </row>
    <row r="117" spans="1:38" x14ac:dyDescent="0.25">
      <c r="A117">
        <v>89</v>
      </c>
      <c r="B117">
        <v>2</v>
      </c>
      <c r="C117">
        <v>57</v>
      </c>
      <c r="D117">
        <v>46</v>
      </c>
      <c r="E117">
        <v>106662</v>
      </c>
      <c r="F117" t="s">
        <v>93</v>
      </c>
      <c r="G117">
        <v>-6.2206863999999999</v>
      </c>
      <c r="H117">
        <v>1</v>
      </c>
      <c r="I117">
        <v>8</v>
      </c>
      <c r="J117" s="2">
        <v>8</v>
      </c>
      <c r="L117">
        <v>77.548996000000002</v>
      </c>
      <c r="M117">
        <v>7.1842822999999996</v>
      </c>
      <c r="N117">
        <v>7.9687789999999996</v>
      </c>
      <c r="O117">
        <v>11.24751</v>
      </c>
      <c r="P117">
        <v>49.640326999999999</v>
      </c>
      <c r="Q117">
        <v>20.011543</v>
      </c>
      <c r="R117">
        <v>6.135192</v>
      </c>
      <c r="S117">
        <v>3.0986462000000001</v>
      </c>
    </row>
    <row r="118" spans="1:38" x14ac:dyDescent="0.25">
      <c r="A118">
        <v>90</v>
      </c>
      <c r="B118">
        <v>2</v>
      </c>
      <c r="C118">
        <v>58</v>
      </c>
      <c r="D118">
        <v>34</v>
      </c>
      <c r="E118">
        <v>107140</v>
      </c>
      <c r="F118" t="s">
        <v>93</v>
      </c>
      <c r="G118">
        <v>-7.4008813</v>
      </c>
      <c r="H118">
        <v>1</v>
      </c>
      <c r="I118">
        <v>7</v>
      </c>
      <c r="J118" s="2">
        <v>7</v>
      </c>
      <c r="L118">
        <v>25.940204999999999</v>
      </c>
      <c r="M118">
        <v>3.9118848000000002</v>
      </c>
      <c r="N118">
        <v>6.4009410000000004</v>
      </c>
      <c r="O118">
        <v>11.89396</v>
      </c>
      <c r="P118">
        <v>112.26898</v>
      </c>
      <c r="Q118">
        <v>25.292553000000002</v>
      </c>
      <c r="R118">
        <v>6.0742927</v>
      </c>
    </row>
    <row r="119" spans="1:38" x14ac:dyDescent="0.25">
      <c r="A119">
        <v>91</v>
      </c>
      <c r="B119">
        <v>3</v>
      </c>
      <c r="C119">
        <v>0</v>
      </c>
      <c r="D119">
        <v>5</v>
      </c>
      <c r="E119">
        <v>108054</v>
      </c>
      <c r="F119" t="s">
        <v>92</v>
      </c>
      <c r="G119">
        <v>23.652290000000001</v>
      </c>
      <c r="H119">
        <v>1</v>
      </c>
      <c r="I119">
        <v>27</v>
      </c>
      <c r="J119" s="2">
        <v>27</v>
      </c>
      <c r="L119">
        <v>13.317045999999999</v>
      </c>
      <c r="M119">
        <v>20.233038000000001</v>
      </c>
      <c r="N119">
        <v>27.623327</v>
      </c>
      <c r="O119">
        <v>17.942654000000001</v>
      </c>
      <c r="P119">
        <v>29.375187</v>
      </c>
      <c r="Q119">
        <v>44.530470000000001</v>
      </c>
      <c r="R119">
        <v>16.602855999999999</v>
      </c>
      <c r="S119">
        <v>12.464719000000001</v>
      </c>
      <c r="T119">
        <v>9.8449000000000009</v>
      </c>
      <c r="U119">
        <v>26.894552000000001</v>
      </c>
      <c r="V119">
        <v>35.359332999999999</v>
      </c>
      <c r="W119">
        <v>40.222430000000003</v>
      </c>
      <c r="X119">
        <v>45.640090000000001</v>
      </c>
      <c r="Y119">
        <v>10.398960000000001</v>
      </c>
      <c r="Z119">
        <v>8.7669460000000008</v>
      </c>
      <c r="AA119">
        <v>79.751999999999995</v>
      </c>
      <c r="AB119">
        <v>12.774622000000001</v>
      </c>
      <c r="AC119">
        <v>15.579162</v>
      </c>
      <c r="AD119">
        <v>15.126975</v>
      </c>
      <c r="AE119">
        <v>14.438556</v>
      </c>
      <c r="AF119">
        <v>15.126163</v>
      </c>
      <c r="AG119">
        <v>15.827102999999999</v>
      </c>
      <c r="AH119">
        <v>14.157527</v>
      </c>
      <c r="AI119">
        <v>134.14411999999999</v>
      </c>
      <c r="AJ119">
        <v>52.925420000000003</v>
      </c>
      <c r="AK119">
        <v>16.466809999999999</v>
      </c>
      <c r="AL119">
        <v>15.522926</v>
      </c>
    </row>
    <row r="120" spans="1:38" x14ac:dyDescent="0.25">
      <c r="A120">
        <v>92</v>
      </c>
      <c r="B120">
        <v>3</v>
      </c>
      <c r="C120">
        <v>1</v>
      </c>
      <c r="D120">
        <v>32</v>
      </c>
      <c r="E120">
        <v>108919</v>
      </c>
      <c r="F120" t="s">
        <v>93</v>
      </c>
      <c r="G120">
        <v>-9.523809</v>
      </c>
      <c r="H120">
        <v>1</v>
      </c>
      <c r="I120">
        <v>4</v>
      </c>
      <c r="J120" s="2">
        <v>4</v>
      </c>
      <c r="L120">
        <v>123.06851</v>
      </c>
      <c r="M120">
        <v>17.872306999999999</v>
      </c>
      <c r="N120">
        <v>8.5950450000000007</v>
      </c>
      <c r="O120">
        <v>14.581142</v>
      </c>
    </row>
    <row r="121" spans="1:38" x14ac:dyDescent="0.25">
      <c r="A121">
        <v>93</v>
      </c>
      <c r="B121">
        <v>3</v>
      </c>
      <c r="C121">
        <v>1</v>
      </c>
      <c r="D121">
        <v>47</v>
      </c>
      <c r="E121">
        <v>109067</v>
      </c>
      <c r="F121" t="s">
        <v>93</v>
      </c>
      <c r="G121">
        <v>-8.3333340000000007</v>
      </c>
      <c r="H121">
        <v>6</v>
      </c>
      <c r="I121">
        <v>9</v>
      </c>
      <c r="J121" s="3">
        <v>4</v>
      </c>
      <c r="Q121">
        <v>7.7238300000000004</v>
      </c>
      <c r="R121">
        <v>11.058894</v>
      </c>
      <c r="S121">
        <v>11.47448</v>
      </c>
      <c r="T121">
        <v>11.648047999999999</v>
      </c>
    </row>
    <row r="122" spans="1:38" x14ac:dyDescent="0.25">
      <c r="A122">
        <v>94</v>
      </c>
      <c r="B122">
        <v>3</v>
      </c>
      <c r="C122">
        <v>6</v>
      </c>
      <c r="D122">
        <v>13</v>
      </c>
      <c r="E122">
        <v>111725</v>
      </c>
      <c r="F122" t="s">
        <v>93</v>
      </c>
      <c r="G122">
        <v>-11.904761000000001</v>
      </c>
      <c r="H122">
        <v>3</v>
      </c>
      <c r="I122">
        <v>6</v>
      </c>
      <c r="J122" s="2">
        <v>4</v>
      </c>
      <c r="N122">
        <v>5.2109649999999998</v>
      </c>
      <c r="O122">
        <v>20.754432999999999</v>
      </c>
      <c r="P122">
        <v>18.06176</v>
      </c>
      <c r="Q122">
        <v>28.135117999999999</v>
      </c>
    </row>
    <row r="123" spans="1:38" x14ac:dyDescent="0.25">
      <c r="A123">
        <v>95</v>
      </c>
      <c r="B123">
        <v>3</v>
      </c>
      <c r="C123">
        <v>9</v>
      </c>
      <c r="D123">
        <v>9</v>
      </c>
      <c r="E123">
        <v>113487</v>
      </c>
      <c r="F123" t="s">
        <v>93</v>
      </c>
      <c r="G123">
        <v>-9.5874489999999994</v>
      </c>
      <c r="H123">
        <v>1</v>
      </c>
      <c r="I123">
        <v>11</v>
      </c>
      <c r="J123" s="2">
        <v>11</v>
      </c>
      <c r="L123">
        <v>9.7670250000000003</v>
      </c>
      <c r="M123">
        <v>8.6713989999999992</v>
      </c>
      <c r="N123">
        <v>11.273293000000001</v>
      </c>
      <c r="O123">
        <v>18.833275</v>
      </c>
      <c r="P123">
        <v>47.811689999999999</v>
      </c>
      <c r="Q123">
        <v>39.180785999999998</v>
      </c>
      <c r="R123">
        <v>13.23349</v>
      </c>
      <c r="S123">
        <v>12.823200999999999</v>
      </c>
      <c r="T123">
        <v>12.409162</v>
      </c>
      <c r="U123">
        <v>9.4505949999999999</v>
      </c>
      <c r="V123">
        <v>6.3177133000000003</v>
      </c>
    </row>
    <row r="124" spans="1:38" x14ac:dyDescent="0.25">
      <c r="A124">
        <v>96</v>
      </c>
      <c r="B124">
        <v>3</v>
      </c>
      <c r="C124">
        <v>9</v>
      </c>
      <c r="D124">
        <v>19</v>
      </c>
      <c r="E124">
        <v>113585</v>
      </c>
      <c r="F124" t="s">
        <v>93</v>
      </c>
      <c r="G124">
        <v>-9.5130230000000005</v>
      </c>
      <c r="H124">
        <v>7</v>
      </c>
      <c r="I124">
        <v>13</v>
      </c>
      <c r="J124" s="3">
        <v>7</v>
      </c>
      <c r="R124">
        <v>4.8379130000000004</v>
      </c>
      <c r="S124">
        <v>6.3051906000000004</v>
      </c>
      <c r="T124">
        <v>6.8890184999999997</v>
      </c>
      <c r="U124">
        <v>8.8275760000000005</v>
      </c>
      <c r="V124">
        <v>17.706078000000002</v>
      </c>
      <c r="W124">
        <v>8.1778069999999996</v>
      </c>
      <c r="X124">
        <v>43.922412999999999</v>
      </c>
    </row>
    <row r="125" spans="1:38" x14ac:dyDescent="0.25">
      <c r="A125">
        <v>97</v>
      </c>
      <c r="B125">
        <v>3</v>
      </c>
      <c r="C125">
        <v>12</v>
      </c>
      <c r="D125">
        <v>38</v>
      </c>
      <c r="E125">
        <v>115580</v>
      </c>
      <c r="F125" t="s">
        <v>92</v>
      </c>
      <c r="G125">
        <v>35.714289999999998</v>
      </c>
      <c r="H125">
        <v>9</v>
      </c>
      <c r="I125">
        <v>13</v>
      </c>
      <c r="J125" s="3">
        <v>5</v>
      </c>
      <c r="T125">
        <v>59.008853999999999</v>
      </c>
      <c r="U125">
        <v>16.406033000000001</v>
      </c>
      <c r="V125">
        <v>6.3495153999999996</v>
      </c>
      <c r="W125">
        <v>8.6261039999999998</v>
      </c>
      <c r="X125">
        <v>49.690860000000001</v>
      </c>
    </row>
    <row r="126" spans="1:38" x14ac:dyDescent="0.25">
      <c r="A126">
        <v>98</v>
      </c>
      <c r="B126">
        <v>3</v>
      </c>
      <c r="C126">
        <v>13</v>
      </c>
      <c r="D126">
        <v>12</v>
      </c>
      <c r="E126">
        <v>115916</v>
      </c>
      <c r="F126" t="s">
        <v>94</v>
      </c>
      <c r="G126">
        <v>-535.71423000000004</v>
      </c>
      <c r="H126">
        <v>14</v>
      </c>
      <c r="I126">
        <v>23</v>
      </c>
      <c r="J126" s="4">
        <v>10</v>
      </c>
      <c r="Y126">
        <v>7.8456735999999996</v>
      </c>
      <c r="Z126">
        <v>9.1323799999999995</v>
      </c>
      <c r="AA126">
        <v>9.4000380000000003</v>
      </c>
      <c r="AB126">
        <v>5.2170686999999996</v>
      </c>
      <c r="AC126">
        <v>7.7021074</v>
      </c>
      <c r="AD126">
        <v>7.6913914999999999</v>
      </c>
      <c r="AE126">
        <v>6.9325932999999997</v>
      </c>
      <c r="AF126">
        <v>7.5555161999999996</v>
      </c>
      <c r="AG126">
        <v>86.956090000000003</v>
      </c>
      <c r="AH126">
        <v>7.3384236999999999</v>
      </c>
    </row>
    <row r="127" spans="1:38" x14ac:dyDescent="0.25">
      <c r="A127">
        <v>99</v>
      </c>
      <c r="B127">
        <v>3</v>
      </c>
      <c r="C127">
        <v>13</v>
      </c>
      <c r="D127">
        <v>37</v>
      </c>
      <c r="E127">
        <v>116173</v>
      </c>
      <c r="F127" t="s">
        <v>92</v>
      </c>
      <c r="G127">
        <v>18.509926</v>
      </c>
      <c r="H127">
        <v>2</v>
      </c>
      <c r="I127">
        <v>21</v>
      </c>
      <c r="J127" s="2">
        <v>20</v>
      </c>
      <c r="M127" s="16">
        <v>10.5529785</v>
      </c>
      <c r="N127" s="16">
        <v>12.928236</v>
      </c>
      <c r="O127" s="16">
        <v>15.173106000000001</v>
      </c>
      <c r="P127" s="16">
        <v>6.9518079999999998</v>
      </c>
      <c r="Q127" s="16">
        <v>30.133628999999999</v>
      </c>
      <c r="R127" s="16">
        <v>16.347847000000002</v>
      </c>
      <c r="S127" s="16">
        <v>14.753012</v>
      </c>
      <c r="T127" s="16">
        <v>7.9625893000000003</v>
      </c>
      <c r="U127" s="16">
        <v>9.5700230000000008</v>
      </c>
      <c r="V127" s="16">
        <v>9.6637745000000006</v>
      </c>
      <c r="W127" s="16">
        <v>34.414715000000001</v>
      </c>
      <c r="X127" s="16">
        <v>65.812759999999997</v>
      </c>
      <c r="Y127" s="16">
        <v>12.03106</v>
      </c>
      <c r="Z127" s="16">
        <v>9.9905259999999991</v>
      </c>
      <c r="AA127" s="16">
        <v>70.652910000000006</v>
      </c>
      <c r="AB127" s="16">
        <v>40.726303000000001</v>
      </c>
      <c r="AC127" s="16">
        <v>11.625688</v>
      </c>
      <c r="AD127" s="16">
        <v>11.737828</v>
      </c>
      <c r="AE127" s="16">
        <v>11.334175999999999</v>
      </c>
      <c r="AF127" s="16">
        <v>10.971712999999999</v>
      </c>
    </row>
    <row r="128" spans="1:38" x14ac:dyDescent="0.25">
      <c r="A128">
        <v>100</v>
      </c>
      <c r="B128">
        <v>3</v>
      </c>
      <c r="C128">
        <v>13</v>
      </c>
      <c r="D128">
        <v>40</v>
      </c>
      <c r="E128">
        <v>116201</v>
      </c>
      <c r="F128" t="s">
        <v>93</v>
      </c>
      <c r="G128">
        <v>-76.923069999999996</v>
      </c>
      <c r="H128">
        <v>13</v>
      </c>
      <c r="I128">
        <v>16</v>
      </c>
      <c r="J128" s="4">
        <v>4</v>
      </c>
      <c r="X128">
        <v>93.330160000000006</v>
      </c>
      <c r="Y128">
        <v>12.036083</v>
      </c>
      <c r="Z128">
        <v>18.40316</v>
      </c>
      <c r="AA128">
        <v>8.0456590000000006</v>
      </c>
    </row>
    <row r="129" spans="1:36" x14ac:dyDescent="0.25">
      <c r="A129">
        <v>101</v>
      </c>
      <c r="B129">
        <v>3</v>
      </c>
      <c r="C129">
        <v>14</v>
      </c>
      <c r="D129">
        <v>45</v>
      </c>
      <c r="E129">
        <v>116846</v>
      </c>
      <c r="F129" t="s">
        <v>93</v>
      </c>
      <c r="G129">
        <v>-9.5022629999999992</v>
      </c>
      <c r="H129">
        <v>1</v>
      </c>
      <c r="I129">
        <v>6</v>
      </c>
      <c r="J129" s="2">
        <v>6</v>
      </c>
      <c r="L129">
        <v>5.2738085000000003</v>
      </c>
      <c r="M129">
        <v>5.6228959999999999</v>
      </c>
      <c r="N129">
        <v>5.8974767000000003</v>
      </c>
      <c r="O129">
        <v>8.4447539999999996</v>
      </c>
      <c r="P129">
        <v>9.0889209999999991</v>
      </c>
      <c r="Q129">
        <v>84.767189999999999</v>
      </c>
    </row>
    <row r="130" spans="1:36" x14ac:dyDescent="0.25">
      <c r="A130">
        <v>102</v>
      </c>
      <c r="B130">
        <v>3</v>
      </c>
      <c r="C130">
        <v>16</v>
      </c>
      <c r="D130">
        <v>16</v>
      </c>
      <c r="E130">
        <v>117756</v>
      </c>
      <c r="F130" t="s">
        <v>92</v>
      </c>
      <c r="G130">
        <v>20.320056999999998</v>
      </c>
      <c r="H130">
        <v>6</v>
      </c>
      <c r="I130">
        <v>18</v>
      </c>
      <c r="J130" s="3">
        <v>13</v>
      </c>
      <c r="Q130">
        <v>63.603572999999997</v>
      </c>
      <c r="R130">
        <v>11.178267999999999</v>
      </c>
      <c r="S130">
        <v>12.68318</v>
      </c>
      <c r="T130">
        <v>18.407368000000002</v>
      </c>
      <c r="U130">
        <v>22.217793</v>
      </c>
      <c r="V130">
        <v>23.675602000000001</v>
      </c>
      <c r="W130">
        <v>43.235275000000001</v>
      </c>
      <c r="X130">
        <v>24.499987000000001</v>
      </c>
      <c r="Y130">
        <v>36.380146000000003</v>
      </c>
      <c r="Z130">
        <v>31.076588000000001</v>
      </c>
      <c r="AA130">
        <v>16.306792999999999</v>
      </c>
      <c r="AB130">
        <v>13.205546999999999</v>
      </c>
      <c r="AC130">
        <v>5.616517</v>
      </c>
    </row>
    <row r="131" spans="1:36" x14ac:dyDescent="0.25">
      <c r="A131">
        <v>103</v>
      </c>
      <c r="B131">
        <v>3</v>
      </c>
      <c r="C131">
        <v>17</v>
      </c>
      <c r="D131">
        <v>43</v>
      </c>
      <c r="E131">
        <v>118632</v>
      </c>
      <c r="F131" t="s">
        <v>92</v>
      </c>
      <c r="G131">
        <v>13.9457655</v>
      </c>
      <c r="H131">
        <v>1</v>
      </c>
      <c r="I131">
        <v>8</v>
      </c>
      <c r="J131" s="2">
        <v>8</v>
      </c>
      <c r="L131">
        <v>7.9285220000000001</v>
      </c>
      <c r="M131">
        <v>7.0053805999999996</v>
      </c>
      <c r="N131">
        <v>16.224367000000001</v>
      </c>
      <c r="O131">
        <v>21.039759</v>
      </c>
      <c r="P131">
        <v>27.955652000000001</v>
      </c>
      <c r="Q131">
        <v>221.70758000000001</v>
      </c>
      <c r="R131">
        <v>13.830442</v>
      </c>
      <c r="S131">
        <v>13.707682</v>
      </c>
    </row>
    <row r="132" spans="1:36" x14ac:dyDescent="0.25">
      <c r="A132">
        <v>104</v>
      </c>
      <c r="B132">
        <v>3</v>
      </c>
      <c r="C132">
        <v>18</v>
      </c>
      <c r="D132">
        <v>23</v>
      </c>
      <c r="E132">
        <v>119028</v>
      </c>
      <c r="F132" t="s">
        <v>93</v>
      </c>
      <c r="G132">
        <v>-12.396694</v>
      </c>
      <c r="H132">
        <v>14</v>
      </c>
      <c r="I132">
        <v>17</v>
      </c>
      <c r="J132" s="4">
        <v>4</v>
      </c>
      <c r="Y132">
        <v>14.534392</v>
      </c>
      <c r="Z132">
        <v>14.086567000000001</v>
      </c>
      <c r="AA132">
        <v>10.815614999999999</v>
      </c>
      <c r="AB132">
        <v>56.262900000000002</v>
      </c>
    </row>
    <row r="133" spans="1:36" x14ac:dyDescent="0.25">
      <c r="A133" s="7" t="s">
        <v>44</v>
      </c>
      <c r="B133" s="7">
        <v>3</v>
      </c>
      <c r="C133" s="7">
        <v>18</v>
      </c>
      <c r="D133" s="7">
        <v>30</v>
      </c>
      <c r="E133" s="7" t="s">
        <v>44</v>
      </c>
      <c r="F133" s="7" t="s">
        <v>44</v>
      </c>
      <c r="G133" s="7" t="s">
        <v>44</v>
      </c>
      <c r="H133" s="7" t="s">
        <v>44</v>
      </c>
      <c r="I133" s="7" t="s">
        <v>44</v>
      </c>
      <c r="J133" s="7" t="s">
        <v>44</v>
      </c>
    </row>
    <row r="134" spans="1:36" x14ac:dyDescent="0.25">
      <c r="A134">
        <v>105</v>
      </c>
      <c r="B134">
        <v>3</v>
      </c>
      <c r="C134">
        <v>18</v>
      </c>
      <c r="D134">
        <v>58</v>
      </c>
      <c r="E134">
        <v>119375</v>
      </c>
      <c r="F134" t="s">
        <v>94</v>
      </c>
      <c r="G134">
        <v>-3000</v>
      </c>
      <c r="H134">
        <v>6</v>
      </c>
      <c r="I134">
        <v>10</v>
      </c>
      <c r="J134" s="3">
        <v>5</v>
      </c>
      <c r="Q134">
        <v>7.8858899999999998</v>
      </c>
      <c r="R134">
        <v>6.1141662999999999</v>
      </c>
      <c r="S134">
        <v>4.4097194999999996</v>
      </c>
      <c r="T134">
        <v>5.5865954999999996</v>
      </c>
      <c r="U134">
        <v>6.4752292999999996</v>
      </c>
    </row>
    <row r="135" spans="1:36" x14ac:dyDescent="0.25">
      <c r="A135">
        <v>106</v>
      </c>
      <c r="B135">
        <v>3</v>
      </c>
      <c r="C135">
        <v>21</v>
      </c>
      <c r="D135">
        <v>15</v>
      </c>
      <c r="E135">
        <v>120754</v>
      </c>
      <c r="F135" t="s">
        <v>93</v>
      </c>
      <c r="G135">
        <v>-16.574584999999999</v>
      </c>
      <c r="H135">
        <v>1</v>
      </c>
      <c r="I135">
        <v>5</v>
      </c>
      <c r="J135" s="2">
        <v>5</v>
      </c>
      <c r="L135">
        <v>9.0755230000000005</v>
      </c>
      <c r="M135">
        <v>9.0843559999999997</v>
      </c>
      <c r="N135">
        <v>35.971919999999997</v>
      </c>
      <c r="O135">
        <v>13.988969000000001</v>
      </c>
      <c r="P135">
        <v>9.5116209999999999</v>
      </c>
    </row>
    <row r="136" spans="1:36" x14ac:dyDescent="0.25">
      <c r="A136">
        <v>107</v>
      </c>
      <c r="B136">
        <v>3</v>
      </c>
      <c r="C136">
        <v>21</v>
      </c>
      <c r="D136">
        <v>31</v>
      </c>
      <c r="E136">
        <v>120909</v>
      </c>
      <c r="F136" t="s">
        <v>92</v>
      </c>
      <c r="G136">
        <v>33.203884000000002</v>
      </c>
      <c r="H136">
        <v>6</v>
      </c>
      <c r="I136">
        <v>24</v>
      </c>
      <c r="J136" s="3">
        <v>19</v>
      </c>
      <c r="Q136">
        <v>7.7123784999999998</v>
      </c>
      <c r="R136">
        <v>11.16445</v>
      </c>
      <c r="S136">
        <v>13.316601</v>
      </c>
      <c r="T136">
        <v>16.529665000000001</v>
      </c>
      <c r="U136">
        <v>26.830200000000001</v>
      </c>
      <c r="V136">
        <v>49.809677000000001</v>
      </c>
      <c r="W136">
        <v>52.656829999999999</v>
      </c>
      <c r="X136">
        <v>81.471810000000005</v>
      </c>
      <c r="Y136">
        <v>31.622672999999999</v>
      </c>
      <c r="Z136">
        <v>17.676746000000001</v>
      </c>
      <c r="AA136">
        <v>16.863223999999999</v>
      </c>
      <c r="AB136">
        <v>16.01566</v>
      </c>
      <c r="AC136">
        <v>12.308666000000001</v>
      </c>
      <c r="AD136">
        <v>12.398788</v>
      </c>
      <c r="AE136">
        <v>11.85638</v>
      </c>
      <c r="AF136">
        <v>12.058418</v>
      </c>
      <c r="AG136">
        <v>7.6035814000000004</v>
      </c>
      <c r="AH136">
        <v>11.124825</v>
      </c>
      <c r="AI136">
        <v>3.9686659999999998</v>
      </c>
    </row>
    <row r="137" spans="1:36" x14ac:dyDescent="0.25">
      <c r="A137">
        <v>108</v>
      </c>
      <c r="B137">
        <v>3</v>
      </c>
      <c r="C137">
        <v>22</v>
      </c>
      <c r="D137">
        <v>14</v>
      </c>
      <c r="E137">
        <v>121339</v>
      </c>
      <c r="F137" t="s">
        <v>93</v>
      </c>
      <c r="G137">
        <v>-6.0120240000000003</v>
      </c>
      <c r="H137">
        <v>13</v>
      </c>
      <c r="I137">
        <v>17</v>
      </c>
      <c r="J137" s="4">
        <v>5</v>
      </c>
      <c r="X137">
        <v>20.548355000000001</v>
      </c>
      <c r="Y137">
        <v>45.596096000000003</v>
      </c>
      <c r="Z137">
        <v>21.426151000000001</v>
      </c>
      <c r="AA137">
        <v>20.906051999999999</v>
      </c>
      <c r="AB137">
        <v>39.953119999999998</v>
      </c>
    </row>
    <row r="138" spans="1:36" x14ac:dyDescent="0.25">
      <c r="A138">
        <v>109</v>
      </c>
      <c r="B138">
        <v>3</v>
      </c>
      <c r="C138">
        <v>22</v>
      </c>
      <c r="D138">
        <v>53</v>
      </c>
      <c r="E138">
        <v>121730</v>
      </c>
      <c r="F138" t="s">
        <v>92</v>
      </c>
      <c r="G138">
        <v>24.625782000000001</v>
      </c>
      <c r="H138">
        <v>1</v>
      </c>
      <c r="I138">
        <v>16</v>
      </c>
      <c r="J138" s="2">
        <v>16</v>
      </c>
      <c r="L138">
        <v>4.0048655999999996</v>
      </c>
      <c r="M138">
        <v>22.733646</v>
      </c>
      <c r="N138">
        <v>57.134509999999999</v>
      </c>
      <c r="O138">
        <v>50.819344000000001</v>
      </c>
      <c r="P138">
        <v>20.071209</v>
      </c>
      <c r="Q138">
        <v>25.336670000000002</v>
      </c>
      <c r="R138">
        <v>26.010069999999999</v>
      </c>
      <c r="S138">
        <v>58.838529999999999</v>
      </c>
      <c r="T138">
        <v>22.952960999999998</v>
      </c>
      <c r="U138">
        <v>22.307418999999999</v>
      </c>
      <c r="V138">
        <v>31.963562</v>
      </c>
      <c r="W138">
        <v>32.164852000000003</v>
      </c>
      <c r="X138">
        <v>48.385554999999997</v>
      </c>
      <c r="Y138">
        <v>27.039822000000001</v>
      </c>
      <c r="Z138">
        <v>20.951229999999999</v>
      </c>
      <c r="AA138">
        <v>14.508202000000001</v>
      </c>
    </row>
    <row r="139" spans="1:36" x14ac:dyDescent="0.25">
      <c r="A139">
        <v>110</v>
      </c>
      <c r="B139">
        <v>3</v>
      </c>
      <c r="C139">
        <v>23</v>
      </c>
      <c r="D139">
        <v>5</v>
      </c>
      <c r="E139">
        <v>121852</v>
      </c>
      <c r="F139" t="s">
        <v>92</v>
      </c>
      <c r="G139">
        <v>100.00001</v>
      </c>
      <c r="H139">
        <v>10</v>
      </c>
      <c r="I139">
        <v>13</v>
      </c>
      <c r="J139" s="3">
        <v>4</v>
      </c>
      <c r="U139">
        <v>52.847639999999998</v>
      </c>
      <c r="V139">
        <v>9.1575869999999995</v>
      </c>
      <c r="W139">
        <v>10.377782</v>
      </c>
      <c r="X139">
        <v>7.2551870000000003</v>
      </c>
    </row>
    <row r="140" spans="1:36" x14ac:dyDescent="0.25">
      <c r="A140">
        <v>111</v>
      </c>
      <c r="B140">
        <v>3</v>
      </c>
      <c r="C140">
        <v>23</v>
      </c>
      <c r="D140">
        <v>43</v>
      </c>
      <c r="E140">
        <v>122233</v>
      </c>
      <c r="F140" t="s">
        <v>93</v>
      </c>
      <c r="G140">
        <v>-6.8649883000000003</v>
      </c>
      <c r="H140">
        <v>5</v>
      </c>
      <c r="I140">
        <v>8</v>
      </c>
      <c r="J140" s="2">
        <v>4</v>
      </c>
      <c r="P140">
        <v>65.602369999999993</v>
      </c>
      <c r="Q140">
        <v>13.211414</v>
      </c>
      <c r="R140">
        <v>11.526754</v>
      </c>
      <c r="S140">
        <v>7.0965113999999998</v>
      </c>
    </row>
    <row r="141" spans="1:36" x14ac:dyDescent="0.25">
      <c r="A141">
        <v>112</v>
      </c>
      <c r="B141">
        <v>3</v>
      </c>
      <c r="C141">
        <v>25</v>
      </c>
      <c r="D141" s="21">
        <v>23</v>
      </c>
      <c r="E141">
        <v>123226</v>
      </c>
      <c r="F141" t="s">
        <v>92</v>
      </c>
      <c r="G141">
        <v>21.979261000000001</v>
      </c>
      <c r="H141">
        <v>1</v>
      </c>
      <c r="I141">
        <v>25</v>
      </c>
      <c r="J141" s="2">
        <v>25</v>
      </c>
      <c r="L141" s="14">
        <v>16.904152</v>
      </c>
      <c r="M141" s="14">
        <v>66.883719999999997</v>
      </c>
      <c r="N141" s="14">
        <v>20.225643000000002</v>
      </c>
      <c r="O141" s="14">
        <v>52.813470000000002</v>
      </c>
      <c r="P141" s="14">
        <v>90.136566000000002</v>
      </c>
      <c r="Q141" s="14">
        <v>31.435013000000001</v>
      </c>
      <c r="R141" s="14">
        <v>21.850104999999999</v>
      </c>
      <c r="S141" s="14">
        <v>45.568694999999998</v>
      </c>
      <c r="T141" s="14">
        <v>31.851096999999999</v>
      </c>
      <c r="U141" s="14">
        <v>33.282992999999998</v>
      </c>
      <c r="V141" s="14">
        <v>61.127299999999998</v>
      </c>
      <c r="W141" s="14">
        <v>47.620693000000003</v>
      </c>
      <c r="X141" s="14">
        <v>42.913142999999998</v>
      </c>
      <c r="Y141" s="14">
        <v>101.508385</v>
      </c>
      <c r="Z141" s="14">
        <v>32.440136000000003</v>
      </c>
      <c r="AA141" s="14">
        <v>56.200090000000003</v>
      </c>
      <c r="AB141" s="14">
        <v>67.587860000000006</v>
      </c>
      <c r="AC141" s="14">
        <v>7.0439819999999997</v>
      </c>
      <c r="AD141" s="14">
        <v>6.6570029999999996</v>
      </c>
      <c r="AE141" s="14">
        <v>6.8227229999999999</v>
      </c>
      <c r="AF141" s="14">
        <v>7.2999489999999998</v>
      </c>
      <c r="AG141" s="14">
        <v>251.82408000000001</v>
      </c>
      <c r="AH141" s="14">
        <v>7.8816084999999996</v>
      </c>
      <c r="AI141" s="14">
        <v>18.753025000000001</v>
      </c>
      <c r="AJ141" s="14">
        <v>31.649687</v>
      </c>
    </row>
    <row r="142" spans="1:36" x14ac:dyDescent="0.25">
      <c r="A142">
        <v>113</v>
      </c>
      <c r="B142">
        <v>3</v>
      </c>
      <c r="C142">
        <v>26</v>
      </c>
      <c r="D142" s="21">
        <v>39</v>
      </c>
      <c r="E142">
        <v>123991</v>
      </c>
      <c r="F142" t="s">
        <v>92</v>
      </c>
      <c r="G142">
        <v>168</v>
      </c>
      <c r="H142">
        <v>7</v>
      </c>
      <c r="I142">
        <v>13</v>
      </c>
      <c r="J142" s="3">
        <v>7</v>
      </c>
      <c r="R142">
        <v>2.4821653000000001</v>
      </c>
      <c r="S142">
        <v>6.2359295000000001</v>
      </c>
      <c r="T142">
        <v>4.9405804</v>
      </c>
      <c r="U142">
        <v>5.6362534000000002</v>
      </c>
      <c r="V142">
        <v>4.8587610000000003</v>
      </c>
      <c r="W142">
        <v>22.159903</v>
      </c>
      <c r="X142">
        <v>5.8373220000000003</v>
      </c>
    </row>
    <row r="143" spans="1:36" x14ac:dyDescent="0.25">
      <c r="A143">
        <v>114</v>
      </c>
      <c r="B143">
        <v>3</v>
      </c>
      <c r="C143">
        <v>26</v>
      </c>
      <c r="D143" s="21">
        <v>50</v>
      </c>
      <c r="E143">
        <v>124102</v>
      </c>
      <c r="F143" t="s">
        <v>92</v>
      </c>
      <c r="G143">
        <v>82.677160000000001</v>
      </c>
      <c r="H143">
        <v>8</v>
      </c>
      <c r="I143">
        <v>13</v>
      </c>
      <c r="J143" s="3">
        <v>6</v>
      </c>
      <c r="S143">
        <v>2.7818603999999998</v>
      </c>
      <c r="T143">
        <v>2.8997812000000001</v>
      </c>
      <c r="U143">
        <v>4.5350666000000004</v>
      </c>
      <c r="V143">
        <v>4.9849480000000002</v>
      </c>
      <c r="W143">
        <v>3.5004735</v>
      </c>
      <c r="X143">
        <v>5.2270329999999996</v>
      </c>
    </row>
    <row r="144" spans="1:36" x14ac:dyDescent="0.25">
      <c r="A144">
        <v>115</v>
      </c>
      <c r="B144">
        <v>3</v>
      </c>
      <c r="C144">
        <v>26</v>
      </c>
      <c r="D144">
        <v>59</v>
      </c>
      <c r="E144">
        <v>124188</v>
      </c>
      <c r="F144" t="s">
        <v>92</v>
      </c>
      <c r="G144">
        <v>42.857143000000001</v>
      </c>
      <c r="H144">
        <v>13</v>
      </c>
      <c r="I144">
        <v>16</v>
      </c>
      <c r="J144" s="4">
        <v>4</v>
      </c>
      <c r="X144">
        <v>11.616027000000001</v>
      </c>
      <c r="Y144">
        <v>11.185699</v>
      </c>
      <c r="Z144">
        <v>10.788994000000001</v>
      </c>
      <c r="AA144">
        <v>19.143387000000001</v>
      </c>
    </row>
    <row r="145" spans="1:38" x14ac:dyDescent="0.25">
      <c r="A145">
        <v>116</v>
      </c>
      <c r="B145">
        <v>3</v>
      </c>
      <c r="C145">
        <v>28</v>
      </c>
      <c r="D145">
        <v>26</v>
      </c>
      <c r="E145">
        <v>125060</v>
      </c>
      <c r="F145" t="s">
        <v>93</v>
      </c>
      <c r="G145">
        <v>-33.962265000000002</v>
      </c>
      <c r="H145">
        <v>9</v>
      </c>
      <c r="I145">
        <v>17</v>
      </c>
      <c r="J145" s="3">
        <v>9</v>
      </c>
      <c r="T145">
        <v>5.4377865999999999</v>
      </c>
      <c r="U145">
        <v>5.1285129999999999</v>
      </c>
      <c r="V145">
        <v>4.6079593000000001</v>
      </c>
      <c r="W145">
        <v>8.6195389999999996</v>
      </c>
      <c r="X145">
        <v>11.659371</v>
      </c>
      <c r="Y145">
        <v>19.302921000000001</v>
      </c>
      <c r="Z145">
        <v>5.1496496</v>
      </c>
      <c r="AA145">
        <v>4.1511765</v>
      </c>
      <c r="AB145">
        <v>24.164294999999999</v>
      </c>
    </row>
    <row r="146" spans="1:38" x14ac:dyDescent="0.25">
      <c r="A146">
        <v>117</v>
      </c>
      <c r="B146">
        <v>3</v>
      </c>
      <c r="C146">
        <v>29</v>
      </c>
      <c r="D146" s="14">
        <v>21</v>
      </c>
      <c r="E146">
        <v>125612</v>
      </c>
      <c r="F146" t="s">
        <v>92</v>
      </c>
      <c r="G146">
        <v>34.965136999999999</v>
      </c>
      <c r="H146">
        <v>1</v>
      </c>
      <c r="I146">
        <v>27</v>
      </c>
      <c r="J146" s="2">
        <v>27</v>
      </c>
      <c r="L146">
        <v>10.588385000000001</v>
      </c>
      <c r="M146">
        <v>32.764465000000001</v>
      </c>
      <c r="N146">
        <v>23.986823999999999</v>
      </c>
      <c r="O146">
        <v>28.717533</v>
      </c>
      <c r="P146">
        <v>77.582210000000003</v>
      </c>
      <c r="Q146">
        <v>20.772864999999999</v>
      </c>
      <c r="R146">
        <v>24.998470000000001</v>
      </c>
      <c r="S146">
        <v>53.182518000000002</v>
      </c>
      <c r="T146">
        <v>31.540268000000001</v>
      </c>
      <c r="U146">
        <v>36.645614999999999</v>
      </c>
      <c r="V146">
        <v>52.093226999999999</v>
      </c>
      <c r="W146">
        <v>45.199800000000003</v>
      </c>
      <c r="X146">
        <v>56.023144000000002</v>
      </c>
      <c r="Y146">
        <v>102.57017</v>
      </c>
      <c r="Z146">
        <v>29.744509999999998</v>
      </c>
      <c r="AA146">
        <v>91.891099999999994</v>
      </c>
      <c r="AB146">
        <v>21.964504000000002</v>
      </c>
      <c r="AC146">
        <v>26.271034</v>
      </c>
      <c r="AD146">
        <v>26.985372999999999</v>
      </c>
      <c r="AE146">
        <v>26.801846000000001</v>
      </c>
      <c r="AF146">
        <v>26.079653</v>
      </c>
      <c r="AG146">
        <v>20.989208000000001</v>
      </c>
      <c r="AH146">
        <v>12.592836</v>
      </c>
      <c r="AI146">
        <v>120.0475</v>
      </c>
      <c r="AJ146">
        <v>11.032818000000001</v>
      </c>
      <c r="AK146">
        <v>7.2609329999999996</v>
      </c>
      <c r="AL146">
        <v>9.0170670000000008</v>
      </c>
    </row>
    <row r="147" spans="1:38" x14ac:dyDescent="0.25">
      <c r="A147">
        <v>118</v>
      </c>
      <c r="B147">
        <v>3</v>
      </c>
      <c r="C147">
        <v>29</v>
      </c>
      <c r="D147">
        <v>53</v>
      </c>
      <c r="E147">
        <v>125930</v>
      </c>
      <c r="F147" t="s">
        <v>93</v>
      </c>
      <c r="G147">
        <v>-4.9180320000000002</v>
      </c>
      <c r="H147">
        <v>3</v>
      </c>
      <c r="I147">
        <v>6</v>
      </c>
      <c r="J147" s="2">
        <v>4</v>
      </c>
      <c r="N147">
        <v>19.416744000000001</v>
      </c>
      <c r="O147">
        <v>24.685946999999999</v>
      </c>
      <c r="P147">
        <v>14.883772</v>
      </c>
      <c r="Q147">
        <v>2.4013643</v>
      </c>
    </row>
    <row r="148" spans="1:38" x14ac:dyDescent="0.25">
      <c r="A148">
        <v>119</v>
      </c>
      <c r="B148">
        <v>3</v>
      </c>
      <c r="C148">
        <v>30</v>
      </c>
      <c r="D148" s="14">
        <v>25</v>
      </c>
      <c r="E148">
        <v>126247</v>
      </c>
      <c r="F148" t="s">
        <v>92</v>
      </c>
      <c r="G148">
        <v>20.886075999999999</v>
      </c>
      <c r="H148">
        <v>8</v>
      </c>
      <c r="I148">
        <v>17</v>
      </c>
      <c r="J148" s="3">
        <v>10</v>
      </c>
      <c r="S148">
        <v>4.7534732999999996</v>
      </c>
      <c r="T148">
        <v>12.413462000000001</v>
      </c>
      <c r="U148">
        <v>26.644562000000001</v>
      </c>
      <c r="V148">
        <v>42.04119</v>
      </c>
      <c r="W148">
        <v>27.946539999999999</v>
      </c>
      <c r="X148">
        <v>25.637900999999999</v>
      </c>
      <c r="Y148">
        <v>26.364243999999999</v>
      </c>
      <c r="Z148">
        <v>14.007409000000001</v>
      </c>
      <c r="AA148">
        <v>16.954865999999999</v>
      </c>
      <c r="AB148">
        <v>34.68976</v>
      </c>
    </row>
    <row r="149" spans="1:38" x14ac:dyDescent="0.25">
      <c r="A149">
        <v>120</v>
      </c>
      <c r="B149">
        <v>3</v>
      </c>
      <c r="C149">
        <v>30</v>
      </c>
      <c r="D149" s="14">
        <v>30</v>
      </c>
      <c r="E149">
        <v>126295</v>
      </c>
      <c r="F149" t="s">
        <v>92</v>
      </c>
      <c r="G149">
        <v>20.640121000000001</v>
      </c>
      <c r="H149">
        <v>1</v>
      </c>
      <c r="I149">
        <v>27</v>
      </c>
      <c r="J149" s="2">
        <v>27</v>
      </c>
      <c r="L149">
        <v>13.177172000000001</v>
      </c>
      <c r="M149">
        <v>11.750431000000001</v>
      </c>
      <c r="N149">
        <v>8.4227790000000002</v>
      </c>
      <c r="O149">
        <v>20.168354000000001</v>
      </c>
      <c r="P149">
        <v>18.552122000000001</v>
      </c>
      <c r="Q149">
        <v>18.051062000000002</v>
      </c>
      <c r="R149">
        <v>16.482714000000001</v>
      </c>
      <c r="S149">
        <v>33.981699999999996</v>
      </c>
      <c r="T149">
        <v>24.217227999999999</v>
      </c>
      <c r="U149">
        <v>21.854451999999998</v>
      </c>
      <c r="V149">
        <v>33.185920000000003</v>
      </c>
      <c r="W149">
        <v>35.163200000000003</v>
      </c>
      <c r="X149">
        <v>55.429369999999999</v>
      </c>
      <c r="Y149">
        <v>52.391309999999997</v>
      </c>
      <c r="Z149">
        <v>14.985987</v>
      </c>
      <c r="AA149">
        <v>15.134624499999999</v>
      </c>
      <c r="AB149">
        <v>30.641380000000002</v>
      </c>
      <c r="AC149">
        <v>12.846825000000001</v>
      </c>
      <c r="AD149">
        <v>12.200176000000001</v>
      </c>
      <c r="AE149">
        <v>12.271660000000001</v>
      </c>
      <c r="AF149">
        <v>11.546522</v>
      </c>
      <c r="AG149">
        <v>100.06004</v>
      </c>
      <c r="AH149">
        <v>6.7015390000000004</v>
      </c>
      <c r="AI149">
        <v>25.672523000000002</v>
      </c>
      <c r="AJ149">
        <v>19.507117999999998</v>
      </c>
      <c r="AK149">
        <v>19.175438</v>
      </c>
      <c r="AL149">
        <v>1.7993235999999999</v>
      </c>
    </row>
    <row r="150" spans="1:38" x14ac:dyDescent="0.25">
      <c r="A150">
        <v>121</v>
      </c>
      <c r="B150">
        <v>3</v>
      </c>
      <c r="C150">
        <v>31</v>
      </c>
      <c r="D150" s="15">
        <v>27</v>
      </c>
      <c r="E150">
        <v>126866</v>
      </c>
      <c r="F150" t="s">
        <v>93</v>
      </c>
      <c r="G150">
        <v>-5.3823150000000002</v>
      </c>
      <c r="H150">
        <v>1</v>
      </c>
      <c r="I150">
        <v>8</v>
      </c>
      <c r="J150" s="2">
        <v>8</v>
      </c>
      <c r="L150">
        <v>11.2874</v>
      </c>
      <c r="M150">
        <v>22.033885999999999</v>
      </c>
      <c r="N150">
        <v>11.737322000000001</v>
      </c>
      <c r="O150">
        <v>27.44397</v>
      </c>
      <c r="P150">
        <v>27.044567000000001</v>
      </c>
      <c r="Q150">
        <v>11.114383</v>
      </c>
      <c r="R150">
        <v>5.1206408000000003</v>
      </c>
      <c r="S150">
        <v>6.429144</v>
      </c>
    </row>
    <row r="151" spans="1:38" x14ac:dyDescent="0.25">
      <c r="A151">
        <v>122</v>
      </c>
      <c r="B151">
        <v>3</v>
      </c>
      <c r="C151">
        <v>31</v>
      </c>
      <c r="D151" s="15">
        <v>45</v>
      </c>
      <c r="E151">
        <v>127048</v>
      </c>
      <c r="F151" t="s">
        <v>93</v>
      </c>
      <c r="G151">
        <v>-3.6729338</v>
      </c>
      <c r="H151">
        <v>1</v>
      </c>
      <c r="I151">
        <v>8</v>
      </c>
      <c r="J151" s="2">
        <v>8</v>
      </c>
      <c r="L151">
        <v>7.5204066999999997</v>
      </c>
      <c r="M151">
        <v>12.819258</v>
      </c>
      <c r="N151">
        <v>10.760277</v>
      </c>
      <c r="O151">
        <v>17.113083</v>
      </c>
      <c r="P151">
        <v>42.416763000000003</v>
      </c>
      <c r="Q151">
        <v>26.36581</v>
      </c>
      <c r="R151">
        <v>9.6031200000000005</v>
      </c>
      <c r="S151">
        <v>37.525790000000001</v>
      </c>
    </row>
    <row r="152" spans="1:38" x14ac:dyDescent="0.25">
      <c r="A152">
        <v>123</v>
      </c>
      <c r="B152">
        <v>3</v>
      </c>
      <c r="C152">
        <v>32</v>
      </c>
      <c r="D152" s="15">
        <v>44</v>
      </c>
      <c r="E152">
        <v>127639</v>
      </c>
      <c r="F152" t="s">
        <v>93</v>
      </c>
      <c r="G152">
        <v>-6.8754773</v>
      </c>
      <c r="H152">
        <v>1</v>
      </c>
      <c r="I152">
        <v>9</v>
      </c>
      <c r="J152" s="2">
        <v>9</v>
      </c>
      <c r="L152">
        <v>13.53886</v>
      </c>
      <c r="M152">
        <v>11.092387</v>
      </c>
      <c r="N152">
        <v>19.608795000000001</v>
      </c>
      <c r="O152">
        <v>61.50665</v>
      </c>
      <c r="P152">
        <v>16.051935</v>
      </c>
      <c r="Q152">
        <v>9.193505</v>
      </c>
      <c r="R152">
        <v>7.1893919999999998</v>
      </c>
      <c r="S152">
        <v>12.633846</v>
      </c>
      <c r="T152">
        <v>3.5249271000000002</v>
      </c>
    </row>
    <row r="153" spans="1:38" x14ac:dyDescent="0.25">
      <c r="A153">
        <v>124</v>
      </c>
      <c r="B153">
        <v>3</v>
      </c>
      <c r="C153">
        <v>33</v>
      </c>
      <c r="D153">
        <v>26</v>
      </c>
      <c r="E153">
        <v>128059</v>
      </c>
      <c r="F153" t="s">
        <v>92</v>
      </c>
      <c r="G153">
        <v>12.688822999999999</v>
      </c>
      <c r="H153">
        <v>9</v>
      </c>
      <c r="I153">
        <v>15</v>
      </c>
      <c r="J153" s="3">
        <v>7</v>
      </c>
      <c r="T153">
        <v>14.974257</v>
      </c>
      <c r="U153">
        <v>23.97823</v>
      </c>
      <c r="V153">
        <v>24.310198</v>
      </c>
      <c r="W153">
        <v>10.299847</v>
      </c>
      <c r="X153">
        <v>7.1495639999999998</v>
      </c>
      <c r="Y153">
        <v>14.175632</v>
      </c>
      <c r="Z153">
        <v>15.787077</v>
      </c>
    </row>
    <row r="154" spans="1:38" x14ac:dyDescent="0.25">
      <c r="A154">
        <v>125</v>
      </c>
      <c r="B154">
        <v>3</v>
      </c>
      <c r="C154">
        <v>33</v>
      </c>
      <c r="D154" s="15">
        <v>55</v>
      </c>
      <c r="E154">
        <v>128350</v>
      </c>
      <c r="F154" t="s">
        <v>93</v>
      </c>
      <c r="G154">
        <v>-6.8965515999999996</v>
      </c>
      <c r="H154">
        <v>1</v>
      </c>
      <c r="I154">
        <v>5</v>
      </c>
      <c r="J154" s="2">
        <v>5</v>
      </c>
      <c r="L154">
        <v>9.8457509999999999</v>
      </c>
      <c r="M154">
        <v>17.54712</v>
      </c>
      <c r="N154">
        <v>18.105889999999999</v>
      </c>
      <c r="O154">
        <v>58.931069999999998</v>
      </c>
      <c r="P154">
        <v>39.925870000000003</v>
      </c>
    </row>
    <row r="155" spans="1:38" x14ac:dyDescent="0.25">
      <c r="A155">
        <v>126</v>
      </c>
      <c r="B155">
        <v>3</v>
      </c>
      <c r="C155">
        <v>33</v>
      </c>
      <c r="D155">
        <v>56</v>
      </c>
      <c r="E155">
        <v>128360</v>
      </c>
      <c r="F155" t="s">
        <v>92</v>
      </c>
      <c r="G155">
        <v>15.969581</v>
      </c>
      <c r="H155">
        <v>10</v>
      </c>
      <c r="I155">
        <v>16</v>
      </c>
      <c r="J155" s="3">
        <v>7</v>
      </c>
      <c r="U155">
        <v>15.722904</v>
      </c>
      <c r="V155">
        <v>19.807941</v>
      </c>
      <c r="W155">
        <v>13.535162</v>
      </c>
      <c r="X155">
        <v>17.146229000000002</v>
      </c>
      <c r="Y155">
        <v>12.683871999999999</v>
      </c>
      <c r="Z155">
        <v>5.7810030000000001</v>
      </c>
      <c r="AA155">
        <v>13.389599</v>
      </c>
    </row>
    <row r="156" spans="1:38" x14ac:dyDescent="0.25">
      <c r="A156">
        <v>127</v>
      </c>
      <c r="B156">
        <v>3</v>
      </c>
      <c r="C156">
        <v>34</v>
      </c>
      <c r="D156" s="15">
        <v>8</v>
      </c>
      <c r="E156">
        <v>128477</v>
      </c>
      <c r="F156" t="s">
        <v>93</v>
      </c>
      <c r="G156">
        <v>-12.426036</v>
      </c>
      <c r="H156">
        <v>4</v>
      </c>
      <c r="I156">
        <v>9</v>
      </c>
      <c r="J156" s="2">
        <v>6</v>
      </c>
      <c r="O156">
        <v>25.728149999999999</v>
      </c>
      <c r="P156">
        <v>9.2150580000000009</v>
      </c>
      <c r="Q156">
        <v>9.1023910000000008</v>
      </c>
      <c r="R156">
        <v>6.0064526000000003</v>
      </c>
      <c r="S156">
        <v>11.212092</v>
      </c>
      <c r="T156">
        <v>20.925034</v>
      </c>
    </row>
    <row r="157" spans="1:38" x14ac:dyDescent="0.25">
      <c r="A157">
        <v>128</v>
      </c>
      <c r="B157">
        <v>3</v>
      </c>
      <c r="C157">
        <v>35</v>
      </c>
      <c r="D157">
        <v>4</v>
      </c>
      <c r="E157">
        <v>129040</v>
      </c>
      <c r="F157" t="s">
        <v>93</v>
      </c>
      <c r="G157">
        <v>-166.66667000000001</v>
      </c>
      <c r="H157">
        <v>17</v>
      </c>
      <c r="I157">
        <v>21</v>
      </c>
      <c r="J157" s="4">
        <v>5</v>
      </c>
      <c r="AB157">
        <v>32.874904999999998</v>
      </c>
      <c r="AC157">
        <v>6.1722299999999999</v>
      </c>
      <c r="AD157">
        <v>6.1840210000000004</v>
      </c>
      <c r="AE157">
        <v>5.8701860000000003</v>
      </c>
      <c r="AF157">
        <v>6.4035834999999999</v>
      </c>
    </row>
    <row r="158" spans="1:38" x14ac:dyDescent="0.25">
      <c r="A158">
        <v>129</v>
      </c>
      <c r="B158">
        <v>3</v>
      </c>
      <c r="C158">
        <v>35</v>
      </c>
      <c r="D158">
        <v>38</v>
      </c>
      <c r="E158">
        <v>129382</v>
      </c>
      <c r="F158" t="s">
        <v>93</v>
      </c>
      <c r="G158">
        <v>-81.553399999999996</v>
      </c>
      <c r="H158">
        <v>15</v>
      </c>
      <c r="I158">
        <v>21</v>
      </c>
      <c r="J158" s="4">
        <v>7</v>
      </c>
      <c r="Z158">
        <v>8.3467710000000004</v>
      </c>
      <c r="AA158">
        <v>8.6930739999999993</v>
      </c>
      <c r="AB158">
        <v>12.369716</v>
      </c>
      <c r="AC158">
        <v>9.7872120000000002</v>
      </c>
      <c r="AD158">
        <v>9.8097159999999999</v>
      </c>
      <c r="AE158">
        <v>9.5533830000000002</v>
      </c>
      <c r="AF158">
        <v>9.8551059999999993</v>
      </c>
    </row>
    <row r="159" spans="1:38" x14ac:dyDescent="0.25">
      <c r="A159">
        <v>130</v>
      </c>
      <c r="B159">
        <v>3</v>
      </c>
      <c r="C159">
        <v>35</v>
      </c>
      <c r="D159">
        <v>44</v>
      </c>
      <c r="E159">
        <v>129435</v>
      </c>
      <c r="F159" t="s">
        <v>93</v>
      </c>
      <c r="G159">
        <v>-6.3829783999999998</v>
      </c>
      <c r="H159">
        <v>1</v>
      </c>
      <c r="I159">
        <v>5</v>
      </c>
      <c r="J159" s="2">
        <v>5</v>
      </c>
      <c r="L159">
        <v>13.985737</v>
      </c>
      <c r="M159">
        <v>17.142548000000001</v>
      </c>
      <c r="N159">
        <v>13.178355</v>
      </c>
      <c r="O159">
        <v>9.9841680000000004</v>
      </c>
      <c r="P159">
        <v>13.623462</v>
      </c>
    </row>
    <row r="160" spans="1:38" x14ac:dyDescent="0.25">
      <c r="A160">
        <v>131</v>
      </c>
      <c r="B160">
        <v>3</v>
      </c>
      <c r="C160">
        <v>35</v>
      </c>
      <c r="D160">
        <v>44</v>
      </c>
      <c r="E160">
        <v>129440</v>
      </c>
      <c r="F160" t="s">
        <v>92</v>
      </c>
      <c r="G160">
        <v>63.253014</v>
      </c>
      <c r="H160">
        <v>12</v>
      </c>
      <c r="I160">
        <v>17</v>
      </c>
      <c r="J160" s="3">
        <v>6</v>
      </c>
      <c r="W160">
        <v>10.58559</v>
      </c>
      <c r="X160">
        <v>11.7123165</v>
      </c>
      <c r="Y160">
        <v>22.68282</v>
      </c>
      <c r="Z160">
        <v>22.523415</v>
      </c>
      <c r="AA160">
        <v>17.508118</v>
      </c>
      <c r="AB160">
        <v>9.1233129999999996</v>
      </c>
    </row>
    <row r="161" spans="1:36" x14ac:dyDescent="0.25">
      <c r="A161">
        <v>132</v>
      </c>
      <c r="B161">
        <v>3</v>
      </c>
      <c r="C161">
        <v>36</v>
      </c>
      <c r="D161">
        <v>9</v>
      </c>
      <c r="E161">
        <v>129693</v>
      </c>
      <c r="F161" t="s">
        <v>93</v>
      </c>
      <c r="G161">
        <v>-75</v>
      </c>
      <c r="H161">
        <v>5</v>
      </c>
      <c r="I161">
        <v>8</v>
      </c>
      <c r="J161" s="2">
        <v>4</v>
      </c>
      <c r="P161">
        <v>26.951567000000001</v>
      </c>
      <c r="Q161">
        <v>8.9293300000000002</v>
      </c>
      <c r="R161">
        <v>5.0725619999999996</v>
      </c>
      <c r="S161">
        <v>8.9086490000000005</v>
      </c>
    </row>
    <row r="162" spans="1:36" x14ac:dyDescent="0.25">
      <c r="A162">
        <v>133</v>
      </c>
      <c r="B162">
        <v>3</v>
      </c>
      <c r="C162">
        <v>36</v>
      </c>
      <c r="D162">
        <v>42</v>
      </c>
      <c r="E162">
        <v>130017</v>
      </c>
      <c r="F162" t="s">
        <v>93</v>
      </c>
      <c r="G162">
        <v>-71.679199999999994</v>
      </c>
      <c r="H162">
        <v>14</v>
      </c>
      <c r="I162">
        <v>25</v>
      </c>
      <c r="J162" s="4">
        <v>12</v>
      </c>
      <c r="Y162">
        <v>21.450668</v>
      </c>
      <c r="Z162">
        <v>16.797516000000002</v>
      </c>
      <c r="AA162">
        <v>17.117142000000001</v>
      </c>
      <c r="AB162">
        <v>58.600414000000001</v>
      </c>
      <c r="AC162">
        <v>3.512826</v>
      </c>
      <c r="AD162">
        <v>4.5160169999999997</v>
      </c>
      <c r="AE162">
        <v>3.4524946000000001</v>
      </c>
      <c r="AF162">
        <v>3.5354842999999998</v>
      </c>
      <c r="AG162">
        <v>13.195607000000001</v>
      </c>
      <c r="AH162">
        <v>3.5334281999999999</v>
      </c>
      <c r="AI162">
        <v>14.461525999999999</v>
      </c>
      <c r="AJ162">
        <v>8.3309379999999997</v>
      </c>
    </row>
    <row r="163" spans="1:36" x14ac:dyDescent="0.25">
      <c r="A163">
        <v>134</v>
      </c>
      <c r="B163">
        <v>3</v>
      </c>
      <c r="C163">
        <v>36</v>
      </c>
      <c r="D163">
        <v>51</v>
      </c>
      <c r="E163">
        <v>130113</v>
      </c>
      <c r="F163" t="s">
        <v>93</v>
      </c>
      <c r="G163">
        <v>-5.5248622999999997</v>
      </c>
      <c r="H163">
        <v>1</v>
      </c>
      <c r="I163">
        <v>5</v>
      </c>
      <c r="J163" s="2">
        <v>5</v>
      </c>
      <c r="L163">
        <v>6.8129682999999996</v>
      </c>
      <c r="M163">
        <v>9.7821370000000005</v>
      </c>
      <c r="N163">
        <v>34.374270000000003</v>
      </c>
      <c r="O163">
        <v>55.784050000000001</v>
      </c>
      <c r="P163">
        <v>8.3780059999999992</v>
      </c>
    </row>
    <row r="164" spans="1:36" x14ac:dyDescent="0.25">
      <c r="A164">
        <v>135</v>
      </c>
      <c r="B164">
        <v>3</v>
      </c>
      <c r="C164">
        <v>37</v>
      </c>
      <c r="D164">
        <v>27</v>
      </c>
      <c r="E164">
        <v>130471</v>
      </c>
      <c r="F164" t="s">
        <v>93</v>
      </c>
      <c r="G164">
        <v>-8.450704</v>
      </c>
      <c r="H164">
        <v>4</v>
      </c>
      <c r="I164">
        <v>8</v>
      </c>
      <c r="J164" s="2">
        <v>5</v>
      </c>
      <c r="O164">
        <v>7.9660354</v>
      </c>
      <c r="P164">
        <v>7.4003160000000001</v>
      </c>
      <c r="Q164">
        <v>10.072058</v>
      </c>
      <c r="R164">
        <v>13.892925999999999</v>
      </c>
      <c r="S164">
        <v>32.606254999999997</v>
      </c>
    </row>
    <row r="165" spans="1:36" x14ac:dyDescent="0.25">
      <c r="A165">
        <v>136</v>
      </c>
      <c r="B165">
        <v>3</v>
      </c>
      <c r="C165">
        <v>38</v>
      </c>
      <c r="D165">
        <v>24</v>
      </c>
      <c r="E165">
        <v>131043</v>
      </c>
      <c r="F165" t="s">
        <v>94</v>
      </c>
      <c r="G165">
        <v>-646.15392999999995</v>
      </c>
      <c r="H165">
        <v>17</v>
      </c>
      <c r="I165">
        <v>23</v>
      </c>
      <c r="J165" s="4">
        <v>7</v>
      </c>
      <c r="AB165">
        <v>12.5391865</v>
      </c>
      <c r="AC165">
        <v>12.309195000000001</v>
      </c>
      <c r="AD165">
        <v>12.489693000000001</v>
      </c>
      <c r="AE165">
        <v>12.306126000000001</v>
      </c>
      <c r="AF165">
        <v>11.494894</v>
      </c>
      <c r="AG165">
        <v>187.89478</v>
      </c>
      <c r="AH165">
        <v>11.493520999999999</v>
      </c>
    </row>
    <row r="166" spans="1:36" x14ac:dyDescent="0.25">
      <c r="A166">
        <v>137</v>
      </c>
      <c r="B166">
        <v>3</v>
      </c>
      <c r="C166">
        <v>38</v>
      </c>
      <c r="D166">
        <v>30</v>
      </c>
      <c r="E166">
        <v>131098</v>
      </c>
      <c r="F166" t="s">
        <v>92</v>
      </c>
      <c r="G166">
        <v>96.153850000000006</v>
      </c>
      <c r="H166">
        <v>13</v>
      </c>
      <c r="I166">
        <v>17</v>
      </c>
      <c r="J166" s="4">
        <v>5</v>
      </c>
      <c r="X166">
        <v>33.361854999999998</v>
      </c>
      <c r="Y166">
        <v>38.149593000000003</v>
      </c>
      <c r="Z166">
        <v>31.855028000000001</v>
      </c>
      <c r="AA166">
        <v>25.749420000000001</v>
      </c>
      <c r="AB166">
        <v>26.42963</v>
      </c>
    </row>
    <row r="167" spans="1:36" x14ac:dyDescent="0.25">
      <c r="A167">
        <v>138</v>
      </c>
      <c r="B167">
        <v>3</v>
      </c>
      <c r="C167">
        <v>38</v>
      </c>
      <c r="D167">
        <v>52</v>
      </c>
      <c r="E167">
        <v>131315</v>
      </c>
      <c r="F167" t="s">
        <v>92</v>
      </c>
      <c r="G167">
        <v>53.571429999999999</v>
      </c>
      <c r="H167">
        <v>18</v>
      </c>
      <c r="I167">
        <v>21</v>
      </c>
      <c r="J167" s="4">
        <v>4</v>
      </c>
      <c r="AC167">
        <v>7.0727276999999997</v>
      </c>
      <c r="AD167">
        <v>7.8881816999999996</v>
      </c>
      <c r="AE167">
        <v>7.9260516000000001</v>
      </c>
      <c r="AF167">
        <v>7.9136766999999999</v>
      </c>
    </row>
    <row r="168" spans="1:36" x14ac:dyDescent="0.25">
      <c r="A168">
        <v>139</v>
      </c>
      <c r="B168">
        <v>3</v>
      </c>
      <c r="C168">
        <v>39</v>
      </c>
      <c r="D168">
        <v>26</v>
      </c>
      <c r="E168">
        <v>131662</v>
      </c>
      <c r="F168" t="s">
        <v>94</v>
      </c>
      <c r="G168">
        <v>-600</v>
      </c>
      <c r="H168">
        <v>18</v>
      </c>
      <c r="I168">
        <v>21</v>
      </c>
      <c r="J168" s="4">
        <v>4</v>
      </c>
      <c r="AC168">
        <v>5.4933990000000001</v>
      </c>
      <c r="AD168">
        <v>6.5038780000000003</v>
      </c>
      <c r="AE168">
        <v>5.7331139999999996</v>
      </c>
      <c r="AF168">
        <v>5.7676350000000003</v>
      </c>
    </row>
    <row r="169" spans="1:36" x14ac:dyDescent="0.25">
      <c r="A169">
        <v>140</v>
      </c>
      <c r="B169">
        <v>3</v>
      </c>
      <c r="C169">
        <v>39</v>
      </c>
      <c r="D169">
        <v>36</v>
      </c>
      <c r="E169">
        <v>131756</v>
      </c>
      <c r="F169" t="s">
        <v>92</v>
      </c>
      <c r="G169">
        <v>82.352940000000004</v>
      </c>
      <c r="H169">
        <v>11</v>
      </c>
      <c r="I169">
        <v>17</v>
      </c>
      <c r="J169" s="3">
        <v>7</v>
      </c>
      <c r="V169">
        <v>5.6263750000000003</v>
      </c>
      <c r="W169">
        <v>5.9917889999999998</v>
      </c>
      <c r="X169">
        <v>19.677959999999999</v>
      </c>
      <c r="Y169">
        <v>10.871642</v>
      </c>
      <c r="Z169">
        <v>9.8513800000000007</v>
      </c>
      <c r="AA169">
        <v>10.284124</v>
      </c>
      <c r="AB169">
        <v>37.549230000000001</v>
      </c>
    </row>
    <row r="170" spans="1:36" x14ac:dyDescent="0.25">
      <c r="A170">
        <v>141</v>
      </c>
      <c r="B170">
        <v>3</v>
      </c>
      <c r="C170">
        <v>39</v>
      </c>
      <c r="D170">
        <v>43</v>
      </c>
      <c r="E170">
        <v>131825</v>
      </c>
      <c r="F170" t="s">
        <v>93</v>
      </c>
      <c r="G170">
        <v>-6.5359480000000003</v>
      </c>
      <c r="H170">
        <v>1</v>
      </c>
      <c r="I170">
        <v>5</v>
      </c>
      <c r="J170" s="2">
        <v>5</v>
      </c>
      <c r="L170">
        <v>8.7642670000000003</v>
      </c>
      <c r="M170">
        <v>12.437805000000001</v>
      </c>
      <c r="N170">
        <v>88.0869</v>
      </c>
      <c r="O170">
        <v>77.592354</v>
      </c>
      <c r="P170">
        <v>25.590399999999999</v>
      </c>
    </row>
    <row r="171" spans="1:36" x14ac:dyDescent="0.25">
      <c r="A171">
        <v>142</v>
      </c>
      <c r="B171">
        <v>3</v>
      </c>
      <c r="C171">
        <v>40</v>
      </c>
      <c r="D171">
        <v>9</v>
      </c>
      <c r="E171">
        <v>132085</v>
      </c>
      <c r="F171" t="s">
        <v>93</v>
      </c>
      <c r="G171">
        <v>-38.461536000000002</v>
      </c>
      <c r="H171">
        <v>9</v>
      </c>
      <c r="I171">
        <v>14</v>
      </c>
      <c r="J171" s="3">
        <v>6</v>
      </c>
      <c r="T171">
        <v>10.695983999999999</v>
      </c>
      <c r="U171">
        <v>10.636604999999999</v>
      </c>
      <c r="V171">
        <v>12.676078</v>
      </c>
      <c r="W171">
        <v>11.397786</v>
      </c>
      <c r="X171">
        <v>12.134893</v>
      </c>
      <c r="Y171">
        <v>14.348481</v>
      </c>
    </row>
    <row r="172" spans="1:36" x14ac:dyDescent="0.25">
      <c r="A172">
        <v>143</v>
      </c>
      <c r="B172">
        <v>3</v>
      </c>
      <c r="C172">
        <v>40</v>
      </c>
      <c r="D172">
        <v>34</v>
      </c>
      <c r="E172">
        <v>132338</v>
      </c>
      <c r="F172" t="s">
        <v>94</v>
      </c>
      <c r="G172">
        <v>-428.57144</v>
      </c>
      <c r="H172">
        <v>17</v>
      </c>
      <c r="I172">
        <v>21</v>
      </c>
      <c r="J172" s="4">
        <v>5</v>
      </c>
      <c r="AB172">
        <v>5.4714159999999996</v>
      </c>
      <c r="AC172">
        <v>5.9100884999999996</v>
      </c>
      <c r="AD172">
        <v>5.7824935999999996</v>
      </c>
      <c r="AE172">
        <v>5.4658930000000003</v>
      </c>
      <c r="AF172">
        <v>5.4426909999999999</v>
      </c>
    </row>
    <row r="173" spans="1:36" x14ac:dyDescent="0.25">
      <c r="A173">
        <v>144</v>
      </c>
      <c r="B173">
        <v>3</v>
      </c>
      <c r="C173">
        <v>40</v>
      </c>
      <c r="D173">
        <v>45</v>
      </c>
      <c r="E173">
        <v>132448</v>
      </c>
      <c r="F173" t="s">
        <v>92</v>
      </c>
      <c r="G173">
        <v>300</v>
      </c>
      <c r="H173">
        <v>15</v>
      </c>
      <c r="I173">
        <v>18</v>
      </c>
      <c r="J173" s="4">
        <v>4</v>
      </c>
      <c r="Z173">
        <v>19.558374000000001</v>
      </c>
      <c r="AA173">
        <v>84.343215999999998</v>
      </c>
      <c r="AB173">
        <v>36.483497999999997</v>
      </c>
      <c r="AC173">
        <v>8.10792</v>
      </c>
    </row>
    <row r="174" spans="1:36" x14ac:dyDescent="0.25">
      <c r="A174">
        <v>145</v>
      </c>
      <c r="B174">
        <v>3</v>
      </c>
      <c r="C174">
        <v>41</v>
      </c>
      <c r="D174">
        <v>12</v>
      </c>
      <c r="E174">
        <v>132719</v>
      </c>
      <c r="F174" t="s">
        <v>92</v>
      </c>
      <c r="G174">
        <v>90.909090000000006</v>
      </c>
      <c r="H174">
        <v>5</v>
      </c>
      <c r="I174">
        <v>9</v>
      </c>
      <c r="J174" s="2">
        <v>5</v>
      </c>
      <c r="P174">
        <v>16.892408</v>
      </c>
      <c r="Q174">
        <v>3.7588792</v>
      </c>
      <c r="R174">
        <v>4.8118650000000001</v>
      </c>
      <c r="S174">
        <v>9.5999739999999996</v>
      </c>
      <c r="T174">
        <v>7.4563969999999999</v>
      </c>
    </row>
    <row r="175" spans="1:36" x14ac:dyDescent="0.25">
      <c r="A175">
        <v>146</v>
      </c>
      <c r="B175">
        <v>3</v>
      </c>
      <c r="C175">
        <v>41</v>
      </c>
      <c r="D175">
        <v>23</v>
      </c>
      <c r="E175">
        <v>132825</v>
      </c>
      <c r="F175" t="s">
        <v>92</v>
      </c>
      <c r="G175">
        <v>30.303032000000002</v>
      </c>
      <c r="H175">
        <v>13</v>
      </c>
      <c r="I175">
        <v>17</v>
      </c>
      <c r="J175" s="4">
        <v>5</v>
      </c>
      <c r="X175">
        <v>64.944059999999993</v>
      </c>
      <c r="Y175">
        <v>24.851683000000001</v>
      </c>
      <c r="Z175">
        <v>23.78135</v>
      </c>
      <c r="AA175">
        <v>25.230602000000001</v>
      </c>
      <c r="AB175">
        <v>26.103306</v>
      </c>
    </row>
    <row r="176" spans="1:36" x14ac:dyDescent="0.25">
      <c r="A176">
        <v>147</v>
      </c>
      <c r="B176">
        <v>3</v>
      </c>
      <c r="C176">
        <v>43</v>
      </c>
      <c r="D176">
        <v>16</v>
      </c>
      <c r="E176">
        <v>133955</v>
      </c>
      <c r="F176" t="s">
        <v>94</v>
      </c>
      <c r="G176">
        <v>381.81817999999998</v>
      </c>
      <c r="H176">
        <v>18</v>
      </c>
      <c r="I176">
        <v>24</v>
      </c>
      <c r="J176" s="4">
        <v>7</v>
      </c>
      <c r="AC176">
        <v>8.5619230000000002</v>
      </c>
      <c r="AD176">
        <v>9.3141449999999999</v>
      </c>
      <c r="AE176">
        <v>8.5746155000000002</v>
      </c>
      <c r="AF176">
        <v>9.0622539999999994</v>
      </c>
      <c r="AG176">
        <v>114.92976</v>
      </c>
      <c r="AH176">
        <v>8.6788860000000003</v>
      </c>
      <c r="AI176">
        <v>86.474170000000001</v>
      </c>
    </row>
    <row r="177" spans="1:36" x14ac:dyDescent="0.25">
      <c r="A177">
        <v>148</v>
      </c>
      <c r="B177">
        <v>3</v>
      </c>
      <c r="C177">
        <v>43</v>
      </c>
      <c r="D177">
        <v>21</v>
      </c>
      <c r="E177">
        <v>134005</v>
      </c>
      <c r="F177" t="s">
        <v>93</v>
      </c>
      <c r="G177">
        <v>-8.9897259999999992</v>
      </c>
      <c r="H177">
        <v>3</v>
      </c>
      <c r="I177">
        <v>8</v>
      </c>
      <c r="J177" s="2">
        <v>6</v>
      </c>
      <c r="N177">
        <v>7.5764436999999996</v>
      </c>
      <c r="O177">
        <v>11.493444999999999</v>
      </c>
      <c r="P177">
        <v>16.079056000000001</v>
      </c>
      <c r="Q177">
        <v>19.804396000000001</v>
      </c>
      <c r="R177">
        <v>9.7335619999999992</v>
      </c>
      <c r="S177">
        <v>63.766396</v>
      </c>
    </row>
    <row r="178" spans="1:36" x14ac:dyDescent="0.25">
      <c r="A178">
        <v>149</v>
      </c>
      <c r="B178">
        <v>3</v>
      </c>
      <c r="C178">
        <v>43</v>
      </c>
      <c r="D178">
        <v>37</v>
      </c>
      <c r="E178">
        <v>134173</v>
      </c>
      <c r="F178" t="s">
        <v>92</v>
      </c>
      <c r="G178">
        <v>35.279297</v>
      </c>
      <c r="H178">
        <v>9</v>
      </c>
      <c r="I178">
        <v>23</v>
      </c>
      <c r="J178" s="3">
        <v>15</v>
      </c>
      <c r="T178">
        <v>10.502684</v>
      </c>
      <c r="U178">
        <v>32.74203</v>
      </c>
      <c r="V178">
        <v>43.690742</v>
      </c>
      <c r="W178">
        <v>45.238402999999998</v>
      </c>
      <c r="X178">
        <v>105.88902</v>
      </c>
      <c r="Y178">
        <v>49.117775000000002</v>
      </c>
      <c r="Z178">
        <v>32.578440000000001</v>
      </c>
      <c r="AA178">
        <v>22.152763</v>
      </c>
      <c r="AB178">
        <v>63.843105000000001</v>
      </c>
      <c r="AC178">
        <v>15.342074</v>
      </c>
      <c r="AD178">
        <v>15.306476</v>
      </c>
      <c r="AE178">
        <v>14.291703</v>
      </c>
      <c r="AF178">
        <v>14.676213000000001</v>
      </c>
      <c r="AG178">
        <v>151.5934</v>
      </c>
      <c r="AH178">
        <v>14.287278000000001</v>
      </c>
    </row>
    <row r="179" spans="1:36" x14ac:dyDescent="0.25">
      <c r="A179">
        <v>150</v>
      </c>
      <c r="B179">
        <v>3</v>
      </c>
      <c r="C179">
        <v>43</v>
      </c>
      <c r="D179">
        <v>56</v>
      </c>
      <c r="E179">
        <v>134364</v>
      </c>
      <c r="F179" t="s">
        <v>93</v>
      </c>
      <c r="G179">
        <v>-85.714290000000005</v>
      </c>
      <c r="H179">
        <v>5</v>
      </c>
      <c r="I179">
        <v>9</v>
      </c>
      <c r="J179" s="2">
        <v>5</v>
      </c>
      <c r="P179">
        <v>7.7090719999999999</v>
      </c>
      <c r="Q179">
        <v>3.8541598000000001</v>
      </c>
      <c r="R179">
        <v>8.2974870000000003</v>
      </c>
      <c r="S179">
        <v>43.029952999999999</v>
      </c>
      <c r="T179">
        <v>11.957957</v>
      </c>
    </row>
    <row r="180" spans="1:36" x14ac:dyDescent="0.25">
      <c r="A180">
        <v>151</v>
      </c>
      <c r="B180">
        <v>3</v>
      </c>
      <c r="C180">
        <v>44</v>
      </c>
      <c r="D180">
        <v>7</v>
      </c>
      <c r="E180">
        <v>134465</v>
      </c>
      <c r="F180" t="s">
        <v>93</v>
      </c>
      <c r="G180">
        <v>-4.8076920000000003</v>
      </c>
      <c r="H180">
        <v>14</v>
      </c>
      <c r="I180">
        <v>17</v>
      </c>
      <c r="J180" s="4">
        <v>4</v>
      </c>
      <c r="Y180">
        <v>41.833579999999998</v>
      </c>
      <c r="Z180">
        <v>16.863925999999999</v>
      </c>
      <c r="AA180">
        <v>10.366966</v>
      </c>
      <c r="AB180">
        <v>12.79996</v>
      </c>
    </row>
    <row r="181" spans="1:36" x14ac:dyDescent="0.25">
      <c r="A181">
        <v>152</v>
      </c>
      <c r="B181">
        <v>3</v>
      </c>
      <c r="C181">
        <v>44</v>
      </c>
      <c r="D181">
        <v>54</v>
      </c>
      <c r="E181">
        <v>134944</v>
      </c>
      <c r="F181" t="s">
        <v>93</v>
      </c>
      <c r="G181">
        <v>-16.133163</v>
      </c>
      <c r="H181">
        <v>14</v>
      </c>
      <c r="I181">
        <v>21</v>
      </c>
      <c r="J181" s="4">
        <v>8</v>
      </c>
      <c r="Y181">
        <v>15.368164</v>
      </c>
      <c r="Z181">
        <v>9.4695920000000005</v>
      </c>
      <c r="AA181">
        <v>20.161245000000001</v>
      </c>
      <c r="AB181">
        <v>5.3196982999999998</v>
      </c>
      <c r="AC181">
        <v>8.3801749999999995</v>
      </c>
      <c r="AD181">
        <v>8.4308359999999993</v>
      </c>
      <c r="AE181">
        <v>7.9609946999999996</v>
      </c>
      <c r="AF181">
        <v>8.2670840000000005</v>
      </c>
    </row>
    <row r="182" spans="1:36" x14ac:dyDescent="0.25">
      <c r="A182">
        <v>153</v>
      </c>
      <c r="B182">
        <v>3</v>
      </c>
      <c r="C182">
        <v>45</v>
      </c>
      <c r="D182">
        <v>29</v>
      </c>
      <c r="E182">
        <v>135290</v>
      </c>
      <c r="F182" t="s">
        <v>92</v>
      </c>
      <c r="G182">
        <v>21.596684</v>
      </c>
      <c r="H182">
        <v>4</v>
      </c>
      <c r="I182">
        <v>21</v>
      </c>
      <c r="J182" s="2">
        <v>18</v>
      </c>
      <c r="O182">
        <v>16.637841999999999</v>
      </c>
      <c r="P182">
        <v>102.36615</v>
      </c>
      <c r="Q182">
        <v>13.594286</v>
      </c>
      <c r="R182">
        <v>14.839627</v>
      </c>
      <c r="S182">
        <v>42.642204</v>
      </c>
      <c r="T182">
        <v>30.403027999999999</v>
      </c>
      <c r="U182">
        <v>42.307544999999998</v>
      </c>
      <c r="V182">
        <v>47.718020000000003</v>
      </c>
      <c r="W182">
        <v>41.491889999999998</v>
      </c>
      <c r="X182">
        <v>55.787860000000002</v>
      </c>
      <c r="Y182">
        <v>62.349266</v>
      </c>
      <c r="Z182">
        <v>38.979520000000001</v>
      </c>
      <c r="AA182">
        <v>37.655501999999998</v>
      </c>
      <c r="AB182">
        <v>34.264580000000002</v>
      </c>
      <c r="AC182">
        <v>13.482184</v>
      </c>
      <c r="AD182">
        <v>13.277913</v>
      </c>
      <c r="AE182">
        <v>13.122965000000001</v>
      </c>
      <c r="AF182">
        <v>13.984444999999999</v>
      </c>
    </row>
    <row r="183" spans="1:36" x14ac:dyDescent="0.25">
      <c r="A183">
        <v>154</v>
      </c>
      <c r="B183">
        <v>3</v>
      </c>
      <c r="C183">
        <v>47</v>
      </c>
      <c r="D183">
        <v>16</v>
      </c>
      <c r="E183">
        <v>136360</v>
      </c>
      <c r="F183" t="s">
        <v>93</v>
      </c>
      <c r="G183">
        <v>-5.7803464</v>
      </c>
      <c r="H183">
        <v>1</v>
      </c>
      <c r="I183">
        <v>4</v>
      </c>
      <c r="J183" s="2">
        <v>4</v>
      </c>
      <c r="L183">
        <v>7.4807686999999996</v>
      </c>
      <c r="M183">
        <v>10.5527725</v>
      </c>
      <c r="N183">
        <v>13.009187000000001</v>
      </c>
      <c r="O183">
        <v>94.806884999999994</v>
      </c>
    </row>
    <row r="184" spans="1:36" x14ac:dyDescent="0.25">
      <c r="A184">
        <v>155</v>
      </c>
      <c r="B184">
        <v>3</v>
      </c>
      <c r="C184">
        <v>47</v>
      </c>
      <c r="D184">
        <v>41</v>
      </c>
      <c r="E184">
        <v>136614</v>
      </c>
      <c r="F184" t="s">
        <v>92</v>
      </c>
      <c r="G184">
        <v>15.553622000000001</v>
      </c>
      <c r="H184">
        <v>6</v>
      </c>
      <c r="I184">
        <v>17</v>
      </c>
      <c r="J184" s="3">
        <v>12</v>
      </c>
      <c r="Q184">
        <v>17.724557999999998</v>
      </c>
      <c r="R184">
        <v>21.522257</v>
      </c>
      <c r="S184">
        <v>36.402863000000004</v>
      </c>
      <c r="T184">
        <v>35.745766000000003</v>
      </c>
      <c r="U184">
        <v>42.414658000000003</v>
      </c>
      <c r="V184">
        <v>31.437930000000001</v>
      </c>
      <c r="W184">
        <v>27.136126999999998</v>
      </c>
      <c r="X184">
        <v>70.254499999999993</v>
      </c>
      <c r="Y184">
        <v>36.083080000000002</v>
      </c>
      <c r="Z184">
        <v>57.894469999999998</v>
      </c>
      <c r="AA184">
        <v>37.889539999999997</v>
      </c>
      <c r="AB184">
        <v>79.118309999999994</v>
      </c>
    </row>
    <row r="185" spans="1:36" x14ac:dyDescent="0.25">
      <c r="A185">
        <v>156</v>
      </c>
      <c r="B185">
        <v>3</v>
      </c>
      <c r="C185">
        <v>50</v>
      </c>
      <c r="D185">
        <v>20</v>
      </c>
      <c r="E185">
        <v>138195</v>
      </c>
      <c r="F185" t="s">
        <v>93</v>
      </c>
      <c r="G185">
        <v>-12.345679000000001</v>
      </c>
      <c r="H185">
        <v>1</v>
      </c>
      <c r="I185">
        <v>4</v>
      </c>
      <c r="J185" s="2">
        <v>4</v>
      </c>
      <c r="L185">
        <v>9.2422699999999995</v>
      </c>
      <c r="M185">
        <v>5.9533360000000002</v>
      </c>
      <c r="N185">
        <v>15.515582999999999</v>
      </c>
      <c r="O185">
        <v>21.691814000000001</v>
      </c>
    </row>
    <row r="186" spans="1:36" x14ac:dyDescent="0.25">
      <c r="A186">
        <v>157</v>
      </c>
      <c r="B186">
        <v>3</v>
      </c>
      <c r="C186">
        <v>50</v>
      </c>
      <c r="D186">
        <v>52</v>
      </c>
      <c r="E186">
        <v>138521</v>
      </c>
      <c r="F186" t="s">
        <v>93</v>
      </c>
      <c r="G186">
        <v>-14.309415</v>
      </c>
      <c r="H186">
        <v>2</v>
      </c>
      <c r="I186">
        <v>25</v>
      </c>
      <c r="J186" s="2">
        <v>24</v>
      </c>
      <c r="M186">
        <v>6.7568007000000003</v>
      </c>
      <c r="N186">
        <v>11.474081</v>
      </c>
      <c r="O186">
        <v>15.449673000000001</v>
      </c>
      <c r="P186">
        <v>11.213644</v>
      </c>
      <c r="Q186">
        <v>19.046932000000002</v>
      </c>
      <c r="R186">
        <v>23.438963000000001</v>
      </c>
      <c r="S186">
        <v>64.120339999999999</v>
      </c>
      <c r="T186">
        <v>13.943728</v>
      </c>
      <c r="U186">
        <v>5.7559979999999999</v>
      </c>
      <c r="V186">
        <v>3.4798822</v>
      </c>
      <c r="W186">
        <v>3.8286538000000001</v>
      </c>
      <c r="X186">
        <v>5.6756167</v>
      </c>
      <c r="Y186">
        <v>69.356979999999993</v>
      </c>
      <c r="Z186">
        <v>24.235409000000001</v>
      </c>
      <c r="AA186">
        <v>15.115394999999999</v>
      </c>
      <c r="AB186">
        <v>44.185699999999997</v>
      </c>
      <c r="AC186">
        <v>8.2438009999999995</v>
      </c>
      <c r="AD186">
        <v>8.4027689999999993</v>
      </c>
      <c r="AE186">
        <v>7.2578763999999998</v>
      </c>
      <c r="AF186">
        <v>7.6195399999999998</v>
      </c>
      <c r="AG186">
        <v>33.891585999999997</v>
      </c>
      <c r="AH186">
        <v>7.2104692000000004</v>
      </c>
      <c r="AI186">
        <v>67.200299999999999</v>
      </c>
      <c r="AJ186">
        <v>57.336840000000002</v>
      </c>
    </row>
    <row r="187" spans="1:36" x14ac:dyDescent="0.25">
      <c r="A187">
        <v>158</v>
      </c>
      <c r="B187">
        <v>3</v>
      </c>
      <c r="C187">
        <v>51</v>
      </c>
      <c r="D187">
        <v>16</v>
      </c>
      <c r="E187">
        <v>138763</v>
      </c>
      <c r="F187" t="s">
        <v>93</v>
      </c>
      <c r="G187">
        <v>-6.2893080000000001</v>
      </c>
      <c r="H187">
        <v>11</v>
      </c>
      <c r="I187">
        <v>14</v>
      </c>
      <c r="J187" s="3">
        <v>4</v>
      </c>
      <c r="V187">
        <v>6.0836595999999998</v>
      </c>
      <c r="W187">
        <v>26.585812000000001</v>
      </c>
      <c r="X187">
        <v>22.032509999999998</v>
      </c>
      <c r="Y187">
        <v>28.840979999999998</v>
      </c>
    </row>
    <row r="188" spans="1:36" x14ac:dyDescent="0.25">
      <c r="A188">
        <v>159</v>
      </c>
      <c r="B188">
        <v>3</v>
      </c>
      <c r="C188">
        <v>54</v>
      </c>
      <c r="D188">
        <v>30</v>
      </c>
      <c r="E188">
        <v>140696</v>
      </c>
      <c r="F188" t="s">
        <v>93</v>
      </c>
      <c r="G188">
        <v>-8.1743869999999994</v>
      </c>
      <c r="H188">
        <v>1</v>
      </c>
      <c r="I188">
        <v>4</v>
      </c>
      <c r="J188" s="2">
        <v>4</v>
      </c>
      <c r="L188">
        <v>16.083159999999999</v>
      </c>
      <c r="M188">
        <v>12.715597000000001</v>
      </c>
      <c r="N188">
        <v>37.619022000000001</v>
      </c>
      <c r="O188">
        <v>75.270480000000006</v>
      </c>
    </row>
    <row r="189" spans="1:36" x14ac:dyDescent="0.25">
      <c r="A189">
        <v>160</v>
      </c>
      <c r="B189">
        <v>3</v>
      </c>
      <c r="C189">
        <v>56</v>
      </c>
      <c r="D189">
        <v>18</v>
      </c>
      <c r="E189">
        <v>141775</v>
      </c>
      <c r="F189" t="s">
        <v>93</v>
      </c>
      <c r="G189">
        <v>-4.0796504000000002</v>
      </c>
      <c r="H189">
        <v>8</v>
      </c>
      <c r="I189">
        <v>14</v>
      </c>
      <c r="J189" s="3">
        <v>7</v>
      </c>
      <c r="S189">
        <v>22.343503999999999</v>
      </c>
      <c r="T189">
        <v>11.100339</v>
      </c>
      <c r="U189">
        <v>24.113571</v>
      </c>
      <c r="V189">
        <v>19.987342999999999</v>
      </c>
      <c r="W189">
        <v>19.694412</v>
      </c>
      <c r="X189">
        <v>24.836663999999999</v>
      </c>
      <c r="Y189">
        <v>7.8990144999999998</v>
      </c>
    </row>
    <row r="190" spans="1:36" x14ac:dyDescent="0.25">
      <c r="A190">
        <v>161</v>
      </c>
      <c r="B190">
        <v>3</v>
      </c>
      <c r="C190">
        <v>56</v>
      </c>
      <c r="D190">
        <v>36</v>
      </c>
      <c r="E190">
        <v>141956</v>
      </c>
      <c r="F190" t="s">
        <v>93</v>
      </c>
      <c r="G190">
        <v>-24.193549999999998</v>
      </c>
      <c r="H190">
        <v>4</v>
      </c>
      <c r="I190">
        <v>8</v>
      </c>
      <c r="J190" s="2">
        <v>5</v>
      </c>
      <c r="O190">
        <v>34.103439999999999</v>
      </c>
      <c r="P190">
        <v>48.222169999999998</v>
      </c>
      <c r="Q190">
        <v>19.785879999999999</v>
      </c>
      <c r="R190">
        <v>17.971450000000001</v>
      </c>
      <c r="S190">
        <v>60.964767000000002</v>
      </c>
    </row>
    <row r="191" spans="1:36" x14ac:dyDescent="0.25">
      <c r="A191">
        <v>162</v>
      </c>
      <c r="B191">
        <v>3</v>
      </c>
      <c r="C191">
        <v>57</v>
      </c>
      <c r="D191">
        <v>14</v>
      </c>
      <c r="E191">
        <v>142337</v>
      </c>
      <c r="F191" t="s">
        <v>94</v>
      </c>
      <c r="G191">
        <v>-999.99994000000004</v>
      </c>
      <c r="H191">
        <v>18</v>
      </c>
      <c r="I191">
        <v>21</v>
      </c>
      <c r="J191" s="4">
        <v>4</v>
      </c>
      <c r="AC191">
        <v>7.3476809999999997</v>
      </c>
      <c r="AD191">
        <v>6.7939835000000004</v>
      </c>
      <c r="AE191">
        <v>6.4881152999999996</v>
      </c>
      <c r="AF191">
        <v>6.6513920000000004</v>
      </c>
    </row>
    <row r="192" spans="1:36" x14ac:dyDescent="0.25">
      <c r="A192">
        <v>163</v>
      </c>
      <c r="B192">
        <v>3</v>
      </c>
      <c r="C192">
        <v>57</v>
      </c>
      <c r="D192">
        <v>49</v>
      </c>
      <c r="E192">
        <v>142685</v>
      </c>
      <c r="F192" t="s">
        <v>94</v>
      </c>
      <c r="G192">
        <v>-4199.9994999999999</v>
      </c>
      <c r="H192">
        <v>15</v>
      </c>
      <c r="I192">
        <v>21</v>
      </c>
      <c r="J192" s="4">
        <v>7</v>
      </c>
      <c r="Z192">
        <v>13.482706</v>
      </c>
      <c r="AA192">
        <v>8.0747920000000004</v>
      </c>
      <c r="AB192">
        <v>9.7936180000000004</v>
      </c>
      <c r="AC192">
        <v>14.274796</v>
      </c>
      <c r="AD192">
        <v>13.961205</v>
      </c>
      <c r="AE192">
        <v>14.449013000000001</v>
      </c>
      <c r="AF192">
        <v>14.455325999999999</v>
      </c>
    </row>
    <row r="193" spans="1:35" x14ac:dyDescent="0.25">
      <c r="A193">
        <v>164</v>
      </c>
      <c r="B193">
        <v>3</v>
      </c>
      <c r="C193">
        <v>57</v>
      </c>
      <c r="D193">
        <v>56</v>
      </c>
      <c r="E193">
        <v>142763</v>
      </c>
      <c r="F193" t="s">
        <v>93</v>
      </c>
      <c r="G193">
        <v>-109.56521600000001</v>
      </c>
      <c r="H193">
        <v>8</v>
      </c>
      <c r="I193">
        <v>15</v>
      </c>
      <c r="J193" s="3">
        <v>8</v>
      </c>
      <c r="S193">
        <v>5.9435520000000004</v>
      </c>
      <c r="T193">
        <v>8.2577599999999993</v>
      </c>
      <c r="U193">
        <v>18.100548</v>
      </c>
      <c r="V193">
        <v>19.478656999999998</v>
      </c>
      <c r="W193">
        <v>9.319763</v>
      </c>
      <c r="X193">
        <v>7.0120719999999999</v>
      </c>
      <c r="Y193">
        <v>67.874695000000003</v>
      </c>
      <c r="Z193">
        <v>14.167906</v>
      </c>
    </row>
    <row r="194" spans="1:35" x14ac:dyDescent="0.25">
      <c r="A194">
        <v>165</v>
      </c>
      <c r="B194">
        <v>3</v>
      </c>
      <c r="C194">
        <v>58</v>
      </c>
      <c r="D194">
        <v>41</v>
      </c>
      <c r="E194">
        <v>143207</v>
      </c>
      <c r="F194" t="s">
        <v>93</v>
      </c>
      <c r="G194">
        <v>-7.5949369999999998</v>
      </c>
      <c r="H194">
        <v>1</v>
      </c>
      <c r="I194">
        <v>5</v>
      </c>
      <c r="J194" s="2">
        <v>5</v>
      </c>
      <c r="L194">
        <v>3.5543718000000002</v>
      </c>
      <c r="M194">
        <v>8.1157079999999997</v>
      </c>
      <c r="N194">
        <v>23.191296000000001</v>
      </c>
      <c r="O194">
        <v>31.128433000000001</v>
      </c>
      <c r="P194">
        <v>37.457099999999997</v>
      </c>
    </row>
    <row r="195" spans="1:35" x14ac:dyDescent="0.25">
      <c r="A195">
        <v>166</v>
      </c>
      <c r="B195">
        <v>3</v>
      </c>
      <c r="C195">
        <v>59</v>
      </c>
      <c r="D195">
        <v>2</v>
      </c>
      <c r="E195">
        <v>143421</v>
      </c>
      <c r="F195" t="s">
        <v>94</v>
      </c>
      <c r="G195">
        <v>-2099.9998000000001</v>
      </c>
      <c r="H195">
        <v>18</v>
      </c>
      <c r="I195">
        <v>24</v>
      </c>
      <c r="J195" s="4">
        <v>7</v>
      </c>
      <c r="AC195">
        <v>16.305949999999999</v>
      </c>
      <c r="AD195">
        <v>16.173881999999999</v>
      </c>
      <c r="AE195">
        <v>16.088180000000001</v>
      </c>
      <c r="AF195">
        <v>16.257355</v>
      </c>
      <c r="AG195">
        <v>20.563991999999999</v>
      </c>
      <c r="AH195">
        <v>16.133137000000001</v>
      </c>
      <c r="AI195">
        <v>9.300592</v>
      </c>
    </row>
    <row r="196" spans="1:35" x14ac:dyDescent="0.25">
      <c r="A196">
        <v>167</v>
      </c>
      <c r="B196">
        <v>3</v>
      </c>
      <c r="C196">
        <v>59</v>
      </c>
      <c r="D196">
        <v>32</v>
      </c>
      <c r="E196">
        <v>143720</v>
      </c>
      <c r="F196" t="s">
        <v>93</v>
      </c>
      <c r="G196">
        <v>-270.96773999999999</v>
      </c>
      <c r="H196">
        <v>17</v>
      </c>
      <c r="I196">
        <v>23</v>
      </c>
      <c r="J196" s="4">
        <v>7</v>
      </c>
      <c r="AB196">
        <v>76.043944999999994</v>
      </c>
      <c r="AC196">
        <v>6.3228479999999996</v>
      </c>
      <c r="AD196">
        <v>6.3154079999999997</v>
      </c>
      <c r="AE196">
        <v>5.8578733999999999</v>
      </c>
      <c r="AF196">
        <v>6.1580805999999999</v>
      </c>
      <c r="AG196">
        <v>226.36008000000001</v>
      </c>
      <c r="AH196">
        <v>6.2749762999999996</v>
      </c>
    </row>
    <row r="197" spans="1:35" x14ac:dyDescent="0.25">
      <c r="A197">
        <v>168</v>
      </c>
      <c r="B197">
        <v>4</v>
      </c>
      <c r="C197">
        <v>0</v>
      </c>
      <c r="D197">
        <v>17</v>
      </c>
      <c r="E197">
        <v>144165</v>
      </c>
      <c r="F197" t="s">
        <v>94</v>
      </c>
      <c r="G197">
        <v>-194.44443999999999</v>
      </c>
      <c r="H197">
        <v>17</v>
      </c>
      <c r="I197">
        <v>24</v>
      </c>
      <c r="J197" s="4">
        <v>8</v>
      </c>
      <c r="AB197">
        <v>33.77008</v>
      </c>
      <c r="AC197">
        <v>6.1367683</v>
      </c>
      <c r="AD197">
        <v>5.2385826</v>
      </c>
      <c r="AE197">
        <v>5.2227706999999999</v>
      </c>
      <c r="AF197">
        <v>5.2572536000000003</v>
      </c>
      <c r="AG197">
        <v>71.004469999999998</v>
      </c>
      <c r="AH197">
        <v>5.1339417000000003</v>
      </c>
      <c r="AI197">
        <v>61.053609999999999</v>
      </c>
    </row>
    <row r="198" spans="1:35" x14ac:dyDescent="0.25">
      <c r="A198">
        <v>169</v>
      </c>
      <c r="B198">
        <v>4</v>
      </c>
      <c r="C198">
        <v>0</v>
      </c>
      <c r="D198">
        <v>44</v>
      </c>
      <c r="E198">
        <v>144439</v>
      </c>
      <c r="F198" t="s">
        <v>92</v>
      </c>
      <c r="G198">
        <v>133.33333999999999</v>
      </c>
      <c r="H198">
        <v>17</v>
      </c>
      <c r="I198">
        <v>23</v>
      </c>
      <c r="J198" s="4">
        <v>7</v>
      </c>
      <c r="AB198">
        <v>7.3055133999999997</v>
      </c>
      <c r="AC198">
        <v>6.1570444000000002</v>
      </c>
      <c r="AD198">
        <v>4.1565485000000004</v>
      </c>
      <c r="AE198">
        <v>4.1662169999999996</v>
      </c>
      <c r="AF198">
        <v>4.3299989999999999</v>
      </c>
      <c r="AG198">
        <v>108.39784</v>
      </c>
      <c r="AH198">
        <v>4.1618414000000001</v>
      </c>
    </row>
    <row r="199" spans="1:35" x14ac:dyDescent="0.25">
      <c r="A199">
        <v>170</v>
      </c>
      <c r="B199">
        <v>4</v>
      </c>
      <c r="C199">
        <v>0</v>
      </c>
      <c r="D199">
        <v>56</v>
      </c>
      <c r="E199">
        <v>144558</v>
      </c>
      <c r="F199" t="s">
        <v>93</v>
      </c>
      <c r="G199">
        <v>-22.900763000000001</v>
      </c>
      <c r="H199">
        <v>5</v>
      </c>
      <c r="I199">
        <v>9</v>
      </c>
      <c r="J199" s="2">
        <v>5</v>
      </c>
      <c r="P199">
        <v>10.614922</v>
      </c>
      <c r="Q199">
        <v>9.2597389999999997</v>
      </c>
      <c r="R199">
        <v>4.6396666</v>
      </c>
      <c r="S199">
        <v>5.7264330000000001</v>
      </c>
      <c r="T199">
        <v>3.5602317000000001</v>
      </c>
    </row>
    <row r="200" spans="1:35" x14ac:dyDescent="0.25">
      <c r="A200">
        <v>171</v>
      </c>
      <c r="B200">
        <v>4</v>
      </c>
      <c r="C200">
        <v>1</v>
      </c>
      <c r="D200">
        <v>8</v>
      </c>
      <c r="E200">
        <v>144678</v>
      </c>
      <c r="F200" t="s">
        <v>93</v>
      </c>
      <c r="G200">
        <v>-9.2592590000000001</v>
      </c>
      <c r="H200">
        <v>1</v>
      </c>
      <c r="I200">
        <v>4</v>
      </c>
      <c r="J200" s="2">
        <v>4</v>
      </c>
      <c r="L200">
        <v>7.4415455000000001</v>
      </c>
      <c r="M200">
        <v>7.918228</v>
      </c>
      <c r="N200">
        <v>15.496282000000001</v>
      </c>
      <c r="O200">
        <v>11.9336605</v>
      </c>
    </row>
    <row r="201" spans="1:35" x14ac:dyDescent="0.25">
      <c r="A201">
        <v>172</v>
      </c>
      <c r="B201">
        <v>4</v>
      </c>
      <c r="C201">
        <v>1</v>
      </c>
      <c r="D201">
        <v>22</v>
      </c>
      <c r="E201">
        <v>144824</v>
      </c>
      <c r="F201" t="s">
        <v>92</v>
      </c>
      <c r="G201">
        <v>36.231879999999997</v>
      </c>
      <c r="H201">
        <v>17</v>
      </c>
      <c r="I201">
        <v>21</v>
      </c>
      <c r="J201" s="4">
        <v>5</v>
      </c>
      <c r="AB201">
        <v>34.01605</v>
      </c>
      <c r="AC201">
        <v>5.0570279999999999</v>
      </c>
      <c r="AD201">
        <v>5.0342865000000003</v>
      </c>
      <c r="AE201">
        <v>5.0237160000000003</v>
      </c>
      <c r="AF201">
        <v>5.0139236</v>
      </c>
    </row>
    <row r="202" spans="1:35" x14ac:dyDescent="0.25">
      <c r="A202">
        <v>173</v>
      </c>
      <c r="B202">
        <v>4</v>
      </c>
      <c r="C202">
        <v>1</v>
      </c>
      <c r="D202">
        <v>54</v>
      </c>
      <c r="E202">
        <v>145136</v>
      </c>
      <c r="F202" t="s">
        <v>93</v>
      </c>
      <c r="G202">
        <v>-7.6687120000000002</v>
      </c>
      <c r="H202">
        <v>6</v>
      </c>
      <c r="I202">
        <v>10</v>
      </c>
      <c r="J202" s="3">
        <v>5</v>
      </c>
      <c r="Q202">
        <v>13.599773000000001</v>
      </c>
      <c r="R202">
        <v>12.006501999999999</v>
      </c>
      <c r="S202">
        <v>29.196642000000001</v>
      </c>
      <c r="T202">
        <v>13.863887</v>
      </c>
      <c r="U202">
        <v>7.2574043000000001</v>
      </c>
    </row>
    <row r="203" spans="1:35" x14ac:dyDescent="0.25">
      <c r="A203">
        <v>174</v>
      </c>
      <c r="B203">
        <v>4</v>
      </c>
      <c r="C203">
        <v>1</v>
      </c>
      <c r="D203">
        <v>54</v>
      </c>
      <c r="E203">
        <v>145139</v>
      </c>
      <c r="F203" t="s">
        <v>94</v>
      </c>
      <c r="G203">
        <v>2625</v>
      </c>
      <c r="H203">
        <v>16</v>
      </c>
      <c r="I203">
        <v>23</v>
      </c>
      <c r="J203" s="4">
        <v>8</v>
      </c>
      <c r="AA203">
        <v>11.934934999999999</v>
      </c>
      <c r="AB203">
        <v>14.482158999999999</v>
      </c>
      <c r="AC203">
        <v>13.710340499999999</v>
      </c>
      <c r="AD203">
        <v>13.738464</v>
      </c>
      <c r="AE203">
        <v>13.747643999999999</v>
      </c>
      <c r="AF203">
        <v>13.786655</v>
      </c>
      <c r="AG203">
        <v>186.53435999999999</v>
      </c>
      <c r="AH203">
        <v>11.780412999999999</v>
      </c>
    </row>
    <row r="204" spans="1:35" x14ac:dyDescent="0.25">
      <c r="A204">
        <v>175</v>
      </c>
      <c r="B204">
        <v>4</v>
      </c>
      <c r="C204">
        <v>2</v>
      </c>
      <c r="D204">
        <v>26</v>
      </c>
      <c r="E204">
        <v>145456</v>
      </c>
      <c r="F204" t="s">
        <v>93</v>
      </c>
      <c r="G204">
        <v>-5.4585156000000001</v>
      </c>
      <c r="H204">
        <v>1</v>
      </c>
      <c r="I204">
        <v>5</v>
      </c>
      <c r="J204" s="2">
        <v>5</v>
      </c>
      <c r="L204">
        <v>5.0021687000000004</v>
      </c>
      <c r="M204">
        <v>12.061392</v>
      </c>
      <c r="N204">
        <v>13.967957999999999</v>
      </c>
      <c r="O204">
        <v>27.136374</v>
      </c>
      <c r="P204">
        <v>24.889071999999999</v>
      </c>
    </row>
    <row r="205" spans="1:35" x14ac:dyDescent="0.25">
      <c r="A205">
        <v>176</v>
      </c>
      <c r="B205">
        <v>4</v>
      </c>
      <c r="C205">
        <v>2</v>
      </c>
      <c r="D205">
        <v>36</v>
      </c>
      <c r="E205">
        <v>145556</v>
      </c>
      <c r="F205" t="s">
        <v>93</v>
      </c>
      <c r="G205">
        <v>-91.304349999999999</v>
      </c>
      <c r="H205">
        <v>17</v>
      </c>
      <c r="I205">
        <v>24</v>
      </c>
      <c r="J205" s="4">
        <v>8</v>
      </c>
      <c r="AB205">
        <v>55.667248000000001</v>
      </c>
      <c r="AC205">
        <v>14.952753</v>
      </c>
      <c r="AD205">
        <v>16.912189999999999</v>
      </c>
      <c r="AE205">
        <v>15.945805</v>
      </c>
      <c r="AF205">
        <v>15.930263500000001</v>
      </c>
      <c r="AG205">
        <v>15.199509000000001</v>
      </c>
      <c r="AH205">
        <v>16.905076999999999</v>
      </c>
      <c r="AI205">
        <v>47.011074000000001</v>
      </c>
    </row>
    <row r="206" spans="1:35" x14ac:dyDescent="0.25">
      <c r="A206">
        <v>177</v>
      </c>
      <c r="B206">
        <v>4</v>
      </c>
      <c r="C206">
        <v>5</v>
      </c>
      <c r="D206">
        <v>28</v>
      </c>
      <c r="E206">
        <v>147284</v>
      </c>
      <c r="F206" t="s">
        <v>92</v>
      </c>
      <c r="G206">
        <v>18.366859999999999</v>
      </c>
      <c r="H206">
        <v>1</v>
      </c>
      <c r="I206">
        <v>21</v>
      </c>
      <c r="J206" s="2">
        <v>21</v>
      </c>
      <c r="L206">
        <v>15.26994</v>
      </c>
      <c r="M206">
        <v>21.245391999999999</v>
      </c>
      <c r="N206">
        <v>21.389451999999999</v>
      </c>
      <c r="O206">
        <v>26.458033</v>
      </c>
      <c r="P206">
        <v>44.079825999999997</v>
      </c>
      <c r="Q206">
        <v>22.578178000000001</v>
      </c>
      <c r="R206">
        <v>21.160837000000001</v>
      </c>
      <c r="S206">
        <v>85.872283999999993</v>
      </c>
      <c r="T206">
        <v>37.814484</v>
      </c>
      <c r="U206">
        <v>45.518005000000002</v>
      </c>
      <c r="V206">
        <v>42.030810000000002</v>
      </c>
      <c r="W206">
        <v>36.509953000000003</v>
      </c>
      <c r="X206">
        <v>44.522080000000003</v>
      </c>
      <c r="Y206">
        <v>50.693240000000003</v>
      </c>
      <c r="Z206">
        <v>29.512383</v>
      </c>
      <c r="AA206">
        <v>7.7945929999999999</v>
      </c>
      <c r="AB206">
        <v>26.494399999999999</v>
      </c>
      <c r="AC206">
        <v>1.7132449000000001</v>
      </c>
      <c r="AD206">
        <v>1.5170393</v>
      </c>
      <c r="AE206">
        <v>1.0084181000000001</v>
      </c>
      <c r="AF206">
        <v>1.6638116999999999</v>
      </c>
    </row>
    <row r="207" spans="1:35" x14ac:dyDescent="0.25">
      <c r="A207">
        <v>178</v>
      </c>
      <c r="B207">
        <v>4</v>
      </c>
      <c r="C207">
        <v>7</v>
      </c>
      <c r="D207">
        <v>8</v>
      </c>
      <c r="E207">
        <v>148280</v>
      </c>
      <c r="F207" t="s">
        <v>94</v>
      </c>
      <c r="G207">
        <v>-437.49997000000002</v>
      </c>
      <c r="H207">
        <v>11</v>
      </c>
      <c r="I207">
        <v>16</v>
      </c>
      <c r="J207" s="3">
        <v>6</v>
      </c>
      <c r="V207">
        <v>15.975724</v>
      </c>
      <c r="W207">
        <v>15.454824</v>
      </c>
      <c r="X207">
        <v>17.082592000000002</v>
      </c>
      <c r="Y207">
        <v>21.630839999999999</v>
      </c>
      <c r="Z207">
        <v>9.831804</v>
      </c>
      <c r="AA207">
        <v>19.211711999999999</v>
      </c>
    </row>
    <row r="208" spans="1:35" x14ac:dyDescent="0.25">
      <c r="A208">
        <v>179</v>
      </c>
      <c r="B208">
        <v>4</v>
      </c>
      <c r="C208">
        <v>7</v>
      </c>
      <c r="D208">
        <v>49</v>
      </c>
      <c r="E208">
        <v>148694</v>
      </c>
      <c r="F208" t="s">
        <v>94</v>
      </c>
      <c r="G208">
        <v>-221.77420000000001</v>
      </c>
      <c r="H208">
        <v>13</v>
      </c>
      <c r="I208">
        <v>22</v>
      </c>
      <c r="J208" s="4">
        <v>10</v>
      </c>
      <c r="X208">
        <v>24.795818000000001</v>
      </c>
      <c r="Y208">
        <v>20.64386</v>
      </c>
      <c r="Z208">
        <v>19.790312</v>
      </c>
      <c r="AA208">
        <v>26.930723</v>
      </c>
      <c r="AB208">
        <v>28.054725999999999</v>
      </c>
      <c r="AC208">
        <v>10.07128</v>
      </c>
      <c r="AD208">
        <v>10.13603</v>
      </c>
      <c r="AE208">
        <v>10.120507999999999</v>
      </c>
      <c r="AF208">
        <v>10.121430999999999</v>
      </c>
      <c r="AG208">
        <v>9.5587459999999993</v>
      </c>
    </row>
    <row r="209" spans="1:36" x14ac:dyDescent="0.25">
      <c r="A209">
        <v>180</v>
      </c>
      <c r="B209">
        <v>4</v>
      </c>
      <c r="C209">
        <v>8</v>
      </c>
      <c r="D209">
        <v>31</v>
      </c>
      <c r="E209">
        <v>149111</v>
      </c>
      <c r="F209" t="s">
        <v>92</v>
      </c>
      <c r="G209">
        <v>52.830193000000001</v>
      </c>
      <c r="H209">
        <v>11</v>
      </c>
      <c r="I209">
        <v>17</v>
      </c>
      <c r="J209" s="3">
        <v>7</v>
      </c>
      <c r="V209">
        <v>19.622902</v>
      </c>
      <c r="W209">
        <v>32.783920000000002</v>
      </c>
      <c r="X209">
        <v>36.540115</v>
      </c>
      <c r="Y209">
        <v>36.700099999999999</v>
      </c>
      <c r="Z209">
        <v>26.252296000000001</v>
      </c>
      <c r="AA209">
        <v>15.636032</v>
      </c>
      <c r="AB209">
        <v>19.333027000000001</v>
      </c>
    </row>
    <row r="210" spans="1:36" x14ac:dyDescent="0.25">
      <c r="A210">
        <v>181</v>
      </c>
      <c r="B210">
        <v>4</v>
      </c>
      <c r="C210">
        <v>9</v>
      </c>
      <c r="D210">
        <v>5</v>
      </c>
      <c r="E210">
        <v>149445</v>
      </c>
      <c r="F210" t="s">
        <v>92</v>
      </c>
      <c r="G210">
        <v>38.76923</v>
      </c>
      <c r="H210">
        <v>10</v>
      </c>
      <c r="I210">
        <v>17</v>
      </c>
      <c r="J210" s="3">
        <v>8</v>
      </c>
      <c r="U210">
        <v>10.749476</v>
      </c>
      <c r="V210">
        <v>6.6413964999999999</v>
      </c>
      <c r="W210">
        <v>5.3800945000000002</v>
      </c>
      <c r="X210">
        <v>24.051856999999998</v>
      </c>
      <c r="Y210">
        <v>28.307009999999998</v>
      </c>
      <c r="Z210">
        <v>24.394867000000001</v>
      </c>
      <c r="AA210">
        <v>19.960342000000001</v>
      </c>
      <c r="AB210">
        <v>34.044969999999999</v>
      </c>
    </row>
    <row r="211" spans="1:36" x14ac:dyDescent="0.25">
      <c r="A211">
        <v>182</v>
      </c>
      <c r="B211">
        <v>4</v>
      </c>
      <c r="C211">
        <v>9</v>
      </c>
      <c r="D211">
        <v>48</v>
      </c>
      <c r="E211">
        <v>149881</v>
      </c>
      <c r="F211" t="s">
        <v>94</v>
      </c>
      <c r="G211">
        <v>-560</v>
      </c>
      <c r="H211">
        <v>11</v>
      </c>
      <c r="I211">
        <v>17</v>
      </c>
      <c r="J211" s="3">
        <v>7</v>
      </c>
      <c r="V211">
        <v>10.582504</v>
      </c>
      <c r="W211">
        <v>10.376341</v>
      </c>
      <c r="X211">
        <v>25.251196</v>
      </c>
      <c r="Y211">
        <v>10.216752</v>
      </c>
      <c r="Z211">
        <v>13.065046000000001</v>
      </c>
      <c r="AA211">
        <v>9.7768820000000005</v>
      </c>
      <c r="AB211">
        <v>29.648247000000001</v>
      </c>
    </row>
    <row r="212" spans="1:36" x14ac:dyDescent="0.25">
      <c r="A212">
        <v>183</v>
      </c>
      <c r="B212">
        <v>4</v>
      </c>
      <c r="C212">
        <v>11</v>
      </c>
      <c r="D212">
        <v>41</v>
      </c>
      <c r="E212">
        <v>151012</v>
      </c>
      <c r="F212" t="s">
        <v>93</v>
      </c>
      <c r="G212">
        <v>-9.4231870000000004</v>
      </c>
      <c r="H212">
        <v>13</v>
      </c>
      <c r="I212">
        <v>23</v>
      </c>
      <c r="J212" s="4">
        <v>11</v>
      </c>
      <c r="X212">
        <v>16.095973999999998</v>
      </c>
      <c r="Y212">
        <v>29.848610000000001</v>
      </c>
      <c r="Z212">
        <v>19.235752000000002</v>
      </c>
      <c r="AA212">
        <v>12.685014000000001</v>
      </c>
      <c r="AB212">
        <v>12.453787</v>
      </c>
      <c r="AC212">
        <v>7.6722429999999999</v>
      </c>
      <c r="AD212">
        <v>7.4671906999999997</v>
      </c>
      <c r="AE212">
        <v>7.3307304000000002</v>
      </c>
      <c r="AF212">
        <v>7.4837512999999998</v>
      </c>
      <c r="AG212">
        <v>17.224837999999998</v>
      </c>
      <c r="AH212">
        <v>28.824224000000001</v>
      </c>
    </row>
    <row r="213" spans="1:36" x14ac:dyDescent="0.25">
      <c r="A213">
        <v>184</v>
      </c>
      <c r="B213">
        <v>4</v>
      </c>
      <c r="C213">
        <v>12</v>
      </c>
      <c r="D213">
        <v>0</v>
      </c>
      <c r="E213">
        <v>151199</v>
      </c>
      <c r="F213" t="s">
        <v>93</v>
      </c>
      <c r="G213">
        <v>-6.6037739999999996</v>
      </c>
      <c r="H213">
        <v>1</v>
      </c>
      <c r="I213">
        <v>7</v>
      </c>
      <c r="J213" s="2">
        <v>7</v>
      </c>
      <c r="L213">
        <v>12.1065235</v>
      </c>
      <c r="M213">
        <v>14.631762999999999</v>
      </c>
      <c r="N213">
        <v>23.303958999999999</v>
      </c>
      <c r="O213">
        <v>160.88692</v>
      </c>
      <c r="P213">
        <v>46.141292999999997</v>
      </c>
      <c r="Q213">
        <v>9.9129079999999998</v>
      </c>
      <c r="R213">
        <v>5.9666499999999996</v>
      </c>
    </row>
    <row r="214" spans="1:36" x14ac:dyDescent="0.25">
      <c r="A214">
        <v>185</v>
      </c>
      <c r="B214">
        <v>4</v>
      </c>
      <c r="C214">
        <v>13</v>
      </c>
      <c r="D214">
        <v>9</v>
      </c>
      <c r="E214">
        <v>151885</v>
      </c>
      <c r="F214" t="s">
        <v>92</v>
      </c>
      <c r="G214">
        <v>19.097221000000001</v>
      </c>
      <c r="H214">
        <v>5</v>
      </c>
      <c r="I214">
        <v>15</v>
      </c>
      <c r="J214" s="2">
        <v>11</v>
      </c>
      <c r="P214">
        <v>54.989849999999997</v>
      </c>
      <c r="Q214">
        <v>10.230002000000001</v>
      </c>
      <c r="R214">
        <v>3.8214492999999998</v>
      </c>
      <c r="S214">
        <v>45.240169999999999</v>
      </c>
      <c r="T214">
        <v>4.9070786999999996</v>
      </c>
      <c r="U214">
        <v>10.112755</v>
      </c>
      <c r="V214">
        <v>19.746880999999998</v>
      </c>
      <c r="W214">
        <v>45.660885</v>
      </c>
      <c r="X214">
        <v>59.889113999999999</v>
      </c>
      <c r="Y214">
        <v>33.324916999999999</v>
      </c>
      <c r="Z214">
        <v>14.532576000000001</v>
      </c>
    </row>
    <row r="215" spans="1:36" x14ac:dyDescent="0.25">
      <c r="A215">
        <v>186</v>
      </c>
      <c r="B215">
        <v>4</v>
      </c>
      <c r="C215">
        <v>14</v>
      </c>
      <c r="D215">
        <v>23</v>
      </c>
      <c r="E215">
        <v>152634</v>
      </c>
      <c r="F215" t="s">
        <v>94</v>
      </c>
      <c r="G215">
        <v>10500</v>
      </c>
      <c r="H215">
        <v>17</v>
      </c>
      <c r="I215">
        <v>22</v>
      </c>
      <c r="J215" s="4">
        <v>6</v>
      </c>
      <c r="AB215">
        <v>14.91276</v>
      </c>
      <c r="AC215">
        <v>13.862508999999999</v>
      </c>
      <c r="AD215">
        <v>13.918758</v>
      </c>
      <c r="AE215">
        <v>14.820776</v>
      </c>
      <c r="AF215">
        <v>14.883801999999999</v>
      </c>
      <c r="AG215">
        <v>14.527124000000001</v>
      </c>
    </row>
    <row r="216" spans="1:36" x14ac:dyDescent="0.25">
      <c r="A216">
        <v>187</v>
      </c>
      <c r="B216">
        <v>4</v>
      </c>
      <c r="C216">
        <v>15</v>
      </c>
      <c r="D216">
        <v>46</v>
      </c>
      <c r="E216">
        <v>153455</v>
      </c>
      <c r="F216" t="s">
        <v>94</v>
      </c>
      <c r="G216">
        <v>142.85714999999999</v>
      </c>
      <c r="H216">
        <v>17</v>
      </c>
      <c r="I216">
        <v>23</v>
      </c>
      <c r="J216" s="4">
        <v>7</v>
      </c>
      <c r="AB216">
        <v>35.166725</v>
      </c>
      <c r="AC216">
        <v>11.004578</v>
      </c>
      <c r="AD216">
        <v>9.0043489999999995</v>
      </c>
      <c r="AE216">
        <v>10.040134</v>
      </c>
      <c r="AF216">
        <v>9.9776550000000004</v>
      </c>
      <c r="AG216">
        <v>9.9642315000000004</v>
      </c>
      <c r="AH216">
        <v>9.9944419999999994</v>
      </c>
    </row>
    <row r="217" spans="1:36" x14ac:dyDescent="0.25">
      <c r="A217">
        <v>188</v>
      </c>
      <c r="B217">
        <v>4</v>
      </c>
      <c r="C217">
        <v>16</v>
      </c>
      <c r="D217">
        <v>10</v>
      </c>
      <c r="E217">
        <v>153702</v>
      </c>
      <c r="F217" t="s">
        <v>93</v>
      </c>
      <c r="G217">
        <v>-9.4936699999999998</v>
      </c>
      <c r="H217">
        <v>1</v>
      </c>
      <c r="I217">
        <v>5</v>
      </c>
      <c r="J217" s="2">
        <v>5</v>
      </c>
      <c r="L217">
        <v>15.013642000000001</v>
      </c>
      <c r="M217">
        <v>14.145332</v>
      </c>
      <c r="N217">
        <v>28.4678</v>
      </c>
      <c r="O217">
        <v>220.75167999999999</v>
      </c>
      <c r="P217">
        <v>11.462128</v>
      </c>
    </row>
    <row r="218" spans="1:36" x14ac:dyDescent="0.25">
      <c r="A218">
        <v>189</v>
      </c>
      <c r="B218">
        <v>4</v>
      </c>
      <c r="C218">
        <v>16</v>
      </c>
      <c r="D218">
        <v>29</v>
      </c>
      <c r="E218">
        <v>153886</v>
      </c>
      <c r="F218" t="s">
        <v>92</v>
      </c>
      <c r="G218">
        <v>19.281663999999999</v>
      </c>
      <c r="H218">
        <v>4</v>
      </c>
      <c r="I218">
        <v>20</v>
      </c>
      <c r="J218" s="2">
        <v>17</v>
      </c>
      <c r="O218">
        <v>8.1558860000000006</v>
      </c>
      <c r="P218">
        <v>26.045356999999999</v>
      </c>
      <c r="Q218">
        <v>4.8740920000000001</v>
      </c>
      <c r="R218">
        <v>8.8026590000000002</v>
      </c>
      <c r="S218">
        <v>10.752089</v>
      </c>
      <c r="T218">
        <v>22.066004</v>
      </c>
      <c r="U218">
        <v>21.360258000000002</v>
      </c>
      <c r="V218">
        <v>42.396427000000003</v>
      </c>
      <c r="W218">
        <v>36.105826999999998</v>
      </c>
      <c r="X218">
        <v>50.487347</v>
      </c>
      <c r="Y218">
        <v>122.59797</v>
      </c>
      <c r="Z218">
        <v>37.457664000000001</v>
      </c>
      <c r="AA218">
        <v>47.919235</v>
      </c>
      <c r="AB218">
        <v>36.622757</v>
      </c>
      <c r="AC218">
        <v>5.7139129999999998</v>
      </c>
      <c r="AD218">
        <v>5.2465916000000004</v>
      </c>
      <c r="AE218">
        <v>4.9505080000000001</v>
      </c>
    </row>
    <row r="219" spans="1:36" x14ac:dyDescent="0.25">
      <c r="A219">
        <v>190</v>
      </c>
      <c r="B219">
        <v>4</v>
      </c>
      <c r="C219">
        <v>17</v>
      </c>
      <c r="D219">
        <v>54</v>
      </c>
      <c r="E219">
        <v>154738</v>
      </c>
      <c r="F219" t="s">
        <v>93</v>
      </c>
      <c r="G219">
        <v>-5.0389923999999997</v>
      </c>
      <c r="H219">
        <v>1</v>
      </c>
      <c r="I219">
        <v>8</v>
      </c>
      <c r="J219" s="2">
        <v>8</v>
      </c>
      <c r="L219">
        <v>6.6199729999999999</v>
      </c>
      <c r="M219">
        <v>11.066996</v>
      </c>
      <c r="N219">
        <v>14.732645</v>
      </c>
      <c r="O219">
        <v>211.64848000000001</v>
      </c>
      <c r="P219">
        <v>14.227985</v>
      </c>
      <c r="Q219">
        <v>8.9759039999999999</v>
      </c>
      <c r="R219">
        <v>7.6297245</v>
      </c>
      <c r="S219">
        <v>49.378475000000002</v>
      </c>
    </row>
    <row r="220" spans="1:36" x14ac:dyDescent="0.25">
      <c r="A220">
        <v>191</v>
      </c>
      <c r="B220">
        <v>4</v>
      </c>
      <c r="C220">
        <v>18</v>
      </c>
      <c r="D220">
        <v>42</v>
      </c>
      <c r="E220">
        <v>155219</v>
      </c>
      <c r="F220" t="s">
        <v>92</v>
      </c>
      <c r="G220">
        <v>18.247646</v>
      </c>
      <c r="H220">
        <v>18</v>
      </c>
      <c r="I220">
        <v>25</v>
      </c>
      <c r="J220" s="4">
        <v>8</v>
      </c>
      <c r="AC220">
        <v>12.376925</v>
      </c>
      <c r="AD220">
        <v>11.786258</v>
      </c>
      <c r="AE220">
        <v>11.926380999999999</v>
      </c>
      <c r="AF220">
        <v>11.257941000000001</v>
      </c>
      <c r="AG220">
        <v>11.519335999999999</v>
      </c>
      <c r="AH220">
        <v>57.140785000000001</v>
      </c>
      <c r="AI220">
        <v>108.24529</v>
      </c>
      <c r="AJ220">
        <v>70.075419999999994</v>
      </c>
    </row>
    <row r="221" spans="1:36" x14ac:dyDescent="0.25">
      <c r="A221">
        <v>192</v>
      </c>
      <c r="B221">
        <v>4</v>
      </c>
      <c r="C221">
        <v>19</v>
      </c>
      <c r="D221">
        <v>4</v>
      </c>
      <c r="E221">
        <v>155439</v>
      </c>
      <c r="F221" t="s">
        <v>93</v>
      </c>
      <c r="G221">
        <v>-3.5502957999999998</v>
      </c>
      <c r="H221">
        <v>14</v>
      </c>
      <c r="I221">
        <v>17</v>
      </c>
      <c r="J221" s="4">
        <v>4</v>
      </c>
      <c r="Y221">
        <v>17.903414000000001</v>
      </c>
      <c r="Z221">
        <v>28.748405000000002</v>
      </c>
      <c r="AA221">
        <v>41.849907000000002</v>
      </c>
      <c r="AB221">
        <v>32.456603999999999</v>
      </c>
    </row>
    <row r="222" spans="1:36" x14ac:dyDescent="0.25">
      <c r="A222">
        <v>193</v>
      </c>
      <c r="B222">
        <v>4</v>
      </c>
      <c r="C222">
        <v>19</v>
      </c>
      <c r="D222">
        <v>38</v>
      </c>
      <c r="E222">
        <v>155783</v>
      </c>
      <c r="F222" t="s">
        <v>94</v>
      </c>
      <c r="G222">
        <v>-3499.9998000000001</v>
      </c>
      <c r="H222">
        <v>18</v>
      </c>
      <c r="I222">
        <v>23</v>
      </c>
      <c r="J222" s="4">
        <v>6</v>
      </c>
      <c r="AC222">
        <v>23.072199999999999</v>
      </c>
      <c r="AD222">
        <v>23.396381000000002</v>
      </c>
      <c r="AE222">
        <v>23.952148000000001</v>
      </c>
      <c r="AF222">
        <v>23.639648000000001</v>
      </c>
      <c r="AG222">
        <v>22.896733999999999</v>
      </c>
      <c r="AH222">
        <v>50.854244000000001</v>
      </c>
    </row>
    <row r="223" spans="1:36" x14ac:dyDescent="0.25">
      <c r="A223">
        <v>194</v>
      </c>
      <c r="B223">
        <v>4</v>
      </c>
      <c r="C223">
        <v>19</v>
      </c>
      <c r="D223">
        <v>59</v>
      </c>
      <c r="E223">
        <v>155986</v>
      </c>
      <c r="F223" t="s">
        <v>94</v>
      </c>
      <c r="G223">
        <v>2099.9998000000001</v>
      </c>
      <c r="H223">
        <v>18</v>
      </c>
      <c r="I223">
        <v>25</v>
      </c>
      <c r="J223" s="4">
        <v>8</v>
      </c>
      <c r="AC223">
        <v>11.219704</v>
      </c>
      <c r="AD223">
        <v>11.100047999999999</v>
      </c>
      <c r="AE223">
        <v>11.084989999999999</v>
      </c>
      <c r="AF223">
        <v>11.13208</v>
      </c>
      <c r="AG223">
        <v>16.229804999999999</v>
      </c>
      <c r="AH223">
        <v>16.338553999999998</v>
      </c>
      <c r="AI223">
        <v>19.165023999999999</v>
      </c>
      <c r="AJ223">
        <v>20.007591000000001</v>
      </c>
    </row>
    <row r="224" spans="1:36" x14ac:dyDescent="0.25">
      <c r="A224">
        <v>195</v>
      </c>
      <c r="B224">
        <v>4</v>
      </c>
      <c r="C224">
        <v>20</v>
      </c>
      <c r="D224">
        <v>22</v>
      </c>
      <c r="E224">
        <v>156215</v>
      </c>
      <c r="F224" t="s">
        <v>92</v>
      </c>
      <c r="G224">
        <v>17.611511</v>
      </c>
      <c r="H224">
        <v>7</v>
      </c>
      <c r="I224">
        <v>23</v>
      </c>
      <c r="J224" s="3">
        <v>17</v>
      </c>
      <c r="R224">
        <v>10.447490999999999</v>
      </c>
      <c r="S224">
        <v>8.8450000000000006</v>
      </c>
      <c r="T224">
        <v>18.474743</v>
      </c>
      <c r="U224">
        <v>42.442141999999997</v>
      </c>
      <c r="V224">
        <v>26.769976</v>
      </c>
      <c r="W224">
        <v>13.057838</v>
      </c>
      <c r="X224">
        <v>19.758465000000001</v>
      </c>
      <c r="Y224">
        <v>29.575223999999999</v>
      </c>
      <c r="Z224">
        <v>15.652699999999999</v>
      </c>
      <c r="AA224">
        <v>57.498130000000003</v>
      </c>
      <c r="AB224">
        <v>35.500369999999997</v>
      </c>
      <c r="AC224">
        <v>22.865093000000002</v>
      </c>
      <c r="AD224">
        <v>21.435767999999999</v>
      </c>
      <c r="AE224">
        <v>22.486723000000001</v>
      </c>
      <c r="AF224">
        <v>22.002293000000002</v>
      </c>
      <c r="AG224">
        <v>24.611056999999999</v>
      </c>
      <c r="AH224">
        <v>67.054540000000003</v>
      </c>
    </row>
    <row r="225" spans="1:35" x14ac:dyDescent="0.25">
      <c r="A225">
        <v>196</v>
      </c>
      <c r="B225">
        <v>4</v>
      </c>
      <c r="C225">
        <v>21</v>
      </c>
      <c r="D225">
        <v>19</v>
      </c>
      <c r="E225">
        <v>156794</v>
      </c>
      <c r="F225" t="s">
        <v>93</v>
      </c>
      <c r="G225">
        <v>-6.4655165999999999</v>
      </c>
      <c r="H225">
        <v>1</v>
      </c>
      <c r="I225">
        <v>6</v>
      </c>
      <c r="J225" s="2">
        <v>6</v>
      </c>
      <c r="L225">
        <v>10.113740999999999</v>
      </c>
      <c r="M225">
        <v>17.234652000000001</v>
      </c>
      <c r="N225">
        <v>24.889272999999999</v>
      </c>
      <c r="O225">
        <v>78.273285000000001</v>
      </c>
      <c r="P225">
        <v>16.238598</v>
      </c>
      <c r="Q225">
        <v>4.8595147000000001</v>
      </c>
    </row>
    <row r="226" spans="1:35" x14ac:dyDescent="0.25">
      <c r="A226">
        <v>197</v>
      </c>
      <c r="B226">
        <v>4</v>
      </c>
      <c r="C226">
        <v>21</v>
      </c>
      <c r="D226">
        <v>49</v>
      </c>
      <c r="E226">
        <v>157091</v>
      </c>
      <c r="F226" t="s">
        <v>92</v>
      </c>
      <c r="G226">
        <v>29.132950000000001</v>
      </c>
      <c r="H226">
        <v>17</v>
      </c>
      <c r="I226">
        <v>24</v>
      </c>
      <c r="J226" s="4">
        <v>8</v>
      </c>
      <c r="AB226">
        <v>11.281191</v>
      </c>
      <c r="AC226">
        <v>12.215742000000001</v>
      </c>
      <c r="AD226">
        <v>13.131002000000001</v>
      </c>
      <c r="AE226">
        <v>13.011665000000001</v>
      </c>
      <c r="AF226">
        <v>12.812782</v>
      </c>
      <c r="AG226">
        <v>13.358853999999999</v>
      </c>
      <c r="AH226">
        <v>26.000603000000002</v>
      </c>
      <c r="AI226">
        <v>63.579543999999999</v>
      </c>
    </row>
    <row r="227" spans="1:35" x14ac:dyDescent="0.25">
      <c r="A227">
        <v>198</v>
      </c>
      <c r="B227">
        <v>4</v>
      </c>
      <c r="C227">
        <v>22</v>
      </c>
      <c r="D227">
        <v>28</v>
      </c>
      <c r="E227">
        <v>157477</v>
      </c>
      <c r="F227" t="s">
        <v>93</v>
      </c>
      <c r="G227">
        <v>-12.727273</v>
      </c>
      <c r="H227">
        <v>4</v>
      </c>
      <c r="I227">
        <v>10</v>
      </c>
      <c r="J227" s="2">
        <v>7</v>
      </c>
      <c r="O227">
        <v>52.890811999999997</v>
      </c>
      <c r="P227">
        <v>54.506737000000001</v>
      </c>
      <c r="Q227">
        <v>18.628225</v>
      </c>
      <c r="R227">
        <v>17.996237000000001</v>
      </c>
      <c r="S227">
        <v>39.411479999999997</v>
      </c>
      <c r="T227">
        <v>19.33231</v>
      </c>
      <c r="U227">
        <v>12.357115</v>
      </c>
    </row>
    <row r="228" spans="1:35" x14ac:dyDescent="0.25">
      <c r="A228">
        <v>199</v>
      </c>
      <c r="B228">
        <v>4</v>
      </c>
      <c r="C228">
        <v>22</v>
      </c>
      <c r="D228">
        <v>34</v>
      </c>
      <c r="E228">
        <v>157543</v>
      </c>
      <c r="F228" t="s">
        <v>93</v>
      </c>
      <c r="G228">
        <v>-15.151516000000001</v>
      </c>
      <c r="H228">
        <v>11</v>
      </c>
      <c r="I228">
        <v>14</v>
      </c>
      <c r="J228" s="3">
        <v>4</v>
      </c>
      <c r="V228">
        <v>18.825993</v>
      </c>
      <c r="W228">
        <v>20.937445</v>
      </c>
      <c r="X228">
        <v>35.215674999999997</v>
      </c>
      <c r="Y228">
        <v>23.722462</v>
      </c>
    </row>
    <row r="229" spans="1:35" x14ac:dyDescent="0.25">
      <c r="A229">
        <v>200</v>
      </c>
      <c r="B229">
        <v>4</v>
      </c>
      <c r="C229">
        <v>23</v>
      </c>
      <c r="D229">
        <v>26</v>
      </c>
      <c r="E229">
        <v>158056</v>
      </c>
      <c r="F229" t="s">
        <v>92</v>
      </c>
      <c r="G229">
        <v>32.27046</v>
      </c>
      <c r="H229">
        <v>9</v>
      </c>
      <c r="I229">
        <v>23</v>
      </c>
      <c r="J229" s="3">
        <v>15</v>
      </c>
      <c r="T229">
        <v>20.463360000000002</v>
      </c>
      <c r="U229">
        <v>20.304874000000002</v>
      </c>
      <c r="V229">
        <v>24.005199999999999</v>
      </c>
      <c r="W229">
        <v>37.516869999999997</v>
      </c>
      <c r="X229">
        <v>47.579639999999998</v>
      </c>
      <c r="Y229">
        <v>59.433017999999997</v>
      </c>
      <c r="Z229">
        <v>31.906169999999999</v>
      </c>
      <c r="AA229">
        <v>62.984673000000001</v>
      </c>
      <c r="AB229">
        <v>27.939837000000001</v>
      </c>
      <c r="AC229">
        <v>26.985814999999999</v>
      </c>
      <c r="AD229">
        <v>26.992699999999999</v>
      </c>
      <c r="AE229">
        <v>48.969025000000002</v>
      </c>
      <c r="AF229">
        <v>34.798810000000003</v>
      </c>
      <c r="AG229">
        <v>33.784045999999996</v>
      </c>
      <c r="AH229">
        <v>10.832457</v>
      </c>
    </row>
    <row r="230" spans="1:35" x14ac:dyDescent="0.25">
      <c r="A230">
        <v>201</v>
      </c>
      <c r="B230">
        <v>4</v>
      </c>
      <c r="C230">
        <v>23</v>
      </c>
      <c r="D230">
        <v>46</v>
      </c>
      <c r="E230">
        <v>158258</v>
      </c>
      <c r="F230" t="s">
        <v>92</v>
      </c>
      <c r="G230">
        <v>11.163734</v>
      </c>
      <c r="H230">
        <v>9</v>
      </c>
      <c r="I230">
        <v>18</v>
      </c>
      <c r="J230" s="3">
        <v>10</v>
      </c>
      <c r="T230">
        <v>7.2117259999999996</v>
      </c>
      <c r="U230">
        <v>6.4385180000000002</v>
      </c>
      <c r="V230">
        <v>11.314109</v>
      </c>
      <c r="W230">
        <v>14.684238000000001</v>
      </c>
      <c r="X230">
        <v>20.109097999999999</v>
      </c>
      <c r="Y230">
        <v>16.119064000000002</v>
      </c>
      <c r="Z230">
        <v>21.125361999999999</v>
      </c>
      <c r="AA230">
        <v>13.558384</v>
      </c>
      <c r="AB230">
        <v>31.073634999999999</v>
      </c>
      <c r="AC230">
        <v>7.8614616000000002</v>
      </c>
    </row>
    <row r="231" spans="1:35" x14ac:dyDescent="0.25">
      <c r="A231">
        <v>202</v>
      </c>
      <c r="B231">
        <v>4</v>
      </c>
      <c r="C231">
        <v>24</v>
      </c>
      <c r="D231">
        <v>26</v>
      </c>
      <c r="E231">
        <v>158659</v>
      </c>
      <c r="F231" t="s">
        <v>94</v>
      </c>
      <c r="G231">
        <v>388.88884999999999</v>
      </c>
      <c r="H231">
        <v>18</v>
      </c>
      <c r="I231">
        <v>23</v>
      </c>
      <c r="J231" s="4">
        <v>6</v>
      </c>
      <c r="AC231">
        <v>4.9500820000000001</v>
      </c>
      <c r="AD231">
        <v>6.1139564999999996</v>
      </c>
      <c r="AE231">
        <v>5.9819193000000004</v>
      </c>
      <c r="AF231">
        <v>5.0644692999999998</v>
      </c>
      <c r="AG231">
        <v>5.9558553999999999</v>
      </c>
      <c r="AH231">
        <v>17.127929999999999</v>
      </c>
    </row>
    <row r="232" spans="1:35" x14ac:dyDescent="0.25">
      <c r="A232">
        <v>203</v>
      </c>
      <c r="B232">
        <v>4</v>
      </c>
      <c r="C232">
        <v>27</v>
      </c>
      <c r="D232">
        <v>30</v>
      </c>
      <c r="E232">
        <v>160502</v>
      </c>
      <c r="F232" t="s">
        <v>92</v>
      </c>
      <c r="G232">
        <v>17.716024000000001</v>
      </c>
      <c r="H232">
        <v>6</v>
      </c>
      <c r="I232">
        <v>22</v>
      </c>
      <c r="J232" s="3">
        <v>17</v>
      </c>
      <c r="Q232">
        <v>10.046878</v>
      </c>
      <c r="R232">
        <v>7.5338409999999998</v>
      </c>
      <c r="S232">
        <v>6.9719980000000001</v>
      </c>
      <c r="T232">
        <v>4.4515877000000001</v>
      </c>
      <c r="U232">
        <v>4.1751639999999997</v>
      </c>
      <c r="V232">
        <v>4.3623494999999997</v>
      </c>
      <c r="W232">
        <v>26.094486</v>
      </c>
      <c r="X232">
        <v>38.781790000000001</v>
      </c>
      <c r="Y232">
        <v>35.802399999999999</v>
      </c>
      <c r="Z232">
        <v>42.024740000000001</v>
      </c>
      <c r="AA232">
        <v>33.596305999999998</v>
      </c>
      <c r="AB232">
        <v>45.292700000000004</v>
      </c>
      <c r="AC232">
        <v>13.349428</v>
      </c>
      <c r="AD232">
        <v>24.962195999999999</v>
      </c>
      <c r="AE232">
        <v>17.864405000000001</v>
      </c>
      <c r="AF232">
        <v>17.921692</v>
      </c>
      <c r="AG232">
        <v>17.868632999999999</v>
      </c>
    </row>
    <row r="233" spans="1:35" x14ac:dyDescent="0.25">
      <c r="A233">
        <v>204</v>
      </c>
      <c r="B233">
        <v>4</v>
      </c>
      <c r="C233">
        <v>27</v>
      </c>
      <c r="D233">
        <v>55</v>
      </c>
      <c r="E233">
        <v>160745</v>
      </c>
      <c r="F233" t="s">
        <v>93</v>
      </c>
      <c r="G233">
        <v>-72.262770000000003</v>
      </c>
      <c r="H233">
        <v>7</v>
      </c>
      <c r="I233">
        <v>16</v>
      </c>
      <c r="J233" s="3">
        <v>10</v>
      </c>
      <c r="R233">
        <v>4.2478210000000001</v>
      </c>
      <c r="S233">
        <v>8.8934060000000006</v>
      </c>
      <c r="T233">
        <v>3.9040564999999998</v>
      </c>
      <c r="U233">
        <v>4.0098580000000004</v>
      </c>
      <c r="V233">
        <v>5.0579634000000002</v>
      </c>
      <c r="W233">
        <v>10.189012</v>
      </c>
      <c r="X233">
        <v>9.3221369999999997</v>
      </c>
      <c r="Y233">
        <v>4.0509214</v>
      </c>
      <c r="Z233">
        <v>6.1018189999999999</v>
      </c>
      <c r="AA233">
        <v>11.397368</v>
      </c>
    </row>
    <row r="234" spans="1:35" x14ac:dyDescent="0.25">
      <c r="A234">
        <v>205</v>
      </c>
      <c r="B234">
        <v>4</v>
      </c>
      <c r="C234">
        <v>28</v>
      </c>
      <c r="D234">
        <v>23</v>
      </c>
      <c r="E234">
        <v>161032</v>
      </c>
      <c r="F234" t="s">
        <v>94</v>
      </c>
      <c r="G234">
        <v>891.89184999999998</v>
      </c>
      <c r="H234">
        <v>4</v>
      </c>
      <c r="I234">
        <v>14</v>
      </c>
      <c r="J234" s="2">
        <v>11</v>
      </c>
      <c r="O234">
        <v>15.667624</v>
      </c>
      <c r="P234">
        <v>29.462710999999999</v>
      </c>
      <c r="Q234">
        <v>3.4998960000000001</v>
      </c>
      <c r="R234">
        <v>8.1505430000000008</v>
      </c>
      <c r="S234">
        <v>5.7032166000000002</v>
      </c>
      <c r="T234">
        <v>6.4256506</v>
      </c>
      <c r="U234">
        <v>6.6896180000000003</v>
      </c>
      <c r="V234">
        <v>6.7280015999999998</v>
      </c>
      <c r="W234">
        <v>6.7307079999999999</v>
      </c>
      <c r="X234">
        <v>6.6726656000000002</v>
      </c>
      <c r="Y234">
        <v>26.134708</v>
      </c>
    </row>
    <row r="235" spans="1:35" x14ac:dyDescent="0.25">
      <c r="A235">
        <v>206</v>
      </c>
      <c r="B235">
        <v>4</v>
      </c>
      <c r="C235">
        <v>28</v>
      </c>
      <c r="D235">
        <v>29</v>
      </c>
      <c r="E235">
        <v>161091</v>
      </c>
      <c r="F235" t="s">
        <v>92</v>
      </c>
      <c r="G235">
        <v>19.858156000000001</v>
      </c>
      <c r="H235">
        <v>11</v>
      </c>
      <c r="I235">
        <v>17</v>
      </c>
      <c r="J235" s="3">
        <v>7</v>
      </c>
      <c r="V235">
        <v>3.2575387999999998</v>
      </c>
      <c r="W235">
        <v>6.5998409999999996</v>
      </c>
      <c r="X235">
        <v>18.079937000000001</v>
      </c>
      <c r="Y235">
        <v>18.643093</v>
      </c>
      <c r="Z235">
        <v>24.356598000000002</v>
      </c>
      <c r="AA235">
        <v>22.334488</v>
      </c>
      <c r="AB235">
        <v>17.160983999999999</v>
      </c>
    </row>
    <row r="236" spans="1:35" x14ac:dyDescent="0.25">
      <c r="A236">
        <v>207</v>
      </c>
      <c r="B236">
        <v>4</v>
      </c>
      <c r="C236">
        <v>29</v>
      </c>
      <c r="D236">
        <v>47</v>
      </c>
      <c r="E236">
        <v>161870</v>
      </c>
      <c r="F236" t="s">
        <v>94</v>
      </c>
      <c r="G236">
        <v>3000</v>
      </c>
      <c r="H236">
        <v>9</v>
      </c>
      <c r="I236">
        <v>13</v>
      </c>
      <c r="J236" s="3">
        <v>5</v>
      </c>
      <c r="T236">
        <v>7.1641500000000002</v>
      </c>
      <c r="U236">
        <v>6.5929450000000003</v>
      </c>
      <c r="V236">
        <v>8.9261689999999998</v>
      </c>
      <c r="W236">
        <v>6.5442796000000003</v>
      </c>
      <c r="X236">
        <v>7.9482727000000004</v>
      </c>
    </row>
    <row r="237" spans="1:35" x14ac:dyDescent="0.25">
      <c r="A237">
        <v>208</v>
      </c>
      <c r="B237">
        <v>4</v>
      </c>
      <c r="C237">
        <v>30</v>
      </c>
      <c r="D237">
        <v>53</v>
      </c>
      <c r="E237">
        <v>162528</v>
      </c>
      <c r="F237" t="s">
        <v>92</v>
      </c>
      <c r="G237">
        <v>18.624641</v>
      </c>
      <c r="H237">
        <v>10</v>
      </c>
      <c r="I237">
        <v>23</v>
      </c>
      <c r="J237" s="3">
        <v>14</v>
      </c>
      <c r="U237">
        <v>9.5975210000000004</v>
      </c>
      <c r="V237">
        <v>16.693919999999999</v>
      </c>
      <c r="W237">
        <v>16.772392</v>
      </c>
      <c r="X237">
        <v>38.097664000000002</v>
      </c>
      <c r="Y237">
        <v>43.604073</v>
      </c>
      <c r="Z237">
        <v>16.154291000000001</v>
      </c>
      <c r="AA237">
        <v>43.129399999999997</v>
      </c>
      <c r="AB237">
        <v>97.251810000000006</v>
      </c>
      <c r="AC237">
        <v>32.059704000000004</v>
      </c>
      <c r="AD237">
        <v>22.081576999999999</v>
      </c>
      <c r="AE237">
        <v>25.622910000000001</v>
      </c>
      <c r="AF237">
        <v>24.818825</v>
      </c>
      <c r="AG237">
        <v>25.617054</v>
      </c>
      <c r="AH237">
        <v>32.011986</v>
      </c>
    </row>
  </sheetData>
  <mergeCells count="5">
    <mergeCell ref="AE25:AI25"/>
    <mergeCell ref="L25:P25"/>
    <mergeCell ref="Q25:W25"/>
    <mergeCell ref="AJ25:AM25"/>
    <mergeCell ref="X25:AD25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Annelies Verheyden</cp:lastModifiedBy>
  <dcterms:created xsi:type="dcterms:W3CDTF">2025-03-25T06:38:24Z</dcterms:created>
  <dcterms:modified xsi:type="dcterms:W3CDTF">2025-04-08T09:48:00Z</dcterms:modified>
</cp:coreProperties>
</file>