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tur\OneDrive\Desktop\"/>
    </mc:Choice>
  </mc:AlternateContent>
  <bookViews>
    <workbookView xWindow="0" yWindow="0" windowWidth="8830" windowHeight="3070" activeTab="1"/>
  </bookViews>
  <sheets>
    <sheet name="G.J" sheetId="1" r:id="rId1"/>
    <sheet name="G.L" sheetId="2" r:id="rId2"/>
    <sheet name="T.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3" i="3"/>
  <c r="E13" i="3"/>
  <c r="D13" i="3"/>
  <c r="E12" i="3"/>
  <c r="E59" i="2"/>
  <c r="E58" i="2"/>
  <c r="D58" i="2"/>
  <c r="E11" i="3"/>
  <c r="E10" i="3"/>
  <c r="E9" i="3"/>
  <c r="E8" i="3"/>
  <c r="D7" i="3"/>
  <c r="D6" i="3"/>
  <c r="D5" i="3"/>
  <c r="D4" i="3"/>
  <c r="C4" i="3"/>
  <c r="D3" i="3"/>
  <c r="D53" i="2"/>
  <c r="E53" i="2" s="1"/>
  <c r="E54" i="2" s="1"/>
  <c r="D48" i="2"/>
  <c r="E48" i="2"/>
  <c r="E49" i="2" s="1"/>
  <c r="D43" i="2"/>
  <c r="E43" i="2" s="1"/>
  <c r="E44" i="2" s="1"/>
  <c r="D38" i="2"/>
  <c r="E38" i="2" s="1"/>
  <c r="E39" i="2" s="1"/>
  <c r="E33" i="2"/>
  <c r="E34" i="2" s="1"/>
  <c r="C33" i="2"/>
  <c r="C28" i="2"/>
  <c r="E28" i="2" s="1"/>
  <c r="E29" i="2" s="1"/>
  <c r="D23" i="2"/>
  <c r="C22" i="2"/>
  <c r="E22" i="2" s="1"/>
  <c r="E23" i="2" s="1"/>
  <c r="E24" i="2" s="1"/>
  <c r="D17" i="2"/>
  <c r="D16" i="2"/>
  <c r="D15" i="2"/>
  <c r="E15" i="2" s="1"/>
  <c r="E16" i="2" s="1"/>
  <c r="E17" i="2" s="1"/>
  <c r="E18" i="2" s="1"/>
  <c r="E4" i="2"/>
  <c r="E5" i="2" s="1"/>
  <c r="E6" i="2" s="1"/>
  <c r="E7" i="2" s="1"/>
  <c r="E8" i="2" s="1"/>
  <c r="E9" i="2" s="1"/>
  <c r="E10" i="2" s="1"/>
  <c r="E11" i="2" s="1"/>
  <c r="C10" i="2"/>
  <c r="D9" i="2"/>
  <c r="C8" i="2"/>
  <c r="C7" i="2"/>
  <c r="D6" i="2"/>
  <c r="C5" i="2"/>
  <c r="C4" i="2"/>
  <c r="D21" i="1"/>
  <c r="D19" i="1"/>
  <c r="D15" i="1"/>
  <c r="D13" i="1"/>
  <c r="D11" i="1"/>
  <c r="D9" i="1"/>
  <c r="D7" i="1"/>
  <c r="C2" i="1"/>
</calcChain>
</file>

<file path=xl/sharedStrings.xml><?xml version="1.0" encoding="utf-8"?>
<sst xmlns="http://schemas.openxmlformats.org/spreadsheetml/2006/main" count="127" uniqueCount="60">
  <si>
    <t>Description</t>
  </si>
  <si>
    <t>Account Involved</t>
  </si>
  <si>
    <t xml:space="preserve">Dr. </t>
  </si>
  <si>
    <t>Cr.</t>
  </si>
  <si>
    <t>Three partners invested Rs. 300,000/-</t>
  </si>
  <si>
    <t>Cash</t>
  </si>
  <si>
    <t xml:space="preserve">Capital of A </t>
  </si>
  <si>
    <t>Capital of B</t>
  </si>
  <si>
    <t>Capital of C</t>
  </si>
  <si>
    <t>Got bank loan of Rs. 110,000/-</t>
  </si>
  <si>
    <t>Loan payable</t>
  </si>
  <si>
    <t>paid Rs.220,000/- for purchase of office equipment</t>
  </si>
  <si>
    <t>Office Equepment</t>
  </si>
  <si>
    <t>sold goods/services of Rs.220,000/- against cash</t>
  </si>
  <si>
    <t>Sale revenue</t>
  </si>
  <si>
    <t>sold goods/services of Rs.170,000/- on credit</t>
  </si>
  <si>
    <t>A/C Receivable</t>
  </si>
  <si>
    <t>Made cash sales of Rs. 310,000/-</t>
  </si>
  <si>
    <t>Covered travel expenses for the sales team totaling Rs. 22000/-</t>
  </si>
  <si>
    <t>Paid Rs. 70,000/- on account of Hire of Vehicles</t>
  </si>
  <si>
    <t>Travel Expances</t>
  </si>
  <si>
    <t>Vehicle Expance</t>
  </si>
  <si>
    <t>Bank Account</t>
  </si>
  <si>
    <t>The company received cash Rs. 85,000/- of receivables from customers</t>
  </si>
  <si>
    <t>CASH</t>
  </si>
  <si>
    <t>Dr.</t>
  </si>
  <si>
    <t>Balance</t>
  </si>
  <si>
    <t>Invesment</t>
  </si>
  <si>
    <t>Bank Loan</t>
  </si>
  <si>
    <t>Paid for office equepment</t>
  </si>
  <si>
    <t>Sale</t>
  </si>
  <si>
    <t>Travel Expance</t>
  </si>
  <si>
    <t>Receaved from customer</t>
  </si>
  <si>
    <t>Total</t>
  </si>
  <si>
    <t>Cash sale</t>
  </si>
  <si>
    <t>Credit sale</t>
  </si>
  <si>
    <t xml:space="preserve">Sold on credit </t>
  </si>
  <si>
    <t>Receaved</t>
  </si>
  <si>
    <t>Capital of A</t>
  </si>
  <si>
    <t>General Ledger</t>
  </si>
  <si>
    <t>Trial Balance</t>
  </si>
  <si>
    <t>Account Group</t>
  </si>
  <si>
    <t>Account type</t>
  </si>
  <si>
    <t>Asset</t>
  </si>
  <si>
    <t>Expences</t>
  </si>
  <si>
    <t>Travel</t>
  </si>
  <si>
    <t>Hire vehicle</t>
  </si>
  <si>
    <t>Revenue</t>
  </si>
  <si>
    <t>Owners' Equity</t>
  </si>
  <si>
    <t>Capital A</t>
  </si>
  <si>
    <t>Capital C</t>
  </si>
  <si>
    <t>Capital B</t>
  </si>
  <si>
    <t>Bank loan</t>
  </si>
  <si>
    <t>Liabilities</t>
  </si>
  <si>
    <t>SALE</t>
  </si>
  <si>
    <t>ACCOUNT RECEVIABLE</t>
  </si>
  <si>
    <t>TRAVEL EXPANCE</t>
  </si>
  <si>
    <t>VEHICLE HIRING EXPANCE</t>
  </si>
  <si>
    <t xml:space="preserve">BANK ACCOUNT </t>
  </si>
  <si>
    <t>LOAN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</si>
</sst>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4" fillId="0" borderId="1" xfId="0" applyFont="1" applyBorder="1"/>
    <xf numFmtId="3" fontId="2" fillId="0" borderId="1" xfId="0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5" zoomScaleNormal="145" workbookViewId="0">
      <pane ySplit="1" topLeftCell="A2" activePane="bottomLeft" state="frozen"/>
      <selection pane="bottomLeft" activeCell="A2" sqref="A2:A5"/>
    </sheetView>
  </sheetViews>
  <sheetFormatPr defaultRowHeight="14.5" x14ac:dyDescent="0.35"/>
  <cols>
    <col min="1" max="1" width="32.36328125" customWidth="1"/>
    <col min="2" max="2" width="15.90625" bestFit="1" customWidth="1"/>
    <col min="4" max="4" width="11.08984375" bestFit="1" customWidth="1"/>
  </cols>
  <sheetData>
    <row r="1" spans="1:4" ht="15.5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0" t="s">
        <v>4</v>
      </c>
      <c r="B2" s="4" t="s">
        <v>5</v>
      </c>
      <c r="C2" s="5">
        <f>D3+D4+D5</f>
        <v>900000</v>
      </c>
      <c r="D2" s="4"/>
    </row>
    <row r="3" spans="1:4" x14ac:dyDescent="0.35">
      <c r="A3" s="10"/>
      <c r="B3" s="4" t="s">
        <v>6</v>
      </c>
      <c r="C3" s="4"/>
      <c r="D3" s="5">
        <v>300000</v>
      </c>
    </row>
    <row r="4" spans="1:4" x14ac:dyDescent="0.35">
      <c r="A4" s="10"/>
      <c r="B4" s="4" t="s">
        <v>7</v>
      </c>
      <c r="C4" s="4"/>
      <c r="D4" s="5">
        <v>300000</v>
      </c>
    </row>
    <row r="5" spans="1:4" x14ac:dyDescent="0.35">
      <c r="A5" s="10"/>
      <c r="B5" s="4" t="s">
        <v>8</v>
      </c>
      <c r="C5" s="4"/>
      <c r="D5" s="5">
        <v>300000</v>
      </c>
    </row>
    <row r="6" spans="1:4" x14ac:dyDescent="0.35">
      <c r="A6" s="10" t="s">
        <v>9</v>
      </c>
      <c r="B6" s="4" t="s">
        <v>5</v>
      </c>
      <c r="C6" s="5">
        <v>110000</v>
      </c>
      <c r="D6" s="4"/>
    </row>
    <row r="7" spans="1:4" x14ac:dyDescent="0.35">
      <c r="A7" s="10"/>
      <c r="B7" s="4" t="s">
        <v>10</v>
      </c>
      <c r="C7" s="4"/>
      <c r="D7" s="5">
        <f>C6</f>
        <v>110000</v>
      </c>
    </row>
    <row r="8" spans="1:4" x14ac:dyDescent="0.35">
      <c r="A8" s="9" t="s">
        <v>11</v>
      </c>
      <c r="B8" s="4" t="s">
        <v>12</v>
      </c>
      <c r="C8" s="5">
        <v>220000</v>
      </c>
      <c r="D8" s="4"/>
    </row>
    <row r="9" spans="1:4" x14ac:dyDescent="0.35">
      <c r="A9" s="9"/>
      <c r="B9" s="4" t="s">
        <v>5</v>
      </c>
      <c r="C9" s="4"/>
      <c r="D9" s="5">
        <f>C8</f>
        <v>220000</v>
      </c>
    </row>
    <row r="10" spans="1:4" x14ac:dyDescent="0.35">
      <c r="A10" s="9" t="s">
        <v>13</v>
      </c>
      <c r="B10" s="4" t="s">
        <v>5</v>
      </c>
      <c r="C10" s="5">
        <v>220000</v>
      </c>
      <c r="D10" s="4"/>
    </row>
    <row r="11" spans="1:4" x14ac:dyDescent="0.35">
      <c r="A11" s="9"/>
      <c r="B11" s="4" t="s">
        <v>14</v>
      </c>
      <c r="C11" s="4"/>
      <c r="D11" s="5">
        <f>C10</f>
        <v>220000</v>
      </c>
    </row>
    <row r="12" spans="1:4" x14ac:dyDescent="0.35">
      <c r="A12" s="9" t="s">
        <v>15</v>
      </c>
      <c r="B12" s="4" t="s">
        <v>16</v>
      </c>
      <c r="C12" s="5">
        <v>170000</v>
      </c>
      <c r="D12" s="4"/>
    </row>
    <row r="13" spans="1:4" x14ac:dyDescent="0.35">
      <c r="A13" s="9"/>
      <c r="B13" s="4" t="s">
        <v>14</v>
      </c>
      <c r="C13" s="4"/>
      <c r="D13" s="5">
        <f>C12</f>
        <v>170000</v>
      </c>
    </row>
    <row r="14" spans="1:4" x14ac:dyDescent="0.35">
      <c r="A14" s="11" t="s">
        <v>17</v>
      </c>
      <c r="B14" s="4" t="s">
        <v>5</v>
      </c>
      <c r="C14" s="5">
        <v>310000</v>
      </c>
      <c r="D14" s="4"/>
    </row>
    <row r="15" spans="1:4" x14ac:dyDescent="0.35">
      <c r="A15" s="11"/>
      <c r="B15" s="4" t="s">
        <v>14</v>
      </c>
      <c r="C15" s="4"/>
      <c r="D15" s="5">
        <f>C14</f>
        <v>310000</v>
      </c>
    </row>
    <row r="16" spans="1:4" x14ac:dyDescent="0.35">
      <c r="A16" s="9" t="s">
        <v>18</v>
      </c>
      <c r="B16" s="4" t="s">
        <v>20</v>
      </c>
      <c r="C16" s="5">
        <v>22000</v>
      </c>
      <c r="D16" s="4"/>
    </row>
    <row r="17" spans="1:4" x14ac:dyDescent="0.35">
      <c r="A17" s="9"/>
      <c r="B17" s="4" t="s">
        <v>5</v>
      </c>
      <c r="C17" s="4"/>
      <c r="D17" s="8">
        <f>C16</f>
        <v>22000</v>
      </c>
    </row>
    <row r="18" spans="1:4" x14ac:dyDescent="0.35">
      <c r="A18" s="9" t="s">
        <v>19</v>
      </c>
      <c r="B18" s="4" t="s">
        <v>21</v>
      </c>
      <c r="C18" s="5">
        <v>70000</v>
      </c>
      <c r="D18" s="4"/>
    </row>
    <row r="19" spans="1:4" x14ac:dyDescent="0.35">
      <c r="A19" s="9"/>
      <c r="B19" s="4" t="s">
        <v>22</v>
      </c>
      <c r="C19" s="4"/>
      <c r="D19" s="5">
        <f>C18</f>
        <v>70000</v>
      </c>
    </row>
    <row r="20" spans="1:4" x14ac:dyDescent="0.35">
      <c r="A20" s="9" t="s">
        <v>23</v>
      </c>
      <c r="B20" s="4" t="s">
        <v>5</v>
      </c>
      <c r="C20" s="5">
        <v>85000</v>
      </c>
      <c r="D20" s="4"/>
    </row>
    <row r="21" spans="1:4" x14ac:dyDescent="0.35">
      <c r="A21" s="9"/>
      <c r="B21" s="4" t="s">
        <v>16</v>
      </c>
      <c r="C21" s="4"/>
      <c r="D21" s="8">
        <f>C20</f>
        <v>85000</v>
      </c>
    </row>
    <row r="22" spans="1:4" x14ac:dyDescent="0.35">
      <c r="C22" s="1"/>
    </row>
  </sheetData>
  <mergeCells count="9">
    <mergeCell ref="A20:A21"/>
    <mergeCell ref="A6:A7"/>
    <mergeCell ref="A2:A5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9"/>
  <sheetViews>
    <sheetView tabSelected="1" topLeftCell="A26" zoomScale="140" zoomScaleNormal="140" workbookViewId="0">
      <selection activeCell="F29" sqref="F29"/>
    </sheetView>
  </sheetViews>
  <sheetFormatPr defaultRowHeight="14.5" x14ac:dyDescent="0.35"/>
  <cols>
    <col min="2" max="2" width="34.7265625" customWidth="1"/>
    <col min="3" max="3" width="10" customWidth="1"/>
    <col min="4" max="5" width="10.1796875" bestFit="1" customWidth="1"/>
  </cols>
  <sheetData>
    <row r="1" spans="2:5" ht="21" x14ac:dyDescent="0.5">
      <c r="B1" s="13" t="s">
        <v>39</v>
      </c>
      <c r="C1" s="13"/>
      <c r="D1" s="13"/>
      <c r="E1" s="13"/>
    </row>
    <row r="2" spans="2:5" ht="15.5" x14ac:dyDescent="0.35">
      <c r="B2" s="12" t="s">
        <v>24</v>
      </c>
      <c r="C2" s="12"/>
      <c r="D2" s="12"/>
      <c r="E2" s="12"/>
    </row>
    <row r="3" spans="2:5" ht="15.5" x14ac:dyDescent="0.35">
      <c r="B3" s="3" t="s">
        <v>0</v>
      </c>
      <c r="C3" s="3" t="s">
        <v>25</v>
      </c>
      <c r="D3" s="3" t="s">
        <v>3</v>
      </c>
      <c r="E3" s="3" t="s">
        <v>26</v>
      </c>
    </row>
    <row r="4" spans="2:5" x14ac:dyDescent="0.35">
      <c r="B4" s="4" t="s">
        <v>27</v>
      </c>
      <c r="C4" s="5">
        <f>G.J!C2</f>
        <v>900000</v>
      </c>
      <c r="D4" s="4"/>
      <c r="E4" s="5">
        <f>C4</f>
        <v>900000</v>
      </c>
    </row>
    <row r="5" spans="2:5" x14ac:dyDescent="0.35">
      <c r="B5" s="4" t="s">
        <v>28</v>
      </c>
      <c r="C5" s="5">
        <f>G.J!C6</f>
        <v>110000</v>
      </c>
      <c r="D5" s="4"/>
      <c r="E5" s="5">
        <f>E4+C5-D5</f>
        <v>1010000</v>
      </c>
    </row>
    <row r="6" spans="2:5" x14ac:dyDescent="0.35">
      <c r="B6" s="4" t="s">
        <v>29</v>
      </c>
      <c r="C6" s="4"/>
      <c r="D6" s="5">
        <f>G.J!D9</f>
        <v>220000</v>
      </c>
      <c r="E6" s="5">
        <f t="shared" ref="E6:E10" si="0">E5+C6-D6</f>
        <v>790000</v>
      </c>
    </row>
    <row r="7" spans="2:5" x14ac:dyDescent="0.35">
      <c r="B7" s="4" t="s">
        <v>30</v>
      </c>
      <c r="C7" s="5">
        <f>G.J!C10</f>
        <v>220000</v>
      </c>
      <c r="D7" s="4"/>
      <c r="E7" s="5">
        <f t="shared" si="0"/>
        <v>1010000</v>
      </c>
    </row>
    <row r="8" spans="2:5" x14ac:dyDescent="0.35">
      <c r="B8" s="4" t="s">
        <v>30</v>
      </c>
      <c r="C8" s="5">
        <f>G.J!C14</f>
        <v>310000</v>
      </c>
      <c r="D8" s="4"/>
      <c r="E8" s="5">
        <f t="shared" si="0"/>
        <v>1320000</v>
      </c>
    </row>
    <row r="9" spans="2:5" x14ac:dyDescent="0.35">
      <c r="B9" s="4" t="s">
        <v>31</v>
      </c>
      <c r="C9" s="4"/>
      <c r="D9" s="8">
        <f>G.J!D17</f>
        <v>22000</v>
      </c>
      <c r="E9" s="5">
        <f t="shared" si="0"/>
        <v>1298000</v>
      </c>
    </row>
    <row r="10" spans="2:5" x14ac:dyDescent="0.35">
      <c r="B10" s="4" t="s">
        <v>32</v>
      </c>
      <c r="C10" s="5">
        <f>G.J!C20</f>
        <v>85000</v>
      </c>
      <c r="D10" s="4"/>
      <c r="E10" s="5">
        <f t="shared" si="0"/>
        <v>1383000</v>
      </c>
    </row>
    <row r="11" spans="2:5" x14ac:dyDescent="0.35">
      <c r="B11" s="6" t="s">
        <v>33</v>
      </c>
      <c r="C11" s="4"/>
      <c r="D11" s="4"/>
      <c r="E11" s="7">
        <f>E10+C11-D11</f>
        <v>1383000</v>
      </c>
    </row>
    <row r="12" spans="2:5" x14ac:dyDescent="0.35">
      <c r="C12" s="1"/>
      <c r="E12" s="1"/>
    </row>
    <row r="13" spans="2:5" ht="15.5" x14ac:dyDescent="0.35">
      <c r="B13" s="12" t="s">
        <v>54</v>
      </c>
      <c r="C13" s="12"/>
      <c r="D13" s="12"/>
      <c r="E13" s="12"/>
    </row>
    <row r="14" spans="2:5" ht="15.5" x14ac:dyDescent="0.35">
      <c r="B14" s="3" t="s">
        <v>0</v>
      </c>
      <c r="C14" s="3" t="s">
        <v>25</v>
      </c>
      <c r="D14" s="3" t="s">
        <v>3</v>
      </c>
      <c r="E14" s="3" t="s">
        <v>26</v>
      </c>
    </row>
    <row r="15" spans="2:5" x14ac:dyDescent="0.35">
      <c r="B15" s="4" t="s">
        <v>34</v>
      </c>
      <c r="C15" s="4"/>
      <c r="D15" s="5">
        <f>G.J!D11</f>
        <v>220000</v>
      </c>
      <c r="E15" s="5">
        <f>D15</f>
        <v>220000</v>
      </c>
    </row>
    <row r="16" spans="2:5" x14ac:dyDescent="0.35">
      <c r="B16" s="4" t="s">
        <v>35</v>
      </c>
      <c r="C16" s="4"/>
      <c r="D16" s="5">
        <f>G.J!D13</f>
        <v>170000</v>
      </c>
      <c r="E16" s="5">
        <f>E15+D16</f>
        <v>390000</v>
      </c>
    </row>
    <row r="17" spans="2:5" x14ac:dyDescent="0.35">
      <c r="B17" s="4" t="s">
        <v>34</v>
      </c>
      <c r="C17" s="4"/>
      <c r="D17" s="5">
        <f>G.J!D15</f>
        <v>310000</v>
      </c>
      <c r="E17" s="5">
        <f>E16+D17</f>
        <v>700000</v>
      </c>
    </row>
    <row r="18" spans="2:5" x14ac:dyDescent="0.35">
      <c r="B18" s="6" t="s">
        <v>33</v>
      </c>
      <c r="C18" s="4"/>
      <c r="D18" s="4"/>
      <c r="E18" s="7">
        <f>E17+D18</f>
        <v>700000</v>
      </c>
    </row>
    <row r="20" spans="2:5" ht="15.5" x14ac:dyDescent="0.35">
      <c r="B20" s="12" t="s">
        <v>55</v>
      </c>
      <c r="C20" s="12"/>
      <c r="D20" s="12"/>
      <c r="E20" s="12"/>
    </row>
    <row r="21" spans="2:5" ht="15.5" x14ac:dyDescent="0.35">
      <c r="B21" s="3" t="s">
        <v>0</v>
      </c>
      <c r="C21" s="3" t="s">
        <v>25</v>
      </c>
      <c r="D21" s="3" t="s">
        <v>3</v>
      </c>
      <c r="E21" s="3" t="s">
        <v>26</v>
      </c>
    </row>
    <row r="22" spans="2:5" x14ac:dyDescent="0.35">
      <c r="B22" s="4" t="s">
        <v>36</v>
      </c>
      <c r="C22" s="5">
        <f>G.J!C12</f>
        <v>170000</v>
      </c>
      <c r="D22" s="4"/>
      <c r="E22" s="5">
        <f>C22</f>
        <v>170000</v>
      </c>
    </row>
    <row r="23" spans="2:5" x14ac:dyDescent="0.35">
      <c r="B23" s="4" t="s">
        <v>37</v>
      </c>
      <c r="C23" s="4"/>
      <c r="D23" s="4">
        <f>G.J!D21</f>
        <v>85000</v>
      </c>
      <c r="E23" s="5">
        <f>E22-D23</f>
        <v>85000</v>
      </c>
    </row>
    <row r="24" spans="2:5" x14ac:dyDescent="0.35">
      <c r="B24" s="6" t="s">
        <v>33</v>
      </c>
      <c r="C24" s="4"/>
      <c r="D24" s="4"/>
      <c r="E24" s="7">
        <f>E23-D24</f>
        <v>85000</v>
      </c>
    </row>
    <row r="26" spans="2:5" ht="15.5" x14ac:dyDescent="0.35">
      <c r="B26" s="12" t="s">
        <v>56</v>
      </c>
      <c r="C26" s="12"/>
      <c r="D26" s="12"/>
      <c r="E26" s="12"/>
    </row>
    <row r="27" spans="2:5" ht="15.5" x14ac:dyDescent="0.35">
      <c r="B27" s="3" t="s">
        <v>0</v>
      </c>
      <c r="C27" s="3" t="s">
        <v>25</v>
      </c>
      <c r="D27" s="3" t="s">
        <v>3</v>
      </c>
      <c r="E27" s="3" t="s">
        <v>26</v>
      </c>
    </row>
    <row r="28" spans="2:5" x14ac:dyDescent="0.35">
      <c r="B28" s="4"/>
      <c r="C28" s="8">
        <f>G.J!C16</f>
        <v>22000</v>
      </c>
      <c r="D28" s="4"/>
      <c r="E28" s="8">
        <f>C28</f>
        <v>22000</v>
      </c>
    </row>
    <row r="29" spans="2:5" x14ac:dyDescent="0.35">
      <c r="B29" s="6" t="s">
        <v>33</v>
      </c>
      <c r="C29" s="4"/>
      <c r="D29" s="4"/>
      <c r="E29" s="8">
        <f>E28</f>
        <v>22000</v>
      </c>
    </row>
    <row r="31" spans="2:5" ht="15.5" x14ac:dyDescent="0.35">
      <c r="B31" s="14" t="s">
        <v>57</v>
      </c>
      <c r="C31" s="15"/>
      <c r="D31" s="15"/>
      <c r="E31" s="16"/>
    </row>
    <row r="32" spans="2:5" ht="15.5" x14ac:dyDescent="0.35">
      <c r="B32" s="3" t="s">
        <v>0</v>
      </c>
      <c r="C32" s="3" t="s">
        <v>25</v>
      </c>
      <c r="D32" s="3" t="s">
        <v>3</v>
      </c>
      <c r="E32" s="3" t="s">
        <v>26</v>
      </c>
    </row>
    <row r="33" spans="2:5" x14ac:dyDescent="0.35">
      <c r="B33" s="4"/>
      <c r="C33" s="5">
        <f>G.J!C18</f>
        <v>70000</v>
      </c>
      <c r="D33" s="4"/>
      <c r="E33" s="5">
        <f>C33</f>
        <v>70000</v>
      </c>
    </row>
    <row r="34" spans="2:5" x14ac:dyDescent="0.35">
      <c r="B34" s="6" t="s">
        <v>33</v>
      </c>
      <c r="C34" s="4"/>
      <c r="D34" s="4"/>
      <c r="E34" s="7">
        <f>E33</f>
        <v>70000</v>
      </c>
    </row>
    <row r="36" spans="2:5" ht="15.5" x14ac:dyDescent="0.35">
      <c r="B36" s="12" t="s">
        <v>58</v>
      </c>
      <c r="C36" s="12"/>
      <c r="D36" s="12"/>
      <c r="E36" s="12"/>
    </row>
    <row r="37" spans="2:5" ht="15.5" x14ac:dyDescent="0.35">
      <c r="B37" s="3" t="s">
        <v>0</v>
      </c>
      <c r="C37" s="3" t="s">
        <v>25</v>
      </c>
      <c r="D37" s="3" t="s">
        <v>3</v>
      </c>
      <c r="E37" s="3" t="s">
        <v>26</v>
      </c>
    </row>
    <row r="38" spans="2:5" x14ac:dyDescent="0.35">
      <c r="B38" s="4"/>
      <c r="C38" s="4"/>
      <c r="D38" s="5">
        <f>G.J!D19</f>
        <v>70000</v>
      </c>
      <c r="E38" s="5">
        <f>-D38</f>
        <v>-70000</v>
      </c>
    </row>
    <row r="39" spans="2:5" x14ac:dyDescent="0.35">
      <c r="B39" s="6" t="s">
        <v>33</v>
      </c>
      <c r="C39" s="4"/>
      <c r="D39" s="4"/>
      <c r="E39" s="7">
        <f>E38</f>
        <v>-70000</v>
      </c>
    </row>
    <row r="41" spans="2:5" ht="15.5" x14ac:dyDescent="0.35">
      <c r="B41" s="12" t="s">
        <v>38</v>
      </c>
      <c r="C41" s="12"/>
      <c r="D41" s="12"/>
      <c r="E41" s="12"/>
    </row>
    <row r="42" spans="2:5" ht="15.5" x14ac:dyDescent="0.35">
      <c r="B42" s="3" t="s">
        <v>0</v>
      </c>
      <c r="C42" s="3" t="s">
        <v>25</v>
      </c>
      <c r="D42" s="3" t="s">
        <v>3</v>
      </c>
      <c r="E42" s="3" t="s">
        <v>26</v>
      </c>
    </row>
    <row r="43" spans="2:5" x14ac:dyDescent="0.35">
      <c r="B43" s="4"/>
      <c r="C43" s="4"/>
      <c r="D43" s="5">
        <f>G.J!D3</f>
        <v>300000</v>
      </c>
      <c r="E43" s="5">
        <f>D43</f>
        <v>300000</v>
      </c>
    </row>
    <row r="44" spans="2:5" x14ac:dyDescent="0.35">
      <c r="B44" s="6" t="s">
        <v>33</v>
      </c>
      <c r="C44" s="4"/>
      <c r="D44" s="4"/>
      <c r="E44" s="7">
        <f>E43</f>
        <v>300000</v>
      </c>
    </row>
    <row r="46" spans="2:5" ht="15.5" x14ac:dyDescent="0.35">
      <c r="B46" s="12" t="s">
        <v>7</v>
      </c>
      <c r="C46" s="12"/>
      <c r="D46" s="12"/>
      <c r="E46" s="12"/>
    </row>
    <row r="47" spans="2:5" ht="15.5" x14ac:dyDescent="0.35">
      <c r="B47" s="3" t="s">
        <v>0</v>
      </c>
      <c r="C47" s="3" t="s">
        <v>25</v>
      </c>
      <c r="D47" s="3" t="s">
        <v>3</v>
      </c>
      <c r="E47" s="3" t="s">
        <v>26</v>
      </c>
    </row>
    <row r="48" spans="2:5" x14ac:dyDescent="0.35">
      <c r="B48" s="4"/>
      <c r="C48" s="4"/>
      <c r="D48" s="5">
        <f>G.J!D4</f>
        <v>300000</v>
      </c>
      <c r="E48" s="5">
        <f>D48</f>
        <v>300000</v>
      </c>
    </row>
    <row r="49" spans="2:5" x14ac:dyDescent="0.35">
      <c r="B49" s="6" t="s">
        <v>33</v>
      </c>
      <c r="C49" s="4"/>
      <c r="D49" s="4"/>
      <c r="E49" s="7">
        <f>E48</f>
        <v>300000</v>
      </c>
    </row>
    <row r="51" spans="2:5" ht="15.5" x14ac:dyDescent="0.35">
      <c r="B51" s="12" t="s">
        <v>8</v>
      </c>
      <c r="C51" s="12"/>
      <c r="D51" s="12"/>
      <c r="E51" s="12"/>
    </row>
    <row r="52" spans="2:5" ht="15.5" x14ac:dyDescent="0.35">
      <c r="B52" s="3" t="s">
        <v>0</v>
      </c>
      <c r="C52" s="3" t="s">
        <v>25</v>
      </c>
      <c r="D52" s="3" t="s">
        <v>3</v>
      </c>
      <c r="E52" s="3" t="s">
        <v>26</v>
      </c>
    </row>
    <row r="53" spans="2:5" x14ac:dyDescent="0.35">
      <c r="B53" s="4"/>
      <c r="C53" s="4"/>
      <c r="D53" s="5">
        <f>G.J!D5</f>
        <v>300000</v>
      </c>
      <c r="E53" s="5">
        <f>D53</f>
        <v>300000</v>
      </c>
    </row>
    <row r="54" spans="2:5" x14ac:dyDescent="0.35">
      <c r="B54" s="6" t="s">
        <v>33</v>
      </c>
      <c r="C54" s="4"/>
      <c r="D54" s="4"/>
      <c r="E54" s="7">
        <f>E53</f>
        <v>300000</v>
      </c>
    </row>
    <row r="56" spans="2:5" ht="15.5" x14ac:dyDescent="0.35">
      <c r="B56" s="12" t="s">
        <v>59</v>
      </c>
      <c r="C56" s="12"/>
      <c r="D56" s="12"/>
      <c r="E56" s="12"/>
    </row>
    <row r="57" spans="2:5" ht="15.5" x14ac:dyDescent="0.35">
      <c r="B57" s="3" t="s">
        <v>0</v>
      </c>
      <c r="C57" s="3" t="s">
        <v>25</v>
      </c>
      <c r="D57" s="3" t="s">
        <v>3</v>
      </c>
      <c r="E57" s="3" t="s">
        <v>26</v>
      </c>
    </row>
    <row r="58" spans="2:5" x14ac:dyDescent="0.35">
      <c r="B58" s="4" t="s">
        <v>52</v>
      </c>
      <c r="C58" s="4"/>
      <c r="D58" s="5">
        <f>G.J!D7</f>
        <v>110000</v>
      </c>
      <c r="E58" s="5">
        <f>D58</f>
        <v>110000</v>
      </c>
    </row>
    <row r="59" spans="2:5" x14ac:dyDescent="0.35">
      <c r="B59" s="6" t="s">
        <v>33</v>
      </c>
      <c r="C59" s="4"/>
      <c r="D59" s="4"/>
      <c r="E59" s="7">
        <f>E58</f>
        <v>110000</v>
      </c>
    </row>
  </sheetData>
  <mergeCells count="11">
    <mergeCell ref="B41:E41"/>
    <mergeCell ref="B46:E46"/>
    <mergeCell ref="B51:E51"/>
    <mergeCell ref="B1:E1"/>
    <mergeCell ref="B56:E56"/>
    <mergeCell ref="B2:E2"/>
    <mergeCell ref="B13:E13"/>
    <mergeCell ref="B20:E20"/>
    <mergeCell ref="B26:E26"/>
    <mergeCell ref="B31:E31"/>
    <mergeCell ref="B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D3" sqref="D3"/>
    </sheetView>
  </sheetViews>
  <sheetFormatPr defaultRowHeight="14.5" x14ac:dyDescent="0.35"/>
  <cols>
    <col min="2" max="2" width="14.54296875" bestFit="1" customWidth="1"/>
    <col min="3" max="3" width="12.81640625" customWidth="1"/>
    <col min="4" max="4" width="11.81640625" customWidth="1"/>
    <col min="5" max="5" width="12.36328125" customWidth="1"/>
  </cols>
  <sheetData>
    <row r="1" spans="2:6" ht="26" x14ac:dyDescent="0.6">
      <c r="B1" s="17" t="s">
        <v>40</v>
      </c>
      <c r="C1" s="17"/>
      <c r="D1" s="17"/>
      <c r="E1" s="17"/>
    </row>
    <row r="2" spans="2:6" ht="15.5" x14ac:dyDescent="0.35">
      <c r="B2" s="2" t="s">
        <v>41</v>
      </c>
      <c r="C2" s="2" t="s">
        <v>42</v>
      </c>
      <c r="D2" s="2" t="s">
        <v>25</v>
      </c>
      <c r="E2" s="2" t="s">
        <v>3</v>
      </c>
    </row>
    <row r="3" spans="2:6" x14ac:dyDescent="0.35">
      <c r="B3" t="s">
        <v>43</v>
      </c>
      <c r="C3" t="s">
        <v>5</v>
      </c>
      <c r="D3" s="1">
        <f>G.L!E11</f>
        <v>1383000</v>
      </c>
    </row>
    <row r="4" spans="2:6" x14ac:dyDescent="0.35">
      <c r="C4" t="str">
        <f>G.J!B12</f>
        <v>A/C Receivable</v>
      </c>
      <c r="D4" s="1">
        <f>G.L!E24</f>
        <v>85000</v>
      </c>
    </row>
    <row r="5" spans="2:6" x14ac:dyDescent="0.35">
      <c r="C5" t="s">
        <v>22</v>
      </c>
      <c r="D5" s="1">
        <f>G.L!E39</f>
        <v>-70000</v>
      </c>
    </row>
    <row r="6" spans="2:6" x14ac:dyDescent="0.35">
      <c r="B6" t="s">
        <v>44</v>
      </c>
      <c r="C6" t="s">
        <v>45</v>
      </c>
      <c r="D6">
        <f>G.L!E29</f>
        <v>22000</v>
      </c>
    </row>
    <row r="7" spans="2:6" x14ac:dyDescent="0.35">
      <c r="C7" t="s">
        <v>46</v>
      </c>
      <c r="D7" s="1">
        <f>G.L!E34</f>
        <v>70000</v>
      </c>
    </row>
    <row r="8" spans="2:6" x14ac:dyDescent="0.35">
      <c r="B8" t="s">
        <v>47</v>
      </c>
      <c r="C8" t="s">
        <v>30</v>
      </c>
      <c r="E8" s="1">
        <f>G.L!E18</f>
        <v>700000</v>
      </c>
    </row>
    <row r="9" spans="2:6" x14ac:dyDescent="0.35">
      <c r="B9" t="s">
        <v>48</v>
      </c>
      <c r="C9" t="s">
        <v>49</v>
      </c>
      <c r="E9" s="1">
        <f>G.L!E44</f>
        <v>300000</v>
      </c>
    </row>
    <row r="10" spans="2:6" x14ac:dyDescent="0.35">
      <c r="C10" t="s">
        <v>51</v>
      </c>
      <c r="E10" s="1">
        <f>G.L!E49</f>
        <v>300000</v>
      </c>
    </row>
    <row r="11" spans="2:6" x14ac:dyDescent="0.35">
      <c r="C11" t="s">
        <v>50</v>
      </c>
      <c r="E11" s="1">
        <f>G.L!E54</f>
        <v>300000</v>
      </c>
    </row>
    <row r="12" spans="2:6" x14ac:dyDescent="0.35">
      <c r="B12" t="s">
        <v>53</v>
      </c>
      <c r="C12" t="s">
        <v>52</v>
      </c>
      <c r="E12" s="1">
        <f>G.L!E59</f>
        <v>110000</v>
      </c>
    </row>
    <row r="13" spans="2:6" x14ac:dyDescent="0.35">
      <c r="B13" t="s">
        <v>33</v>
      </c>
      <c r="D13" s="1">
        <f>SUM(D3:D12)</f>
        <v>1490000</v>
      </c>
      <c r="E13" s="1">
        <f>SUM(E3:E12)</f>
        <v>1710000</v>
      </c>
      <c r="F13" s="1">
        <f>E13-D13</f>
        <v>220000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G.J</vt:lpstr>
      <vt:lpstr>G.L</vt:lpstr>
      <vt:lpstr>T.B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Aziz Khan</dc:creator>
  <cp:lastModifiedBy>Abdul Aziz Khan</cp:lastModifiedBy>
  <dcterms:created xsi:type="dcterms:W3CDTF">2023-10-06T23:14:38Z</dcterms:created>
  <dcterms:modified xsi:type="dcterms:W3CDTF">2023-10-07T11:55:02Z</dcterms:modified>
</cp:coreProperties>
</file>