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holzer/Repositories/KLR-Cheats/ML/"/>
    </mc:Choice>
  </mc:AlternateContent>
  <xr:revisionPtr revIDLastSave="0" documentId="8_{27C41507-6A2A-4E49-8F6F-D622D4A002E0}" xr6:coauthVersionLast="45" xr6:coauthVersionMax="45" xr10:uidLastSave="{00000000-0000-0000-0000-000000000000}"/>
  <bookViews>
    <workbookView xWindow="0" yWindow="460" windowWidth="28800" windowHeight="17540" xr2:uid="{D485A811-2F50-164E-B5D1-D9C98B117C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3" i="1"/>
  <c r="H6" i="1"/>
  <c r="H7" i="1"/>
  <c r="H8" i="1"/>
  <c r="H9" i="1"/>
  <c r="H10" i="1"/>
  <c r="H11" i="1"/>
  <c r="H12" i="1"/>
  <c r="H13" i="1"/>
  <c r="H14" i="1"/>
  <c r="H5" i="1"/>
  <c r="E3" i="1"/>
  <c r="E2" i="1"/>
  <c r="E13" i="1" s="1"/>
  <c r="G13" i="1" l="1"/>
  <c r="E9" i="1"/>
  <c r="F11" i="1"/>
  <c r="F5" i="1"/>
  <c r="F7" i="1"/>
  <c r="E12" i="1"/>
  <c r="F14" i="1"/>
  <c r="F6" i="1"/>
  <c r="E11" i="1"/>
  <c r="F13" i="1"/>
  <c r="I13" i="1" s="1"/>
  <c r="E10" i="1"/>
  <c r="F12" i="1"/>
  <c r="E8" i="1"/>
  <c r="F10" i="1"/>
  <c r="E5" i="1"/>
  <c r="E7" i="1"/>
  <c r="F9" i="1"/>
  <c r="E14" i="1"/>
  <c r="E6" i="1"/>
  <c r="F8" i="1"/>
  <c r="G10" i="1" l="1"/>
  <c r="I10" i="1"/>
  <c r="I9" i="1"/>
  <c r="G9" i="1"/>
  <c r="I8" i="1"/>
  <c r="G8" i="1"/>
  <c r="I6" i="1"/>
  <c r="G6" i="1"/>
  <c r="I14" i="1"/>
  <c r="G14" i="1"/>
  <c r="G11" i="1"/>
  <c r="I11" i="1"/>
  <c r="G12" i="1"/>
  <c r="I12" i="1"/>
  <c r="I7" i="1"/>
  <c r="G7" i="1"/>
  <c r="I5" i="1"/>
  <c r="K3" i="1" s="1"/>
  <c r="G5" i="1"/>
  <c r="G2" i="1" l="1"/>
  <c r="I3" i="1" s="1"/>
  <c r="I2" i="1" s="1"/>
  <c r="N3" i="1" s="1"/>
</calcChain>
</file>

<file path=xl/sharedStrings.xml><?xml version="1.0" encoding="utf-8"?>
<sst xmlns="http://schemas.openxmlformats.org/spreadsheetml/2006/main" count="18" uniqueCount="18">
  <si>
    <t>Trainingsdaten</t>
  </si>
  <si>
    <t>Mean x:</t>
  </si>
  <si>
    <t>Mean y:</t>
  </si>
  <si>
    <t>x</t>
  </si>
  <si>
    <t>y</t>
  </si>
  <si>
    <t>x-´x</t>
  </si>
  <si>
    <t>y-´y</t>
  </si>
  <si>
    <t>(x-´x)^2</t>
  </si>
  <si>
    <t>(y-´y)^2</t>
  </si>
  <si>
    <t>Varianz X:</t>
  </si>
  <si>
    <t>Kovarianz XY:</t>
  </si>
  <si>
    <t>a:</t>
  </si>
  <si>
    <t>b:</t>
  </si>
  <si>
    <t>X:</t>
  </si>
  <si>
    <t>f(x):</t>
  </si>
  <si>
    <t>(x-´x) (y-´y)</t>
  </si>
  <si>
    <t>Varianz Y:</t>
  </si>
  <si>
    <t>R^2: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</si>
</sst>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3" borderId="3" applyNumberFormat="0" applyAlignment="0" applyProtection="0"/>
  </cellStyleXfs>
  <cellXfs count="8">
    <xf numFmtId="0" fontId="0" fillId="0" borderId="0" xfId="0"/>
    <xf numFmtId="0" fontId="2" fillId="0" borderId="2" xfId="2"/>
    <xf numFmtId="0" fontId="1" fillId="0" borderId="1" xfId="1"/>
    <xf numFmtId="0" fontId="3" fillId="0" borderId="0" xfId="3"/>
    <xf numFmtId="0" fontId="6" fillId="3" borderId="3" xfId="6"/>
    <xf numFmtId="0" fontId="4" fillId="2" borderId="3" xfId="4"/>
    <xf numFmtId="0" fontId="5" fillId="3" borderId="4" xfId="5"/>
    <xf numFmtId="0" fontId="2" fillId="0" borderId="2" xfId="2" applyFill="1"/>
  </cellXfs>
  <cellStyles count="7">
    <cellStyle name="Calculation" xfId="6" builtinId="22"/>
    <cellStyle name="Heading 1" xfId="1" builtinId="16"/>
    <cellStyle name="Heading 2" xfId="2" builtinId="17"/>
    <cellStyle name="Heading 4" xfId="3" builtinId="19"/>
    <cellStyle name="Input" xfId="4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ECB-FCB8-4D45-9ACE-A4E25801DAC6}">
  <dimension ref="A2:N14"/>
  <sheetViews>
    <sheetView tabSelected="1" zoomScale="132" workbookViewId="0">
      <selection activeCell="K4" sqref="K4"/>
    </sheetView>
  </sheetViews>
  <sheetFormatPr baseColWidth="10" defaultRowHeight="16" x14ac:dyDescent="0.2"/>
  <cols>
    <col min="1" max="1" width="13.5" customWidth="1"/>
    <col min="11" max="11" width="12.1640625" bestFit="1" customWidth="1"/>
  </cols>
  <sheetData>
    <row r="2" spans="1:14" ht="21" thickBot="1" x14ac:dyDescent="0.3">
      <c r="A2" s="2" t="s">
        <v>0</v>
      </c>
      <c r="D2" s="3" t="s">
        <v>1</v>
      </c>
      <c r="E2" s="4">
        <f>AVERAGE(A5:A14)</f>
        <v>46.5</v>
      </c>
      <c r="F2" s="3" t="s">
        <v>9</v>
      </c>
      <c r="G2" s="4">
        <f>AVERAGE(G5:G14)</f>
        <v>710.25</v>
      </c>
      <c r="H2" s="3" t="s">
        <v>11</v>
      </c>
      <c r="I2" s="4">
        <f>E3-I3*E2</f>
        <v>26.806758183738118</v>
      </c>
      <c r="J2" s="3" t="s">
        <v>17</v>
      </c>
      <c r="K2" s="4">
        <f>(K3/(SQRT(G2)*SQRT(G3)))^2</f>
        <v>0.70946141677006846</v>
      </c>
      <c r="M2" s="3" t="s">
        <v>13</v>
      </c>
      <c r="N2" s="5">
        <v>180</v>
      </c>
    </row>
    <row r="3" spans="1:14" ht="19" thickTop="1" thickBot="1" x14ac:dyDescent="0.25">
      <c r="D3" s="3" t="s">
        <v>2</v>
      </c>
      <c r="E3" s="4">
        <f>AVERAGE(B5:B14)</f>
        <v>56.9</v>
      </c>
      <c r="F3" s="3" t="s">
        <v>16</v>
      </c>
      <c r="G3" s="4">
        <f>AVERAGE(H5:H14)</f>
        <v>419.29000000000008</v>
      </c>
      <c r="H3" s="3" t="s">
        <v>12</v>
      </c>
      <c r="I3" s="4">
        <f>K3/G2</f>
        <v>0.64716649067229848</v>
      </c>
      <c r="J3" s="3" t="s">
        <v>10</v>
      </c>
      <c r="K3" s="4">
        <f>AVERAGE(I5:I14)</f>
        <v>459.65</v>
      </c>
      <c r="M3" s="1" t="s">
        <v>14</v>
      </c>
      <c r="N3" s="6">
        <f>I2+I3*N2</f>
        <v>143.29672650475183</v>
      </c>
    </row>
    <row r="4" spans="1:14" ht="19" thickTop="1" thickBot="1" x14ac:dyDescent="0.25">
      <c r="A4" s="1" t="s">
        <v>3</v>
      </c>
      <c r="B4" s="1" t="s">
        <v>4</v>
      </c>
      <c r="E4" s="1" t="s">
        <v>5</v>
      </c>
      <c r="F4" s="1" t="s">
        <v>6</v>
      </c>
      <c r="G4" s="1" t="s">
        <v>7</v>
      </c>
      <c r="H4" s="7" t="s">
        <v>8</v>
      </c>
      <c r="I4" s="1" t="s">
        <v>15</v>
      </c>
    </row>
    <row r="5" spans="1:14" ht="17" thickTop="1" x14ac:dyDescent="0.2">
      <c r="A5" s="5">
        <v>20</v>
      </c>
      <c r="B5" s="5">
        <v>50</v>
      </c>
      <c r="E5">
        <f>A5-$E$2</f>
        <v>-26.5</v>
      </c>
      <c r="F5">
        <f>B5-$E$3</f>
        <v>-6.8999999999999986</v>
      </c>
      <c r="G5">
        <f>E5^2</f>
        <v>702.25</v>
      </c>
      <c r="H5">
        <f>F5^2</f>
        <v>47.609999999999978</v>
      </c>
      <c r="I5">
        <f>E5*F5</f>
        <v>182.84999999999997</v>
      </c>
    </row>
    <row r="6" spans="1:14" x14ac:dyDescent="0.2">
      <c r="A6" s="5">
        <v>30</v>
      </c>
      <c r="B6" s="5">
        <v>50</v>
      </c>
      <c r="E6">
        <f>A6-$E$2</f>
        <v>-16.5</v>
      </c>
      <c r="F6">
        <f>B6-$E$3</f>
        <v>-6.8999999999999986</v>
      </c>
      <c r="G6">
        <f t="shared" ref="G6:G14" si="0">E6^2</f>
        <v>272.25</v>
      </c>
      <c r="H6">
        <f t="shared" ref="H6:H14" si="1">F6^2</f>
        <v>47.609999999999978</v>
      </c>
      <c r="I6">
        <f>E6*F6</f>
        <v>113.84999999999998</v>
      </c>
    </row>
    <row r="7" spans="1:14" x14ac:dyDescent="0.2">
      <c r="A7" s="5">
        <v>15</v>
      </c>
      <c r="B7" s="5">
        <v>25</v>
      </c>
      <c r="E7">
        <f>A7-$E$2</f>
        <v>-31.5</v>
      </c>
      <c r="F7">
        <f>B7-$E$3</f>
        <v>-31.9</v>
      </c>
      <c r="G7">
        <f t="shared" si="0"/>
        <v>992.25</v>
      </c>
      <c r="H7">
        <f t="shared" si="1"/>
        <v>1017.6099999999999</v>
      </c>
      <c r="I7">
        <f>E7*F7</f>
        <v>1004.8499999999999</v>
      </c>
    </row>
    <row r="8" spans="1:14" x14ac:dyDescent="0.2">
      <c r="A8" s="5">
        <v>80</v>
      </c>
      <c r="B8" s="5">
        <v>64</v>
      </c>
      <c r="E8">
        <f>A8-$E$2</f>
        <v>33.5</v>
      </c>
      <c r="F8">
        <f>B8-$E$3</f>
        <v>7.1000000000000014</v>
      </c>
      <c r="G8">
        <f t="shared" si="0"/>
        <v>1122.25</v>
      </c>
      <c r="H8">
        <f t="shared" si="1"/>
        <v>50.410000000000018</v>
      </c>
      <c r="I8">
        <f>E8*F8</f>
        <v>237.85000000000005</v>
      </c>
    </row>
    <row r="9" spans="1:14" x14ac:dyDescent="0.2">
      <c r="A9" s="5">
        <v>90</v>
      </c>
      <c r="B9" s="5">
        <v>90</v>
      </c>
      <c r="E9">
        <f>A9-$E$2</f>
        <v>43.5</v>
      </c>
      <c r="F9">
        <f>B9-$E$3</f>
        <v>33.1</v>
      </c>
      <c r="G9">
        <f t="shared" si="0"/>
        <v>1892.25</v>
      </c>
      <c r="H9">
        <f t="shared" si="1"/>
        <v>1095.6100000000001</v>
      </c>
      <c r="I9">
        <f>E9*F9</f>
        <v>1439.8500000000001</v>
      </c>
    </row>
    <row r="10" spans="1:14" x14ac:dyDescent="0.2">
      <c r="A10" s="5">
        <v>70</v>
      </c>
      <c r="B10" s="5">
        <v>82</v>
      </c>
      <c r="E10">
        <f>A10-$E$2</f>
        <v>23.5</v>
      </c>
      <c r="F10">
        <f>B10-$E$3</f>
        <v>25.1</v>
      </c>
      <c r="G10">
        <f t="shared" si="0"/>
        <v>552.25</v>
      </c>
      <c r="H10">
        <f t="shared" si="1"/>
        <v>630.0100000000001</v>
      </c>
      <c r="I10">
        <f>E10*F10</f>
        <v>589.85</v>
      </c>
    </row>
    <row r="11" spans="1:14" x14ac:dyDescent="0.2">
      <c r="A11" s="5">
        <v>40</v>
      </c>
      <c r="B11" s="5">
        <v>68</v>
      </c>
      <c r="E11">
        <f>A11-$E$2</f>
        <v>-6.5</v>
      </c>
      <c r="F11">
        <f>B11-$E$3</f>
        <v>11.100000000000001</v>
      </c>
      <c r="G11">
        <f t="shared" si="0"/>
        <v>42.25</v>
      </c>
      <c r="H11">
        <f t="shared" si="1"/>
        <v>123.21000000000004</v>
      </c>
      <c r="I11">
        <f>E11*F11</f>
        <v>-72.150000000000006</v>
      </c>
    </row>
    <row r="12" spans="1:14" x14ac:dyDescent="0.2">
      <c r="A12" s="5">
        <v>60</v>
      </c>
      <c r="B12" s="5">
        <v>70</v>
      </c>
      <c r="E12">
        <f>A12-$E$2</f>
        <v>13.5</v>
      </c>
      <c r="F12">
        <f>B12-$E$3</f>
        <v>13.100000000000001</v>
      </c>
      <c r="G12">
        <f t="shared" si="0"/>
        <v>182.25</v>
      </c>
      <c r="H12">
        <f t="shared" si="1"/>
        <v>171.61000000000004</v>
      </c>
      <c r="I12">
        <f>E12*F12</f>
        <v>176.85000000000002</v>
      </c>
    </row>
    <row r="13" spans="1:14" x14ac:dyDescent="0.2">
      <c r="A13" s="5">
        <v>50</v>
      </c>
      <c r="B13" s="5">
        <v>40</v>
      </c>
      <c r="E13">
        <f>A13-$E$2</f>
        <v>3.5</v>
      </c>
      <c r="F13">
        <f>B13-$E$3</f>
        <v>-16.899999999999999</v>
      </c>
      <c r="G13">
        <f t="shared" si="0"/>
        <v>12.25</v>
      </c>
      <c r="H13">
        <f t="shared" si="1"/>
        <v>285.60999999999996</v>
      </c>
      <c r="I13">
        <f>E13*F13</f>
        <v>-59.149999999999991</v>
      </c>
    </row>
    <row r="14" spans="1:14" x14ac:dyDescent="0.2">
      <c r="A14" s="5">
        <v>10</v>
      </c>
      <c r="B14" s="5">
        <v>30</v>
      </c>
      <c r="E14">
        <f>A14-$E$2</f>
        <v>-36.5</v>
      </c>
      <c r="F14">
        <f>B14-$E$3</f>
        <v>-26.9</v>
      </c>
      <c r="G14">
        <f t="shared" si="0"/>
        <v>1332.25</v>
      </c>
      <c r="H14">
        <f t="shared" si="1"/>
        <v>723.6099999999999</v>
      </c>
      <c r="I14">
        <f>E14*F14</f>
        <v>981.84999999999991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Hoelzer Tobias (wi19048)</dc:creator>
  <cp:lastModifiedBy>Hoelzer Tobias (wi19048)</cp:lastModifiedBy>
  <dcterms:created xsi:type="dcterms:W3CDTF">2020-11-05T16:21:04Z</dcterms:created>
  <dcterms:modified xsi:type="dcterms:W3CDTF">2020-11-05T17:42:24Z</dcterms:modified>
</cp:coreProperties>
</file>