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hidden="1" localSheetId="0" name="_xlnm._FilterDatabase">'Casos de Prueba'!$A$9:$AB$45</definedName>
    <definedName hidden="1" localSheetId="1" name="_xlnm._FilterDatabase">'Cobertura de pruebas'!$B$9:$E$21</definedName>
  </definedNames>
  <calcPr/>
  <extLst>
    <ext uri="GoogleSheetsCustomDataVersion2">
      <go:sheetsCustomData xmlns:go="http://customooxmlschemas.google.com/" r:id="rId8" roundtripDataChecksum="LJTc2KpsYKkaoXFc32SxlNVk3wujbNk0FsSNPFe8KDE="/>
    </ext>
  </extLst>
</workbook>
</file>

<file path=xl/sharedStrings.xml><?xml version="1.0" encoding="utf-8"?>
<sst xmlns="http://schemas.openxmlformats.org/spreadsheetml/2006/main" count="467" uniqueCount="230">
  <si>
    <t>Casos de Prueba</t>
  </si>
  <si>
    <t>Nombre Proyecto:</t>
  </si>
  <si>
    <t>Sistema Yuyitos</t>
  </si>
  <si>
    <t>Nombre Participantes:</t>
  </si>
  <si>
    <t>Alejandro Oyaneder, Fernanda Bravos, Moisés Faguas.</t>
  </si>
  <si>
    <t>Fecha: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</si>
  <si>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</si>
  <si>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</si>
  <si>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</si>
  <si>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</si>
  <si>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</si>
  <si>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</si>
  <si>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</si>
  <si>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</si>
  <si>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</si>
  <si>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</si>
  <si>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</si>
  <si>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</si>
  <si>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</si>
  <si>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Baja</t>
  </si>
  <si>
    <t>Funcional</t>
  </si>
  <si>
    <t>Web</t>
  </si>
  <si>
    <t>Logín de usuarios</t>
  </si>
  <si>
    <t>El usuario hace clic en la sección "Iniciar sesión"</t>
  </si>
  <si>
    <t>Sistema muestra al usuario la pantalla de inicio de sesión</t>
  </si>
  <si>
    <t>X</t>
  </si>
  <si>
    <t>No aplica aún.</t>
  </si>
  <si>
    <t>Alta</t>
  </si>
  <si>
    <t>Unitaria</t>
  </si>
  <si>
    <t>El usuario ingresa sus credenciales para el inicio de sesión</t>
  </si>
  <si>
    <t>Nombre de usuario, Password no válidos</t>
  </si>
  <si>
    <t>Sistema valida datos contra BD y devuelve un mensaje "Contraseña o usuario incorrecto"</t>
  </si>
  <si>
    <t>Nombre de usuario, Password válidos</t>
  </si>
  <si>
    <t>Sistema valida datos contra BD y muestra al usuario la página principal</t>
  </si>
  <si>
    <t>Administración de usuarios</t>
  </si>
  <si>
    <t>Administrador hace clic en la opción de crear  o registrar usuario.</t>
  </si>
  <si>
    <t>El sistema despliega los datos a llenar para su registro.</t>
  </si>
  <si>
    <t>Administrador rellena los campos solicitados por la aplicación web y presiona guardar.</t>
  </si>
  <si>
    <t>Nombre, rut, monto,fecha (nombre no válido)</t>
  </si>
  <si>
    <t>El sistema valida los datos ingresados según las politicas de ingreso, mencionando que el nombre no es válido.</t>
  </si>
  <si>
    <t>Nombre, rut, monto,fecha (rut no válido)</t>
  </si>
  <si>
    <t>El sistema valida los datos ingresados según las politicas de ingreso, mencionando que el rut no es válido</t>
  </si>
  <si>
    <t>x</t>
  </si>
  <si>
    <t>Nombre, rut, monto,fecha (monto no válido)</t>
  </si>
  <si>
    <t>El sistema valida los datos ingresados según las politicas de ingreso, mencionando que el monto no es válido.</t>
  </si>
  <si>
    <t>Nombre, rut, monto,fecha (fecha no válido)</t>
  </si>
  <si>
    <t>El sistema valida los datos ingresados según las politicas de ingreso, mencionando que la fecha no es valida.</t>
  </si>
  <si>
    <t xml:space="preserve">Nombre, rut, monto,fecha </t>
  </si>
  <si>
    <t>El sistema valida los datos ingresados según las politicas de ingreso y procede a guardar la informacion.</t>
  </si>
  <si>
    <t>Media</t>
  </si>
  <si>
    <t>El administrador selecciona al usuario que desea eliminar.</t>
  </si>
  <si>
    <t>El administrador seleccionara al usuario que va hacer eliminado</t>
  </si>
  <si>
    <t>El sistema muestra un mensaje de confirmacion de eliminacion.</t>
  </si>
  <si>
    <t>El administrador hace clic "no" en el mensaje de alerta.</t>
  </si>
  <si>
    <t>le mostrar un mensaje de alierta que el usario fue eliminado</t>
  </si>
  <si>
    <t>El sistema no elimina al usuario.</t>
  </si>
  <si>
    <t>Integracion</t>
  </si>
  <si>
    <t>El administrador hace clic "Si" en el mensaje de alerta.</t>
  </si>
  <si>
    <t>El sistema verifica si el usuario posee deudas, si no posee el usuario es eliminado.</t>
  </si>
  <si>
    <t>El administrador selecciona un usuario para ser modificado.</t>
  </si>
  <si>
    <t>Nombre, rut, monto,fecha sera modoficados estos campos seleccionados por</t>
  </si>
  <si>
    <t>El sistema habilita los campos(nombre, monto, fecha) para ser editados.</t>
  </si>
  <si>
    <t>El administrador ingresa parametros a modificar y hace clic en aplicar.</t>
  </si>
  <si>
    <t>Nombre, Monto, Fecha(Nombre no válido)</t>
  </si>
  <si>
    <t>El sistema valida la informacion ingresa, y envia un mensaje "nombre no válido".</t>
  </si>
  <si>
    <t>Nombre, Monto, Fecha(Monto no válido)</t>
  </si>
  <si>
    <t>El sistema valida la informacion ingresa, y envia un mensaje "monto no válido".</t>
  </si>
  <si>
    <t>buscar</t>
  </si>
  <si>
    <t>Nombre, Monto, Fecha(fecha no válido)</t>
  </si>
  <si>
    <t>El sistema valida la informacion ingresa, y envia un mensaje "fecha no valida".</t>
  </si>
  <si>
    <t>Nombre, Monto, Fecha</t>
  </si>
  <si>
    <t>El sistema valida la informacion ingresa, y envia un mensaje "Cambios Realizados".</t>
  </si>
  <si>
    <t>Administración de pagos fiado</t>
  </si>
  <si>
    <t>Administrador hace click en seccion de ventas.</t>
  </si>
  <si>
    <t>se mostrar las ventas que se han realizado</t>
  </si>
  <si>
    <t>El sistema muestra todos los datos del pago fiado.</t>
  </si>
  <si>
    <t>Administrador selecciona una venta para proceder a hacer el pago.</t>
  </si>
  <si>
    <t>se mostrar las ventas para realizar los pagos que deven los clientes</t>
  </si>
  <si>
    <t>El sistema muestra los campos a llenar para proceder al pago.</t>
  </si>
  <si>
    <t>Administrador llena los campos correspondientes al pago.</t>
  </si>
  <si>
    <t>Monto no válido</t>
  </si>
  <si>
    <t>El sistema valida los datos, muestra un mensaje "Monto no válido".</t>
  </si>
  <si>
    <t>Monto</t>
  </si>
  <si>
    <t>El sistema valida los datos, valida si el cliente quedo debiendo muestra un mensaje "Cliente queda con deuda pendiente".</t>
  </si>
  <si>
    <t>El sistema valida los datos, valida si el cliente quedo debiendo muestra un mensaje "Cliente sin deuda pendiente".</t>
  </si>
  <si>
    <t>El administrador busca los productos ingresados en el sistema web.</t>
  </si>
  <si>
    <t>Nombre del producto</t>
  </si>
  <si>
    <t>El sistema valida los datos y despliega un resultado, listando los productos en sistema web.</t>
  </si>
  <si>
    <t>El administador busca el detalle de venta ingresado en el sistema web.</t>
  </si>
  <si>
    <t>Información o detalle de venta.</t>
  </si>
  <si>
    <t>El sistema despliega un resultado visualizando los detalles como el id, precio, cantidad, cantidad, etc.</t>
  </si>
  <si>
    <t>El administrador busca productos ingresados en el sistema web.</t>
  </si>
  <si>
    <t>Información de productos detallada.</t>
  </si>
  <si>
    <t>El sistema despliega un resultado visualizando los detalles como el id, nombre, marca, precio, cantidad, etc.</t>
  </si>
  <si>
    <t>El administrador busca las ventas ingresadas en el sistema web.</t>
  </si>
  <si>
    <t>Información de venta.</t>
  </si>
  <si>
    <t>El sistema despliega un resultado visualizando los información talres como id, total, fecha, hora, pago, etc.</t>
  </si>
  <si>
    <t>El administrador ingresa datos en el login.</t>
  </si>
  <si>
    <t>Datos de usuario de sesión.</t>
  </si>
  <si>
    <t>El sistema ingresa correctamente y despliega la siguiente ventana. (Falta agregar un cerrar sesión)</t>
  </si>
  <si>
    <t>El administrador registra la/s ventas ingresando los datos correspondientes.</t>
  </si>
  <si>
    <t>Datos requeridos por la venta.</t>
  </si>
  <si>
    <t>El sistema registra la venta con un id distinto y sin el detalle.</t>
  </si>
  <si>
    <t>El administrador selecciona el boton de agregar producto.</t>
  </si>
  <si>
    <t>Selecciona el boton.</t>
  </si>
  <si>
    <t>El sistema no ingresa a la ventana de agregar producto.</t>
  </si>
  <si>
    <t>El administrador selecciona el boton de Efectivo.</t>
  </si>
  <si>
    <t>El sistema no despliega mensaje o ingresa a una ventana diferente.</t>
  </si>
  <si>
    <t xml:space="preserve">           Funcional</t>
  </si>
  <si>
    <t>Administración de Registro orden de pedido</t>
  </si>
  <si>
    <t>Se registrara los pedidos que se estan solicitando al proveedor que se necita a la tienda para su stock.</t>
  </si>
  <si>
    <t>hacer una orden de pedido al proveedor</t>
  </si>
  <si>
    <t>El sistema se despliega la orden del pedido que se solicito al proveedor.</t>
  </si>
  <si>
    <t>funcional</t>
  </si>
  <si>
    <t>Boton agregar orden de pedido</t>
  </si>
  <si>
    <t>se despliga una magina que estan los proveedores ingresador para ordernar los productos</t>
  </si>
  <si>
    <t>El administrador seleccionar un provedor para solicitar los productos.</t>
  </si>
  <si>
    <t>boton de eligir el proveedor que estan ingresados al sistema</t>
  </si>
  <si>
    <t>Cuando se elige el proveedor ingresado se mostrara los productos que tiene ese proveedor</t>
  </si>
  <si>
    <t>El administrdor eligira los productos que tiene ese proveedor.</t>
  </si>
  <si>
    <t>boton de agregar producto</t>
  </si>
  <si>
    <t>se despliga todos los prodcutos que tiene ese proveedor</t>
  </si>
  <si>
    <t>funcinal</t>
  </si>
  <si>
    <t>cuando el administrador no selecciona un producto y luego preta pedir producto con la casilla vacia.</t>
  </si>
  <si>
    <t>Mostrar un mensaje al administrador que devebe eligir un producto</t>
  </si>
  <si>
    <t>Cuando no se eligue un producto la aplicación de cae.</t>
  </si>
  <si>
    <t>Alto</t>
  </si>
  <si>
    <t>se mostrala la lista de la orden de pedido que fueron ingresados</t>
  </si>
  <si>
    <t>boton detalle</t>
  </si>
  <si>
    <t>se mostrara los productos pedidos por el administradotor</t>
  </si>
  <si>
    <t>Cobertura de pruebas</t>
  </si>
  <si>
    <t>Requerimientos:</t>
  </si>
  <si>
    <t>CP</t>
  </si>
  <si>
    <t>Probado</t>
  </si>
  <si>
    <t>Resultado</t>
  </si>
  <si>
    <t>Login de usuarios</t>
  </si>
  <si>
    <t>1,2 y 3</t>
  </si>
  <si>
    <t>No</t>
  </si>
  <si>
    <t>NA</t>
  </si>
  <si>
    <t xml:space="preserve">    Guardar usuario</t>
  </si>
  <si>
    <t>Si</t>
  </si>
  <si>
    <t xml:space="preserve">    Eliminar usurio</t>
  </si>
  <si>
    <t xml:space="preserve">    Modificar usurio</t>
  </si>
  <si>
    <t>No Ok</t>
  </si>
  <si>
    <t>Administración de Cliente</t>
  </si>
  <si>
    <t>ok</t>
  </si>
  <si>
    <t>Administración de venta y seguridad</t>
  </si>
  <si>
    <t>Administración de orden de pedido</t>
  </si>
  <si>
    <t>Administración de Proveedor</t>
  </si>
  <si>
    <t>Administración de Producto</t>
  </si>
  <si>
    <t>Administración de Informe</t>
  </si>
  <si>
    <t>Total de requerimientos</t>
  </si>
  <si>
    <t>Requerimientos probados</t>
  </si>
  <si>
    <t>Requerimientos con error</t>
  </si>
  <si>
    <t>del total de requerimientos probados</t>
  </si>
  <si>
    <t>No probados</t>
  </si>
  <si>
    <t>Registro de Defectos</t>
  </si>
  <si>
    <t>N°CP</t>
  </si>
  <si>
    <t>Aplicación</t>
  </si>
  <si>
    <t>Descripción del defecto</t>
  </si>
  <si>
    <t>Severidad</t>
  </si>
  <si>
    <t>Estado</t>
  </si>
  <si>
    <t>Registro de clientes.</t>
  </si>
  <si>
    <t>Sistema no desplega una advertencia correspondiente a la falta de un cv.</t>
  </si>
  <si>
    <t>Medio</t>
  </si>
  <si>
    <t>Finalizado.</t>
  </si>
  <si>
    <t>Sistema registra  Rut y nombre correctamente, y luego desplega una lista.</t>
  </si>
  <si>
    <t>Grave</t>
  </si>
  <si>
    <t>Sistema registra a cliente.</t>
  </si>
  <si>
    <t>Sistema no desplega una ventana al realizar un correcto registro.</t>
  </si>
  <si>
    <t>Leve</t>
  </si>
  <si>
    <t>Registro pago fiado.</t>
  </si>
  <si>
    <t>Sistema no presenta implementado un estado para el pago correspondiente.</t>
  </si>
  <si>
    <t>En correción.</t>
  </si>
  <si>
    <t>Sistema no registra monto ingresado.</t>
  </si>
  <si>
    <t>Sistema no registra la fecha en la que ingreso el pago.</t>
  </si>
  <si>
    <t>Sistema registra el estado correspondiente al pago.</t>
  </si>
  <si>
    <t>Registrado</t>
  </si>
  <si>
    <t>Venta</t>
  </si>
  <si>
    <t>Registra un id distinto.</t>
  </si>
  <si>
    <t>Registro orden de pedido</t>
  </si>
  <si>
    <t>Mantenedor producto</t>
  </si>
  <si>
    <t>La funcionaldiad de administración de productos no fue desrrollada.</t>
  </si>
  <si>
    <t>Critica</t>
  </si>
  <si>
    <t>En correción:</t>
  </si>
  <si>
    <t>Finalizado:</t>
  </si>
  <si>
    <t>Corregido</t>
  </si>
  <si>
    <t>Métricas de prueba</t>
  </si>
  <si>
    <t>Métricas de tiempo (días)</t>
  </si>
  <si>
    <t>Tiempo total del proceso de pruebas:</t>
  </si>
  <si>
    <t>Total</t>
  </si>
  <si>
    <t>Graficos:</t>
  </si>
  <si>
    <t>Esfuerzo por persona en %</t>
  </si>
  <si>
    <t>Esfuerzo por aplicación</t>
  </si>
  <si>
    <t>Esfuerzo por persona:</t>
  </si>
  <si>
    <t>Nombre estudiante</t>
  </si>
  <si>
    <t>días</t>
  </si>
  <si>
    <t>Alejandro Oyaneder</t>
  </si>
  <si>
    <t>Fernanda Bravo</t>
  </si>
  <si>
    <t>Moisés Faguas.</t>
  </si>
  <si>
    <t>Métricas de casos de prueba</t>
  </si>
  <si>
    <t>Cantidad total de casos de prueba:</t>
  </si>
  <si>
    <t xml:space="preserve">Graficos: </t>
  </si>
  <si>
    <t>% CP  por aplicación</t>
  </si>
  <si>
    <t xml:space="preserve">% Resultado obtenido por aplicación </t>
  </si>
  <si>
    <t>Según resultado obtenido</t>
  </si>
  <si>
    <t>CP exitosos:</t>
  </si>
  <si>
    <t>CP defectuosos:</t>
  </si>
  <si>
    <t>CP no realizados:</t>
  </si>
  <si>
    <t>Según tipo de prueba</t>
  </si>
  <si>
    <t>CP funcionales:</t>
  </si>
  <si>
    <t>PC Unitarias:</t>
  </si>
  <si>
    <t>CP Integración:</t>
  </si>
  <si>
    <t>CP Inspección de código: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</si>
  <si>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</si>
  <si>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</si>
  <si>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</si>
  <si>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</si>
  <si>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</si>
  <si>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</si>
  <si>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</si>
  <si>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</si>
  <si>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</si>
  <si>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</si>
  <si>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</si>
  <si>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</si>
  <si>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</si>
  <si>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</si>
  <si>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</si>
  <si>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El 60% de los defectos fueron corregidos y revisados por 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</si>
</sst>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Arial"/>
    </font>
    <font>
      <b/>
      <u/>
      <sz val="14.0"/>
      <color theme="1"/>
      <name val="Calibri"/>
    </font>
    <font>
      <sz val="11.0"/>
      <color theme="0"/>
      <name val="Calibri"/>
    </font>
    <font>
      <u/>
      <sz val="11.0"/>
      <color theme="1"/>
      <name val="Calibri"/>
    </font>
    <font>
      <sz val="11.0"/>
      <color theme="0"/>
      <name val="Arial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75DBFF"/>
        <bgColor rgb="FF75DBF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</border>
    <border>
      <left/>
      <right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7" fillId="0" fontId="4" numFmtId="0" xfId="0" applyBorder="1" applyFont="1"/>
    <xf borderId="6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6" fillId="0" fontId="5" numFmtId="14" xfId="0" applyAlignment="1" applyBorder="1" applyFont="1" applyNumberFormat="1">
      <alignment horizontal="center" shrinkToFit="0" wrapText="1"/>
    </xf>
    <xf borderId="9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14" fillId="2" fontId="1" numFmtId="0" xfId="0" applyBorder="1" applyFont="1"/>
    <xf borderId="15" fillId="2" fontId="9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4" fillId="2" fontId="5" numFmtId="0" xfId="0" applyAlignment="1" applyBorder="1" applyFont="1">
      <alignment horizontal="left" vertical="center"/>
    </xf>
    <xf borderId="14" fillId="2" fontId="4" numFmtId="0" xfId="0" applyBorder="1" applyFont="1"/>
    <xf borderId="14" fillId="2" fontId="1" numFmtId="0" xfId="0" applyAlignment="1" applyBorder="1" applyFont="1">
      <alignment horizontal="left"/>
    </xf>
    <xf borderId="14" fillId="2" fontId="1" numFmtId="14" xfId="0" applyAlignment="1" applyBorder="1" applyFont="1" applyNumberFormat="1">
      <alignment horizontal="left" vertical="center"/>
    </xf>
    <xf borderId="11" fillId="2" fontId="4" numFmtId="0" xfId="0" applyBorder="1" applyFont="1"/>
    <xf borderId="11" fillId="2" fontId="4" numFmtId="14" xfId="0" applyBorder="1" applyFont="1" applyNumberFormat="1"/>
    <xf borderId="14" fillId="2" fontId="4" numFmtId="9" xfId="0" applyBorder="1" applyFont="1" applyNumberForma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6" fillId="2" fontId="1" numFmtId="0" xfId="0" applyAlignment="1" applyBorder="1" applyFont="1">
      <alignment horizontal="left"/>
    </xf>
    <xf borderId="0" fillId="0" fontId="5" numFmtId="0" xfId="0" applyAlignment="1" applyFont="1">
      <alignment horizontal="center" vertical="center"/>
    </xf>
    <xf borderId="11" fillId="2" fontId="1" numFmtId="0" xfId="0" applyBorder="1" applyFont="1"/>
    <xf borderId="11" fillId="2" fontId="1" numFmtId="14" xfId="0" applyAlignment="1" applyBorder="1" applyFont="1" applyNumberFormat="1">
      <alignment horizontal="center" vertical="center"/>
    </xf>
    <xf borderId="23" fillId="2" fontId="1" numFmtId="0" xfId="0" applyBorder="1" applyFont="1"/>
    <xf borderId="24" fillId="3" fontId="6" numFmtId="0" xfId="0" applyBorder="1" applyFill="1" applyFont="1"/>
    <xf borderId="11" fillId="4" fontId="10" numFmtId="0" xfId="0" applyBorder="1" applyFill="1" applyFont="1"/>
    <xf borderId="24" fillId="5" fontId="6" numFmtId="0" xfId="0" applyBorder="1" applyFill="1" applyFont="1"/>
    <xf borderId="24" fillId="6" fontId="6" numFmtId="0" xfId="0" applyBorder="1" applyFill="1" applyFont="1"/>
    <xf borderId="11" fillId="7" fontId="10" numFmtId="0" xfId="0" applyBorder="1" applyFill="1" applyFont="1"/>
    <xf borderId="11" fillId="8" fontId="10" numFmtId="0" xfId="0" applyBorder="1" applyFill="1" applyFont="1"/>
    <xf borderId="11" fillId="2" fontId="6" numFmtId="0" xfId="0" applyBorder="1" applyFont="1"/>
    <xf borderId="11" fillId="2" fontId="1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1" numFmtId="0" xfId="0" applyBorder="1" applyFont="1"/>
    <xf borderId="28" fillId="5" fontId="4" numFmtId="0" xfId="0" applyBorder="1" applyFont="1"/>
    <xf borderId="28" fillId="8" fontId="12" numFmtId="0" xfId="0" applyBorder="1" applyFont="1"/>
    <xf borderId="29" fillId="3" fontId="4" numFmtId="0" xfId="0" applyBorder="1" applyFont="1"/>
    <xf borderId="29" fillId="7" fontId="12" numFmtId="0" xfId="0" applyBorder="1" applyFont="1"/>
    <xf borderId="30" fillId="6" fontId="4" numFmtId="0" xfId="0" applyBorder="1" applyFont="1"/>
    <xf borderId="30" fillId="4" fontId="12" numFmtId="0" xfId="0" applyBorder="1" applyFont="1"/>
    <xf borderId="30" fillId="9" fontId="4" numFmtId="0" xfId="0" applyBorder="1" applyFill="1" applyFont="1"/>
    <xf borderId="6" fillId="2" fontId="1" numFmtId="0" xfId="0" applyAlignment="1" applyBorder="1" applyFont="1">
      <alignment horizontal="center"/>
    </xf>
    <xf borderId="6" fillId="2" fontId="1" numFmtId="14" xfId="0" applyAlignment="1" applyBorder="1" applyFont="1" applyNumberFormat="1">
      <alignment horizontal="center"/>
    </xf>
    <xf borderId="15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22" fillId="2" fontId="4" numFmtId="0" xfId="0" applyBorder="1" applyFont="1"/>
    <xf borderId="31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4" fillId="2" fontId="13" numFmtId="0" xfId="0" applyBorder="1" applyFont="1"/>
    <xf borderId="32" fillId="0" fontId="3" numFmtId="0" xfId="0" applyBorder="1" applyFont="1"/>
    <xf borderId="11" fillId="2" fontId="1" numFmtId="0" xfId="0" applyAlignment="1" applyBorder="1" applyFont="1">
      <alignment horizontal="center"/>
    </xf>
    <xf borderId="31" fillId="2" fontId="1" numFmtId="0" xfId="0" applyAlignment="1" applyBorder="1" applyFont="1">
      <alignment horizontal="center" shrinkToFit="0" vertical="center" wrapText="1"/>
    </xf>
    <xf borderId="14" fillId="2" fontId="14" numFmtId="0" xfId="0" applyBorder="1" applyFont="1"/>
    <xf borderId="21" fillId="2" fontId="4" numFmtId="0" xfId="0" applyBorder="1" applyFont="1"/>
    <xf borderId="33" fillId="2" fontId="4" numFmtId="0" xfId="0" applyBorder="1" applyFont="1"/>
    <xf borderId="14" fillId="2" fontId="15" numFmtId="0" xfId="0" applyBorder="1" applyFont="1"/>
    <xf borderId="25" fillId="2" fontId="4" numFmtId="0" xfId="0" applyBorder="1" applyFont="1"/>
    <xf borderId="26" fillId="2" fontId="4" numFmtId="0" xfId="0" applyBorder="1" applyFont="1"/>
    <xf borderId="27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Tipos de casos de prueba en java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Metricas!$B$35:$B$38</c:f>
            </c:strRef>
          </c:cat>
          <c:val>
            <c:numRef>
              <c:f>Metricas!$C$35:$C$38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Metricas!$C$43:$C$47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Metricas!$B$48:$B$50</c:f>
            </c:strRef>
          </c:cat>
          <c:val>
            <c:numRef>
              <c:f>Metricas!$C$48:$C$50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783865708912847"/>
          <c:y val="0.1579166666666667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0" i="0" sz="900"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Metricas!$B$15:$B$17</c:f>
            </c:strRef>
          </c:cat>
          <c:val>
            <c:numRef>
              <c:f>Metricas!$C$15:$C$17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Estado y severidad del defecto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 Graves: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Metricas!$C$70:$F$70</c:f>
              <c:numCache/>
            </c:numRef>
          </c:val>
        </c:ser>
        <c:ser>
          <c:idx val="1"/>
          <c:order val="1"/>
          <c:tx>
            <c:v>D Medios: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Metricas!$C$71:$F$71</c:f>
              <c:numCache/>
            </c:numRef>
          </c:val>
        </c:ser>
        <c:ser>
          <c:idx val="2"/>
          <c:order val="2"/>
          <c:tx>
            <c:v>D Leves: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Metricas!$C$72:$F$72</c:f>
              <c:numCache/>
            </c:numRef>
          </c:val>
        </c:ser>
        <c:axId val="1100335858"/>
        <c:axId val="1854723905"/>
      </c:barChart>
      <c:lineChart>
        <c:varyColors val="0"/>
        <c:ser>
          <c:idx val="3"/>
          <c:order val="3"/>
          <c:tx>
            <c:v>Total: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Metricas!$C$69:$F$69</c:f>
            </c:strRef>
          </c:cat>
          <c:val>
            <c:numRef>
              <c:f>Metricas!$C$73:$F$73</c:f>
              <c:numCache/>
            </c:numRef>
          </c:val>
          <c:smooth val="0"/>
        </c:ser>
        <c:axId val="1100335858"/>
        <c:axId val="1854723905"/>
      </c:lineChart>
      <c:catAx>
        <c:axId val="1100335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54723905"/>
      </c:catAx>
      <c:valAx>
        <c:axId val="1854723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003358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22</xdr:row>
      <xdr:rowOff>142875</xdr:rowOff>
    </xdr:from>
    <xdr:ext cx="3486150" cy="3133725"/>
    <xdr:graphicFrame>
      <xdr:nvGraphicFramePr>
        <xdr:cNvPr id="1552409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49</xdr:row>
      <xdr:rowOff>85725</xdr:rowOff>
    </xdr:from>
    <xdr:ext cx="4286250" cy="2876550"/>
    <xdr:graphicFrame>
      <xdr:nvGraphicFramePr>
        <xdr:cNvPr id="18455033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>
      <xdr:nvGraphicFramePr>
        <xdr:cNvPr id="33494582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65</xdr:row>
      <xdr:rowOff>161925</xdr:rowOff>
    </xdr:from>
    <xdr:ext cx="4552950" cy="2724150"/>
    <xdr:graphicFrame>
      <xdr:nvGraphicFramePr>
        <xdr:cNvPr id="489983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6" width="18.75"/>
    <col customWidth="1" min="7" max="7" width="35.88"/>
    <col customWidth="1" min="8" max="8" width="41.63"/>
    <col customWidth="1" min="9" max="9" width="37.5"/>
    <col customWidth="1" min="10" max="10" width="6.75"/>
    <col customWidth="1" min="11" max="11" width="6.25"/>
    <col customWidth="1" min="12" max="12" width="6.75"/>
    <col customWidth="1" min="13" max="13" width="37.5"/>
    <col customWidth="1" min="14" max="14" width="1.25"/>
    <col customWidth="1" min="15" max="28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8" t="s">
        <v>1</v>
      </c>
      <c r="C4" s="9"/>
      <c r="D4" s="10"/>
      <c r="E4" s="11"/>
      <c r="F4" s="11"/>
      <c r="G4" s="12" t="s">
        <v>2</v>
      </c>
      <c r="H4" s="9"/>
      <c r="I4" s="10"/>
      <c r="J4" s="13"/>
      <c r="K4" s="13"/>
      <c r="L4" s="13"/>
      <c r="M4" s="4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8" t="s">
        <v>3</v>
      </c>
      <c r="C5" s="9"/>
      <c r="D5" s="10"/>
      <c r="E5" s="11"/>
      <c r="F5" s="11"/>
      <c r="G5" s="12" t="s">
        <v>4</v>
      </c>
      <c r="H5" s="9"/>
      <c r="I5" s="10"/>
      <c r="J5" s="13"/>
      <c r="K5" s="13"/>
      <c r="L5" s="13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8" t="s">
        <v>5</v>
      </c>
      <c r="C6" s="9"/>
      <c r="D6" s="10"/>
      <c r="E6" s="11"/>
      <c r="F6" s="11"/>
      <c r="G6" s="14">
        <v>43746.0</v>
      </c>
      <c r="H6" s="9"/>
      <c r="I6" s="10"/>
      <c r="J6" s="13"/>
      <c r="K6" s="13"/>
      <c r="L6" s="13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30.0" customHeight="1">
      <c r="A8" s="5"/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5" t="s">
        <v>13</v>
      </c>
      <c r="J8" s="16" t="s">
        <v>14</v>
      </c>
      <c r="K8" s="9"/>
      <c r="L8" s="9"/>
      <c r="M8" s="10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/>
      <c r="B9" s="17"/>
      <c r="C9" s="17"/>
      <c r="D9" s="17"/>
      <c r="E9" s="18"/>
      <c r="F9" s="18"/>
      <c r="G9" s="17"/>
      <c r="H9" s="17"/>
      <c r="I9" s="17"/>
      <c r="J9" s="19" t="s">
        <v>15</v>
      </c>
      <c r="K9" s="19" t="s">
        <v>16</v>
      </c>
      <c r="L9" s="19" t="s">
        <v>17</v>
      </c>
      <c r="M9" s="19" t="s">
        <v>18</v>
      </c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/>
      <c r="B10" s="20">
        <v>1.0</v>
      </c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17</v>
      </c>
      <c r="I10" s="20" t="s">
        <v>24</v>
      </c>
      <c r="J10" s="20"/>
      <c r="K10" s="20"/>
      <c r="L10" s="20" t="s">
        <v>25</v>
      </c>
      <c r="M10" s="20" t="s">
        <v>26</v>
      </c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/>
      <c r="B11" s="20">
        <v>2.0</v>
      </c>
      <c r="C11" s="20" t="s">
        <v>27</v>
      </c>
      <c r="D11" s="20" t="s">
        <v>28</v>
      </c>
      <c r="E11" s="20" t="s">
        <v>21</v>
      </c>
      <c r="F11" s="20" t="s">
        <v>22</v>
      </c>
      <c r="G11" s="20" t="s">
        <v>29</v>
      </c>
      <c r="H11" s="20" t="s">
        <v>30</v>
      </c>
      <c r="I11" s="20" t="s">
        <v>31</v>
      </c>
      <c r="J11" s="20"/>
      <c r="K11" s="20"/>
      <c r="L11" s="20" t="s">
        <v>25</v>
      </c>
      <c r="M11" s="20" t="s">
        <v>26</v>
      </c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/>
      <c r="B12" s="20">
        <v>3.0</v>
      </c>
      <c r="C12" s="20" t="s">
        <v>27</v>
      </c>
      <c r="D12" s="20" t="s">
        <v>28</v>
      </c>
      <c r="E12" s="20" t="s">
        <v>21</v>
      </c>
      <c r="F12" s="20" t="s">
        <v>22</v>
      </c>
      <c r="G12" s="20" t="s">
        <v>29</v>
      </c>
      <c r="H12" s="20" t="s">
        <v>32</v>
      </c>
      <c r="I12" s="20" t="s">
        <v>33</v>
      </c>
      <c r="J12" s="20"/>
      <c r="K12" s="20"/>
      <c r="L12" s="20" t="s">
        <v>25</v>
      </c>
      <c r="M12" s="20" t="s">
        <v>26</v>
      </c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48.0" customHeight="1">
      <c r="A13" s="5"/>
      <c r="B13" s="20">
        <v>4.0</v>
      </c>
      <c r="C13" s="20" t="s">
        <v>27</v>
      </c>
      <c r="D13" s="20" t="s">
        <v>20</v>
      </c>
      <c r="E13" s="20" t="s">
        <v>21</v>
      </c>
      <c r="F13" s="20" t="s">
        <v>34</v>
      </c>
      <c r="G13" s="20" t="s">
        <v>35</v>
      </c>
      <c r="H13" s="20" t="s">
        <v>17</v>
      </c>
      <c r="I13" s="20" t="s">
        <v>36</v>
      </c>
      <c r="J13" s="20" t="s">
        <v>25</v>
      </c>
      <c r="K13" s="20"/>
      <c r="L13" s="20"/>
      <c r="M13" s="21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72.0" customHeight="1">
      <c r="A14" s="5"/>
      <c r="B14" s="20">
        <v>5.0</v>
      </c>
      <c r="C14" s="20" t="s">
        <v>27</v>
      </c>
      <c r="D14" s="20" t="s">
        <v>28</v>
      </c>
      <c r="E14" s="20" t="s">
        <v>21</v>
      </c>
      <c r="F14" s="20" t="s">
        <v>34</v>
      </c>
      <c r="G14" s="20" t="s">
        <v>37</v>
      </c>
      <c r="H14" s="20" t="s">
        <v>38</v>
      </c>
      <c r="I14" s="20" t="s">
        <v>39</v>
      </c>
      <c r="J14" s="20" t="s">
        <v>25</v>
      </c>
      <c r="K14" s="20"/>
      <c r="L14" s="20"/>
      <c r="M14" s="21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73.5" customHeight="1">
      <c r="A15" s="5"/>
      <c r="B15" s="20">
        <v>6.0</v>
      </c>
      <c r="C15" s="20" t="s">
        <v>27</v>
      </c>
      <c r="D15" s="20" t="s">
        <v>28</v>
      </c>
      <c r="E15" s="20" t="s">
        <v>21</v>
      </c>
      <c r="F15" s="20" t="s">
        <v>34</v>
      </c>
      <c r="G15" s="20" t="s">
        <v>37</v>
      </c>
      <c r="H15" s="20" t="s">
        <v>40</v>
      </c>
      <c r="I15" s="20" t="s">
        <v>41</v>
      </c>
      <c r="J15" s="20" t="s">
        <v>42</v>
      </c>
      <c r="K15" s="20"/>
      <c r="L15" s="20"/>
      <c r="M15" s="21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78.0" customHeight="1">
      <c r="A16" s="5"/>
      <c r="B16" s="20">
        <v>7.0</v>
      </c>
      <c r="C16" s="20" t="s">
        <v>27</v>
      </c>
      <c r="D16" s="20" t="s">
        <v>28</v>
      </c>
      <c r="E16" s="20" t="s">
        <v>21</v>
      </c>
      <c r="F16" s="20" t="s">
        <v>34</v>
      </c>
      <c r="G16" s="20" t="s">
        <v>37</v>
      </c>
      <c r="H16" s="20" t="s">
        <v>43</v>
      </c>
      <c r="I16" s="20" t="s">
        <v>44</v>
      </c>
      <c r="J16" s="20" t="s">
        <v>42</v>
      </c>
      <c r="K16" s="20"/>
      <c r="L16" s="20"/>
      <c r="M16" s="21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84.0" customHeight="1">
      <c r="A17" s="5"/>
      <c r="B17" s="20">
        <v>8.0</v>
      </c>
      <c r="C17" s="20" t="s">
        <v>27</v>
      </c>
      <c r="D17" s="20" t="s">
        <v>28</v>
      </c>
      <c r="E17" s="20" t="s">
        <v>21</v>
      </c>
      <c r="F17" s="20" t="s">
        <v>34</v>
      </c>
      <c r="G17" s="20" t="s">
        <v>37</v>
      </c>
      <c r="H17" s="20" t="s">
        <v>45</v>
      </c>
      <c r="I17" s="20" t="s">
        <v>46</v>
      </c>
      <c r="J17" s="20" t="s">
        <v>42</v>
      </c>
      <c r="K17" s="20"/>
      <c r="L17" s="20"/>
      <c r="M17" s="21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84.0" customHeight="1">
      <c r="A18" s="5"/>
      <c r="B18" s="20">
        <v>9.0</v>
      </c>
      <c r="C18" s="20" t="s">
        <v>27</v>
      </c>
      <c r="D18" s="20" t="s">
        <v>28</v>
      </c>
      <c r="E18" s="20" t="s">
        <v>21</v>
      </c>
      <c r="F18" s="20" t="s">
        <v>34</v>
      </c>
      <c r="G18" s="20" t="s">
        <v>37</v>
      </c>
      <c r="H18" s="20" t="s">
        <v>47</v>
      </c>
      <c r="I18" s="20" t="s">
        <v>48</v>
      </c>
      <c r="J18" s="20" t="s">
        <v>42</v>
      </c>
      <c r="K18" s="20"/>
      <c r="L18" s="20"/>
      <c r="M18" s="21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45.0" customHeight="1">
      <c r="A19" s="5"/>
      <c r="B19" s="20">
        <v>10.0</v>
      </c>
      <c r="C19" s="20" t="s">
        <v>49</v>
      </c>
      <c r="D19" s="20" t="s">
        <v>20</v>
      </c>
      <c r="E19" s="20" t="s">
        <v>21</v>
      </c>
      <c r="F19" s="20" t="s">
        <v>34</v>
      </c>
      <c r="G19" s="20" t="s">
        <v>50</v>
      </c>
      <c r="H19" s="20" t="s">
        <v>51</v>
      </c>
      <c r="I19" s="20" t="s">
        <v>52</v>
      </c>
      <c r="J19" s="20"/>
      <c r="K19" s="20" t="s">
        <v>42</v>
      </c>
      <c r="L19" s="20"/>
      <c r="M19" s="21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43.5" customHeight="1">
      <c r="A20" s="5"/>
      <c r="B20" s="20">
        <v>11.0</v>
      </c>
      <c r="C20" s="20" t="s">
        <v>27</v>
      </c>
      <c r="D20" s="20" t="s">
        <v>20</v>
      </c>
      <c r="E20" s="20" t="s">
        <v>21</v>
      </c>
      <c r="F20" s="20" t="s">
        <v>34</v>
      </c>
      <c r="G20" s="20" t="s">
        <v>53</v>
      </c>
      <c r="H20" s="20" t="s">
        <v>54</v>
      </c>
      <c r="I20" s="20" t="s">
        <v>55</v>
      </c>
      <c r="J20" s="20"/>
      <c r="K20" s="20"/>
      <c r="L20" s="20" t="s">
        <v>25</v>
      </c>
      <c r="M20" s="21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45.0" customHeight="1">
      <c r="A21" s="5"/>
      <c r="B21" s="20">
        <v>12.0</v>
      </c>
      <c r="C21" s="20" t="s">
        <v>27</v>
      </c>
      <c r="D21" s="20" t="s">
        <v>56</v>
      </c>
      <c r="E21" s="20" t="s">
        <v>21</v>
      </c>
      <c r="F21" s="20" t="s">
        <v>34</v>
      </c>
      <c r="G21" s="20" t="s">
        <v>57</v>
      </c>
      <c r="H21" s="20" t="s">
        <v>54</v>
      </c>
      <c r="I21" s="20" t="s">
        <v>58</v>
      </c>
      <c r="J21" s="20"/>
      <c r="K21" s="20" t="s">
        <v>25</v>
      </c>
      <c r="L21" s="20"/>
      <c r="M21" s="21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42.0" customHeight="1">
      <c r="A22" s="5"/>
      <c r="B22" s="20">
        <v>13.0</v>
      </c>
      <c r="C22" s="20" t="s">
        <v>27</v>
      </c>
      <c r="D22" s="20" t="s">
        <v>20</v>
      </c>
      <c r="E22" s="20" t="s">
        <v>21</v>
      </c>
      <c r="F22" s="20" t="s">
        <v>34</v>
      </c>
      <c r="G22" s="20" t="s">
        <v>59</v>
      </c>
      <c r="H22" s="20" t="s">
        <v>60</v>
      </c>
      <c r="I22" s="20" t="s">
        <v>61</v>
      </c>
      <c r="J22" s="20" t="s">
        <v>25</v>
      </c>
      <c r="K22" s="20"/>
      <c r="L22" s="20"/>
      <c r="M22" s="21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40.5" customHeight="1">
      <c r="A23" s="5"/>
      <c r="B23" s="20">
        <v>14.0</v>
      </c>
      <c r="C23" s="20" t="s">
        <v>49</v>
      </c>
      <c r="D23" s="21" t="s">
        <v>28</v>
      </c>
      <c r="E23" s="21" t="s">
        <v>21</v>
      </c>
      <c r="F23" s="21" t="s">
        <v>34</v>
      </c>
      <c r="G23" s="20" t="s">
        <v>62</v>
      </c>
      <c r="H23" s="20" t="s">
        <v>63</v>
      </c>
      <c r="I23" s="20" t="s">
        <v>64</v>
      </c>
      <c r="J23" s="20" t="s">
        <v>42</v>
      </c>
      <c r="K23" s="20"/>
      <c r="L23" s="20"/>
      <c r="M23" s="21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36.75" customHeight="1">
      <c r="A24" s="5"/>
      <c r="B24" s="20">
        <v>15.0</v>
      </c>
      <c r="C24" s="20" t="s">
        <v>49</v>
      </c>
      <c r="D24" s="20" t="s">
        <v>28</v>
      </c>
      <c r="E24" s="20" t="s">
        <v>21</v>
      </c>
      <c r="F24" s="20" t="s">
        <v>34</v>
      </c>
      <c r="G24" s="20" t="s">
        <v>62</v>
      </c>
      <c r="H24" s="20" t="s">
        <v>65</v>
      </c>
      <c r="I24" s="20" t="s">
        <v>66</v>
      </c>
      <c r="J24" s="20" t="s">
        <v>42</v>
      </c>
      <c r="K24" s="20"/>
      <c r="L24" s="20"/>
      <c r="M24" s="21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42.0" customHeight="1">
      <c r="A25" s="5"/>
      <c r="B25" s="20">
        <v>16.0</v>
      </c>
      <c r="C25" s="20" t="s">
        <v>49</v>
      </c>
      <c r="D25" s="20" t="s">
        <v>28</v>
      </c>
      <c r="E25" s="20" t="s">
        <v>21</v>
      </c>
      <c r="F25" s="20" t="s">
        <v>34</v>
      </c>
      <c r="G25" s="22" t="s">
        <v>67</v>
      </c>
      <c r="H25" s="20" t="s">
        <v>68</v>
      </c>
      <c r="I25" s="20" t="s">
        <v>69</v>
      </c>
      <c r="J25" s="20" t="s">
        <v>42</v>
      </c>
      <c r="K25" s="20"/>
      <c r="L25" s="20"/>
      <c r="M25" s="21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52.5" customHeight="1">
      <c r="A26" s="5"/>
      <c r="B26" s="20">
        <v>17.0</v>
      </c>
      <c r="C26" s="20" t="s">
        <v>27</v>
      </c>
      <c r="D26" s="20" t="s">
        <v>28</v>
      </c>
      <c r="E26" s="20" t="s">
        <v>21</v>
      </c>
      <c r="F26" s="20" t="s">
        <v>34</v>
      </c>
      <c r="G26" s="20" t="s">
        <v>62</v>
      </c>
      <c r="H26" s="20" t="s">
        <v>70</v>
      </c>
      <c r="I26" s="20" t="s">
        <v>71</v>
      </c>
      <c r="J26" s="20" t="s">
        <v>42</v>
      </c>
      <c r="K26" s="20"/>
      <c r="L26" s="20"/>
      <c r="M26" s="21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53.25" customHeight="1">
      <c r="A27" s="5"/>
      <c r="B27" s="20">
        <v>18.0</v>
      </c>
      <c r="C27" s="20" t="s">
        <v>19</v>
      </c>
      <c r="D27" s="20" t="s">
        <v>20</v>
      </c>
      <c r="E27" s="20" t="s">
        <v>21</v>
      </c>
      <c r="F27" s="20" t="s">
        <v>72</v>
      </c>
      <c r="G27" s="20" t="s">
        <v>73</v>
      </c>
      <c r="H27" s="20" t="s">
        <v>74</v>
      </c>
      <c r="I27" s="20" t="s">
        <v>75</v>
      </c>
      <c r="J27" s="20"/>
      <c r="K27" s="20"/>
      <c r="L27" s="20" t="s">
        <v>25</v>
      </c>
      <c r="M27" s="20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42.0" customHeight="1">
      <c r="A28" s="5"/>
      <c r="B28" s="20">
        <v>19.0</v>
      </c>
      <c r="C28" s="20" t="s">
        <v>49</v>
      </c>
      <c r="D28" s="20" t="s">
        <v>20</v>
      </c>
      <c r="E28" s="20" t="s">
        <v>21</v>
      </c>
      <c r="F28" s="20" t="s">
        <v>72</v>
      </c>
      <c r="G28" s="20" t="s">
        <v>76</v>
      </c>
      <c r="H28" s="20" t="s">
        <v>77</v>
      </c>
      <c r="I28" s="20" t="s">
        <v>78</v>
      </c>
      <c r="J28" s="20" t="s">
        <v>25</v>
      </c>
      <c r="K28" s="20"/>
      <c r="L28" s="20"/>
      <c r="M28" s="20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39.75" customHeight="1">
      <c r="A29" s="5"/>
      <c r="B29" s="20">
        <v>20.0</v>
      </c>
      <c r="C29" s="20" t="s">
        <v>27</v>
      </c>
      <c r="D29" s="20" t="s">
        <v>20</v>
      </c>
      <c r="E29" s="20" t="s">
        <v>21</v>
      </c>
      <c r="F29" s="20" t="s">
        <v>72</v>
      </c>
      <c r="G29" s="20" t="s">
        <v>79</v>
      </c>
      <c r="H29" s="20" t="s">
        <v>80</v>
      </c>
      <c r="I29" s="20" t="s">
        <v>81</v>
      </c>
      <c r="J29" s="20" t="s">
        <v>42</v>
      </c>
      <c r="K29" s="20"/>
      <c r="L29" s="20"/>
      <c r="M29" s="20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50.25" customHeight="1">
      <c r="A30" s="5"/>
      <c r="B30" s="20">
        <v>21.0</v>
      </c>
      <c r="C30" s="20" t="s">
        <v>27</v>
      </c>
      <c r="D30" s="20" t="s">
        <v>20</v>
      </c>
      <c r="E30" s="20" t="s">
        <v>21</v>
      </c>
      <c r="F30" s="20" t="s">
        <v>72</v>
      </c>
      <c r="G30" s="20" t="s">
        <v>79</v>
      </c>
      <c r="H30" s="20" t="s">
        <v>82</v>
      </c>
      <c r="I30" s="20" t="s">
        <v>83</v>
      </c>
      <c r="J30" s="20" t="s">
        <v>42</v>
      </c>
      <c r="K30" s="20"/>
      <c r="L30" s="20"/>
      <c r="M30" s="20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48.0" customHeight="1">
      <c r="A31" s="5"/>
      <c r="B31" s="23">
        <v>22.0</v>
      </c>
      <c r="C31" s="23" t="s">
        <v>27</v>
      </c>
      <c r="D31" s="23" t="s">
        <v>20</v>
      </c>
      <c r="E31" s="23" t="s">
        <v>21</v>
      </c>
      <c r="F31" s="20" t="s">
        <v>72</v>
      </c>
      <c r="G31" s="23" t="s">
        <v>79</v>
      </c>
      <c r="H31" s="23" t="s">
        <v>82</v>
      </c>
      <c r="I31" s="23" t="s">
        <v>84</v>
      </c>
      <c r="J31" s="23" t="s">
        <v>42</v>
      </c>
      <c r="K31" s="23"/>
      <c r="L31" s="23"/>
      <c r="M31" s="20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65.25" customHeight="1">
      <c r="A32" s="5"/>
      <c r="B32" s="24">
        <v>23.0</v>
      </c>
      <c r="C32" s="25" t="s">
        <v>49</v>
      </c>
      <c r="D32" s="24" t="s">
        <v>20</v>
      </c>
      <c r="E32" s="23" t="s">
        <v>21</v>
      </c>
      <c r="F32" s="24"/>
      <c r="G32" s="25" t="s">
        <v>85</v>
      </c>
      <c r="H32" s="25" t="s">
        <v>86</v>
      </c>
      <c r="I32" s="25" t="s">
        <v>87</v>
      </c>
      <c r="J32" s="24" t="s">
        <v>25</v>
      </c>
      <c r="K32" s="26"/>
      <c r="L32" s="26"/>
      <c r="M32" s="26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65.25" customHeight="1">
      <c r="A33" s="5"/>
      <c r="B33" s="27">
        <v>24.0</v>
      </c>
      <c r="C33" s="22" t="s">
        <v>49</v>
      </c>
      <c r="D33" s="27" t="s">
        <v>20</v>
      </c>
      <c r="E33" s="23" t="s">
        <v>21</v>
      </c>
      <c r="F33" s="27"/>
      <c r="G33" s="22" t="s">
        <v>88</v>
      </c>
      <c r="H33" s="22" t="s">
        <v>89</v>
      </c>
      <c r="I33" s="22" t="s">
        <v>90</v>
      </c>
      <c r="J33" s="27" t="s">
        <v>25</v>
      </c>
      <c r="K33" s="20"/>
      <c r="L33" s="20"/>
      <c r="M33" s="20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44.25" customHeight="1">
      <c r="A34" s="5"/>
      <c r="B34" s="27">
        <v>25.0</v>
      </c>
      <c r="C34" s="22" t="s">
        <v>49</v>
      </c>
      <c r="D34" s="27" t="s">
        <v>20</v>
      </c>
      <c r="E34" s="23" t="s">
        <v>21</v>
      </c>
      <c r="F34" s="27"/>
      <c r="G34" s="22" t="s">
        <v>91</v>
      </c>
      <c r="H34" s="22" t="s">
        <v>92</v>
      </c>
      <c r="I34" s="22" t="s">
        <v>93</v>
      </c>
      <c r="J34" s="27" t="s">
        <v>25</v>
      </c>
      <c r="K34" s="20"/>
      <c r="L34" s="20"/>
      <c r="M34" s="20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57.0" customHeight="1">
      <c r="A35" s="5"/>
      <c r="B35" s="27">
        <v>26.0</v>
      </c>
      <c r="C35" s="22" t="s">
        <v>49</v>
      </c>
      <c r="D35" s="22" t="s">
        <v>20</v>
      </c>
      <c r="E35" s="23" t="s">
        <v>21</v>
      </c>
      <c r="F35" s="22"/>
      <c r="G35" s="22" t="s">
        <v>94</v>
      </c>
      <c r="H35" s="22" t="s">
        <v>95</v>
      </c>
      <c r="I35" s="22" t="s">
        <v>96</v>
      </c>
      <c r="J35" s="27" t="s">
        <v>25</v>
      </c>
      <c r="K35" s="20"/>
      <c r="L35" s="20"/>
      <c r="M35" s="20"/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62.25" customHeight="1">
      <c r="A36" s="5"/>
      <c r="B36" s="27">
        <v>27.0</v>
      </c>
      <c r="C36" s="22" t="s">
        <v>27</v>
      </c>
      <c r="D36" s="22" t="s">
        <v>20</v>
      </c>
      <c r="E36" s="23" t="s">
        <v>21</v>
      </c>
      <c r="F36" s="22"/>
      <c r="G36" s="22" t="s">
        <v>97</v>
      </c>
      <c r="H36" s="22" t="s">
        <v>98</v>
      </c>
      <c r="I36" s="22" t="s">
        <v>99</v>
      </c>
      <c r="J36" s="27" t="s">
        <v>25</v>
      </c>
      <c r="K36" s="20"/>
      <c r="L36" s="20"/>
      <c r="M36" s="20"/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62.25" customHeight="1">
      <c r="A37" s="5"/>
      <c r="B37" s="20">
        <v>29.0</v>
      </c>
      <c r="C37" s="22" t="s">
        <v>27</v>
      </c>
      <c r="D37" s="22" t="s">
        <v>20</v>
      </c>
      <c r="E37" s="23" t="s">
        <v>21</v>
      </c>
      <c r="F37" s="22"/>
      <c r="G37" s="22" t="s">
        <v>100</v>
      </c>
      <c r="H37" s="22" t="s">
        <v>101</v>
      </c>
      <c r="I37" s="22" t="s">
        <v>102</v>
      </c>
      <c r="J37" s="20" t="s">
        <v>42</v>
      </c>
      <c r="K37" s="27"/>
      <c r="L37" s="20"/>
      <c r="M37" s="22"/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45.75" customHeight="1">
      <c r="A38" s="5"/>
      <c r="B38" s="20">
        <v>30.0</v>
      </c>
      <c r="C38" s="22" t="s">
        <v>19</v>
      </c>
      <c r="D38" s="22" t="s">
        <v>20</v>
      </c>
      <c r="E38" s="23" t="s">
        <v>21</v>
      </c>
      <c r="F38" s="22"/>
      <c r="G38" s="22" t="s">
        <v>103</v>
      </c>
      <c r="H38" s="22" t="s">
        <v>104</v>
      </c>
      <c r="I38" s="22" t="s">
        <v>105</v>
      </c>
      <c r="J38" s="20" t="s">
        <v>42</v>
      </c>
      <c r="K38" s="27"/>
      <c r="L38" s="20"/>
      <c r="M38" s="22"/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61.5" customHeight="1">
      <c r="A39" s="5"/>
      <c r="B39" s="20">
        <v>31.0</v>
      </c>
      <c r="C39" s="22" t="s">
        <v>19</v>
      </c>
      <c r="D39" s="22" t="s">
        <v>20</v>
      </c>
      <c r="E39" s="23" t="s">
        <v>21</v>
      </c>
      <c r="F39" s="22"/>
      <c r="G39" s="22" t="s">
        <v>106</v>
      </c>
      <c r="H39" s="22" t="s">
        <v>104</v>
      </c>
      <c r="I39" s="22" t="s">
        <v>107</v>
      </c>
      <c r="J39" s="20" t="s">
        <v>42</v>
      </c>
      <c r="K39" s="27"/>
      <c r="L39" s="20"/>
      <c r="M39" s="22"/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44.25" customHeight="1">
      <c r="A40" s="28"/>
      <c r="B40" s="29">
        <v>32.0</v>
      </c>
      <c r="C40" s="30" t="s">
        <v>27</v>
      </c>
      <c r="D40" s="29" t="s">
        <v>108</v>
      </c>
      <c r="E40" s="23" t="s">
        <v>21</v>
      </c>
      <c r="F40" s="29" t="s">
        <v>109</v>
      </c>
      <c r="G40" s="29" t="s">
        <v>110</v>
      </c>
      <c r="H40" s="29" t="s">
        <v>111</v>
      </c>
      <c r="I40" s="29" t="s">
        <v>112</v>
      </c>
      <c r="J40" s="29" t="s">
        <v>42</v>
      </c>
      <c r="K40" s="29"/>
      <c r="L40" s="29"/>
      <c r="M40" s="29"/>
      <c r="N40" s="31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50.25" customHeight="1">
      <c r="A41" s="4"/>
      <c r="B41" s="30">
        <v>33.0</v>
      </c>
      <c r="C41" s="29" t="s">
        <v>49</v>
      </c>
      <c r="D41" s="29" t="s">
        <v>113</v>
      </c>
      <c r="E41" s="23" t="s">
        <v>21</v>
      </c>
      <c r="F41" s="29" t="s">
        <v>109</v>
      </c>
      <c r="G41" s="22" t="s">
        <v>106</v>
      </c>
      <c r="H41" s="29" t="s">
        <v>114</v>
      </c>
      <c r="I41" s="29" t="s">
        <v>115</v>
      </c>
      <c r="J41" s="29" t="s">
        <v>42</v>
      </c>
      <c r="K41" s="29"/>
      <c r="L41" s="29"/>
      <c r="M41" s="29"/>
      <c r="N41" s="32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41.25" customHeight="1">
      <c r="A42" s="4"/>
      <c r="B42" s="29">
        <v>34.0</v>
      </c>
      <c r="C42" s="29" t="s">
        <v>49</v>
      </c>
      <c r="D42" s="29" t="s">
        <v>113</v>
      </c>
      <c r="E42" s="23" t="s">
        <v>21</v>
      </c>
      <c r="F42" s="29" t="s">
        <v>109</v>
      </c>
      <c r="G42" s="29" t="s">
        <v>116</v>
      </c>
      <c r="H42" s="29" t="s">
        <v>117</v>
      </c>
      <c r="I42" s="29" t="s">
        <v>118</v>
      </c>
      <c r="J42" s="29" t="s">
        <v>42</v>
      </c>
      <c r="K42" s="29"/>
      <c r="L42" s="29"/>
      <c r="M42" s="29"/>
      <c r="N42" s="3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39.0" customHeight="1">
      <c r="A43" s="4"/>
      <c r="B43" s="30">
        <v>35.0</v>
      </c>
      <c r="C43" s="29" t="s">
        <v>27</v>
      </c>
      <c r="D43" s="29" t="s">
        <v>113</v>
      </c>
      <c r="E43" s="23" t="s">
        <v>21</v>
      </c>
      <c r="F43" s="29" t="s">
        <v>109</v>
      </c>
      <c r="G43" s="29" t="s">
        <v>119</v>
      </c>
      <c r="H43" s="29" t="s">
        <v>120</v>
      </c>
      <c r="I43" s="29" t="s">
        <v>121</v>
      </c>
      <c r="J43" s="29" t="s">
        <v>42</v>
      </c>
      <c r="K43" s="29"/>
      <c r="L43" s="29"/>
      <c r="M43" s="29"/>
      <c r="N43" s="32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45.0" customHeight="1">
      <c r="A44" s="4"/>
      <c r="B44" s="29">
        <v>36.0</v>
      </c>
      <c r="C44" s="29" t="s">
        <v>49</v>
      </c>
      <c r="D44" s="29" t="s">
        <v>122</v>
      </c>
      <c r="E44" s="23" t="s">
        <v>21</v>
      </c>
      <c r="F44" s="29" t="s">
        <v>109</v>
      </c>
      <c r="G44" s="29" t="s">
        <v>123</v>
      </c>
      <c r="H44" s="29" t="s">
        <v>120</v>
      </c>
      <c r="I44" s="29" t="s">
        <v>124</v>
      </c>
      <c r="J44" s="29"/>
      <c r="K44" s="29" t="s">
        <v>42</v>
      </c>
      <c r="L44" s="29"/>
      <c r="M44" s="29" t="s">
        <v>125</v>
      </c>
      <c r="N44" s="32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39.0" customHeight="1">
      <c r="A45" s="4"/>
      <c r="B45" s="30">
        <v>37.0</v>
      </c>
      <c r="C45" s="29" t="s">
        <v>126</v>
      </c>
      <c r="D45" s="29" t="s">
        <v>20</v>
      </c>
      <c r="E45" s="23" t="s">
        <v>21</v>
      </c>
      <c r="F45" s="29" t="s">
        <v>109</v>
      </c>
      <c r="G45" s="29" t="s">
        <v>127</v>
      </c>
      <c r="H45" s="29" t="s">
        <v>128</v>
      </c>
      <c r="I45" s="29" t="s">
        <v>129</v>
      </c>
      <c r="J45" s="29" t="s">
        <v>42</v>
      </c>
      <c r="K45" s="29"/>
      <c r="L45" s="29"/>
      <c r="M45" s="29"/>
      <c r="N45" s="32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/>
      <c r="B46" s="3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32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/>
      <c r="B47" s="3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/>
      <c r="B48" s="3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/>
      <c r="B49" s="3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/>
      <c r="B50" s="3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3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3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3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3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3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3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3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32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32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3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3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3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3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3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3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3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3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3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3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3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3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3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32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3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32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32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32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3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3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3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3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3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3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3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3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3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3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3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3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3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3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3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3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3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3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3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3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3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3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3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3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3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3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3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3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3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3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3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3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3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3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3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3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3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3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3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3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3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3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3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3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3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3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3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3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3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3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3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3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3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3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3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3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3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3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3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3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3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3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3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3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3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3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3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3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3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3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3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3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3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3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3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3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3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3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3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3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3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3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3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3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3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3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3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3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3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3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3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3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3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3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3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3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3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3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3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3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3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3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3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3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3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3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3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3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3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3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3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3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3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3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3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3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3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3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3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3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3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3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3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3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3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3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3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3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3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3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3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3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3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3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3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3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3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3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3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3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3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3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3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3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3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3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3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3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3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3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3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3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3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3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3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3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3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3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3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3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3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3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3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3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3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3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3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3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3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3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3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3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3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3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3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3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3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3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3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3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3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3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3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3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3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3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32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32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32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32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32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32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32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32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32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32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32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32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32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32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32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32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32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32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32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32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32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32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32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32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32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32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32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32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32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32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32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32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32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32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32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32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32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32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32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32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32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32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32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32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32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32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32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32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32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32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32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32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32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32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32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32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32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32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32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32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32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32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32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32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32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32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32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32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32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32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32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32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32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32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32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32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32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32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32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32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32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32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32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32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32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32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32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32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32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32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32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32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32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32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32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32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32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32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32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32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32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32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32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32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32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32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32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32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32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32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32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32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32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32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32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32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32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32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32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32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32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32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32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32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32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32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32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32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32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32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32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32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32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32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32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32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32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32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32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32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32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32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32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32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32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32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32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32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32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32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32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32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32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32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32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32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32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32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32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32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32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32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32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32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32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32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32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32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32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32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32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32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32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32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32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32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32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32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32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32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32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32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32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32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32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32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32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32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32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32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32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32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32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32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32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32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32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32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32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32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32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32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32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32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32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32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32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32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32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32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32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32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32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32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32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32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32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32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32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32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32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32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32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32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32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32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32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32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32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32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32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32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32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32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32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32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32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32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32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32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32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32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32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32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32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32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32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32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32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32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32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32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32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32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32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32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32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32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32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32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32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32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32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32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32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32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32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32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32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32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32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32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32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32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32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32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32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32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32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32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32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32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32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32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32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32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32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32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32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32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32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32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32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32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32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32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32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32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32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32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32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32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32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32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32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32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32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32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32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32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32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32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32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32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32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32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32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32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32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32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32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32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32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32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32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32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32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32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32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32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32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32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32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32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32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32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32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32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3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32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32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32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32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32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32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32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32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32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32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32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32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32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32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32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32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32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32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32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32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32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32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32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32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32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32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32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32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32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32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32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32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32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32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32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32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32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32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32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32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32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32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32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32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32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32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32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32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32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32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32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32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32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32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32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32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32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32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32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32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32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32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32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32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32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32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32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32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32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32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32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32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32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32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32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32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32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32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32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32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32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32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32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32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32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32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32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32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32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32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32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32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32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32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32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32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32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32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32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32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32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32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32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32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32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32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32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32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32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32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32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32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32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32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32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32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32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32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32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32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32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32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32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32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32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32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32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32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32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32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32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32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32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32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32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32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32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32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32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32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32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32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32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32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32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32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32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32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32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32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32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32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32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32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32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32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32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32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32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32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32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32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32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32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32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32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32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32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32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32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32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32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32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32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32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32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32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32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32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32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32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32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32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32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32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32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32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32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32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32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32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32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32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32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32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32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32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32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32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32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32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32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32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32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32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32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32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32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32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32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32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32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32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32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32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32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32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32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32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32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32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32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32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32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32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32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32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32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32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32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32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32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32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32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32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32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32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32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32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32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32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32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32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32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32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32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32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32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32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32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32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32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32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32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32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32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32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32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32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32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32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32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32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32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32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32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32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32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32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32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32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32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32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32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32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32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32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32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32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32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32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32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32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32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32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32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32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32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32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32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32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32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32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32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32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32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32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32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32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32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32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32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32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32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32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32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32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32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32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32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32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32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32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32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32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32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32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32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32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32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32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32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32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32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32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32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32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32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32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32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32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32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32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32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32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32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32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32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32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32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32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32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32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32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32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32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32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32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32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32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32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32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32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32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32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32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32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32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32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32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32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32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32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32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32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32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32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32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32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32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32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32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32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32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32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32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32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32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32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32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32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32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32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32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32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32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32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32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32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32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32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32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32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E996" s="33"/>
      <c r="F996" s="33"/>
    </row>
    <row r="997">
      <c r="E997" s="33"/>
      <c r="F997" s="33"/>
    </row>
    <row r="998">
      <c r="E998" s="33"/>
      <c r="F998" s="33"/>
    </row>
    <row r="999">
      <c r="E999" s="33"/>
      <c r="F999" s="33"/>
    </row>
    <row r="1000">
      <c r="E1000" s="33"/>
      <c r="F1000" s="33"/>
    </row>
  </sheetData>
  <autoFilter ref="$A$9:$AB$45"/>
  <mergeCells count="8">
    <mergeCell ref="B2:M2"/>
    <mergeCell ref="B4:D4"/>
    <mergeCell ref="G4:I4"/>
    <mergeCell ref="B5:D5"/>
    <mergeCell ref="G5:I5"/>
    <mergeCell ref="B6:D6"/>
    <mergeCell ref="G6:I6"/>
    <mergeCell ref="J8:M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26" width="10.63"/>
  </cols>
  <sheetData>
    <row r="1" ht="14.25" customHeight="1">
      <c r="A1" s="34"/>
      <c r="B1" s="34"/>
      <c r="C1" s="34"/>
      <c r="D1" s="34"/>
      <c r="E1" s="34"/>
      <c r="F1" s="34"/>
      <c r="G1" s="34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A2" s="34"/>
      <c r="B2" s="35" t="s">
        <v>130</v>
      </c>
      <c r="C2" s="36"/>
      <c r="D2" s="36"/>
      <c r="E2" s="36"/>
      <c r="F2" s="37"/>
      <c r="G2" s="34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4.25" customHeight="1">
      <c r="A3" s="34"/>
      <c r="B3" s="34"/>
      <c r="C3" s="34"/>
      <c r="D3" s="34"/>
      <c r="E3" s="34"/>
      <c r="F3" s="34"/>
      <c r="G3" s="34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4.25" customHeight="1">
      <c r="A4" s="34"/>
      <c r="B4" s="34" t="s">
        <v>1</v>
      </c>
      <c r="C4" s="38" t="s">
        <v>2</v>
      </c>
      <c r="D4" s="34"/>
      <c r="E4" s="34"/>
      <c r="F4" s="39"/>
      <c r="G4" s="39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4.25" customHeight="1">
      <c r="A5" s="34"/>
      <c r="B5" s="34" t="s">
        <v>3</v>
      </c>
      <c r="C5" s="40" t="s">
        <v>4</v>
      </c>
      <c r="D5" s="34"/>
      <c r="E5" s="34"/>
      <c r="F5" s="39"/>
      <c r="G5" s="39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4.25" customHeight="1">
      <c r="A6" s="34"/>
      <c r="B6" s="34" t="s">
        <v>5</v>
      </c>
      <c r="C6" s="41">
        <v>43683.0</v>
      </c>
      <c r="D6" s="34"/>
      <c r="E6" s="34"/>
      <c r="F6" s="39"/>
      <c r="G6" s="39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4.25" customHeight="1">
      <c r="A7" s="34"/>
      <c r="B7" s="34"/>
      <c r="C7" s="34"/>
      <c r="D7" s="34"/>
      <c r="E7" s="34"/>
      <c r="F7" s="34"/>
      <c r="G7" s="34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4.25" customHeight="1">
      <c r="A8" s="39"/>
      <c r="B8" s="39"/>
      <c r="C8" s="39"/>
      <c r="D8" s="39"/>
      <c r="E8" s="39"/>
      <c r="F8" s="39"/>
      <c r="G8" s="39"/>
    </row>
    <row r="9" ht="14.25" customHeight="1">
      <c r="A9" s="39"/>
      <c r="B9" s="42" t="s">
        <v>131</v>
      </c>
      <c r="C9" s="42" t="s">
        <v>132</v>
      </c>
      <c r="D9" s="42" t="s">
        <v>133</v>
      </c>
      <c r="E9" s="42" t="s">
        <v>134</v>
      </c>
      <c r="F9" s="39"/>
      <c r="G9" s="39"/>
    </row>
    <row r="10" ht="14.25" customHeight="1">
      <c r="A10" s="39"/>
      <c r="B10" s="42" t="s">
        <v>135</v>
      </c>
      <c r="C10" s="43" t="s">
        <v>136</v>
      </c>
      <c r="D10" s="42" t="s">
        <v>137</v>
      </c>
      <c r="E10" s="42" t="s">
        <v>138</v>
      </c>
      <c r="F10" s="39"/>
      <c r="G10" s="39"/>
    </row>
    <row r="11" ht="14.25" customHeight="1">
      <c r="A11" s="39"/>
      <c r="B11" s="42" t="s">
        <v>34</v>
      </c>
      <c r="C11" s="42"/>
      <c r="D11" s="42"/>
      <c r="E11" s="42"/>
      <c r="F11" s="39"/>
      <c r="G11" s="39"/>
    </row>
    <row r="12" ht="14.25" customHeight="1">
      <c r="A12" s="39"/>
      <c r="B12" s="42" t="s">
        <v>139</v>
      </c>
      <c r="C12" s="42"/>
      <c r="D12" s="42" t="s">
        <v>140</v>
      </c>
      <c r="E12" s="42" t="s">
        <v>15</v>
      </c>
      <c r="F12" s="39"/>
      <c r="G12" s="39"/>
    </row>
    <row r="13" ht="14.25" customHeight="1">
      <c r="A13" s="39"/>
      <c r="B13" s="42" t="s">
        <v>141</v>
      </c>
      <c r="C13" s="42"/>
      <c r="D13" s="42" t="s">
        <v>137</v>
      </c>
      <c r="E13" s="42"/>
      <c r="F13" s="39"/>
      <c r="G13" s="39"/>
    </row>
    <row r="14" ht="14.25" customHeight="1">
      <c r="A14" s="39"/>
      <c r="B14" s="42" t="s">
        <v>142</v>
      </c>
      <c r="C14" s="42"/>
      <c r="D14" s="42" t="s">
        <v>140</v>
      </c>
      <c r="E14" s="42" t="s">
        <v>143</v>
      </c>
      <c r="F14" s="39"/>
      <c r="G14" s="39"/>
    </row>
    <row r="15" ht="14.25" customHeight="1">
      <c r="A15" s="39"/>
      <c r="B15" s="42" t="s">
        <v>144</v>
      </c>
      <c r="C15" s="42"/>
      <c r="D15" s="42" t="s">
        <v>140</v>
      </c>
      <c r="E15" s="42" t="s">
        <v>145</v>
      </c>
      <c r="F15" s="39"/>
      <c r="G15" s="39"/>
    </row>
    <row r="16" ht="14.25" customHeight="1">
      <c r="A16" s="39"/>
      <c r="B16" s="42" t="s">
        <v>72</v>
      </c>
      <c r="C16" s="42"/>
      <c r="D16" s="42" t="s">
        <v>140</v>
      </c>
      <c r="E16" s="42" t="s">
        <v>143</v>
      </c>
      <c r="F16" s="39"/>
      <c r="G16" s="39"/>
    </row>
    <row r="17" ht="14.25" customHeight="1">
      <c r="A17" s="39"/>
      <c r="B17" s="42" t="s">
        <v>146</v>
      </c>
      <c r="C17" s="42"/>
      <c r="D17" s="42" t="s">
        <v>137</v>
      </c>
      <c r="E17" s="42"/>
      <c r="F17" s="39"/>
      <c r="G17" s="39"/>
    </row>
    <row r="18" ht="14.25" customHeight="1">
      <c r="A18" s="39"/>
      <c r="B18" s="42" t="s">
        <v>147</v>
      </c>
      <c r="C18" s="42"/>
      <c r="D18" s="42" t="s">
        <v>137</v>
      </c>
      <c r="E18" s="42"/>
      <c r="F18" s="39"/>
      <c r="G18" s="39"/>
    </row>
    <row r="19" ht="14.25" customHeight="1">
      <c r="A19" s="39"/>
      <c r="B19" s="42" t="s">
        <v>148</v>
      </c>
      <c r="C19" s="42"/>
      <c r="D19" s="42" t="s">
        <v>137</v>
      </c>
      <c r="E19" s="42"/>
      <c r="F19" s="39"/>
      <c r="G19" s="39"/>
    </row>
    <row r="20" ht="14.25" customHeight="1">
      <c r="A20" s="39"/>
      <c r="B20" s="42" t="s">
        <v>149</v>
      </c>
      <c r="C20" s="42"/>
      <c r="D20" s="42" t="s">
        <v>137</v>
      </c>
      <c r="E20" s="42"/>
      <c r="F20" s="39"/>
      <c r="G20" s="39"/>
    </row>
    <row r="21" ht="14.25" customHeight="1">
      <c r="A21" s="39"/>
      <c r="B21" s="42" t="s">
        <v>150</v>
      </c>
      <c r="C21" s="42"/>
      <c r="D21" s="42" t="s">
        <v>137</v>
      </c>
      <c r="E21" s="42"/>
      <c r="F21" s="39"/>
      <c r="G21" s="39"/>
    </row>
    <row r="22" ht="14.25" customHeight="1">
      <c r="A22" s="39"/>
      <c r="B22" s="39"/>
      <c r="C22" s="39"/>
      <c r="D22" s="39"/>
      <c r="E22" s="39"/>
      <c r="F22" s="39"/>
      <c r="G22" s="39"/>
    </row>
    <row r="23" ht="14.25" customHeight="1">
      <c r="A23" s="39"/>
      <c r="B23" s="39" t="s">
        <v>151</v>
      </c>
      <c r="C23" s="39">
        <v>11.0</v>
      </c>
      <c r="D23" s="39"/>
      <c r="E23" s="39"/>
      <c r="F23" s="39"/>
      <c r="G23" s="39"/>
    </row>
    <row r="24" ht="14.25" customHeight="1">
      <c r="A24" s="39"/>
      <c r="B24" s="39" t="s">
        <v>152</v>
      </c>
      <c r="C24" s="39">
        <v>4.0</v>
      </c>
      <c r="D24" s="44">
        <f>C24/$C$23</f>
        <v>0.3636363636</v>
      </c>
      <c r="E24" s="39"/>
      <c r="F24" s="39"/>
      <c r="G24" s="39"/>
    </row>
    <row r="25" ht="14.25" customHeight="1">
      <c r="A25" s="39"/>
      <c r="B25" s="39" t="s">
        <v>153</v>
      </c>
      <c r="C25" s="39">
        <v>2.0</v>
      </c>
      <c r="D25" s="44">
        <f>2/4</f>
        <v>0.5</v>
      </c>
      <c r="E25" s="39" t="s">
        <v>154</v>
      </c>
      <c r="F25" s="39"/>
      <c r="G25" s="39"/>
    </row>
    <row r="26" ht="14.25" customHeight="1">
      <c r="A26" s="39"/>
      <c r="B26" s="39" t="s">
        <v>155</v>
      </c>
      <c r="C26" s="39">
        <v>7.0</v>
      </c>
      <c r="D26" s="44">
        <f>C26/$C$23</f>
        <v>0.6363636364</v>
      </c>
      <c r="E26" s="39"/>
      <c r="F26" s="39"/>
      <c r="G26" s="39"/>
    </row>
    <row r="27" ht="14.25" customHeight="1">
      <c r="A27" s="39"/>
      <c r="B27" s="39"/>
      <c r="C27" s="39"/>
      <c r="D27" s="39"/>
      <c r="E27" s="39"/>
      <c r="F27" s="39"/>
      <c r="G27" s="39"/>
    </row>
    <row r="28" ht="14.25" customHeight="1">
      <c r="A28" s="39"/>
      <c r="B28" s="39"/>
      <c r="C28" s="44">
        <f>2/11</f>
        <v>0.1818181818</v>
      </c>
      <c r="D28" s="39"/>
      <c r="E28" s="39"/>
      <c r="F28" s="39"/>
      <c r="G28" s="39"/>
    </row>
    <row r="29" ht="14.25" customHeight="1">
      <c r="A29" s="39"/>
      <c r="B29" s="39"/>
      <c r="C29" s="39"/>
      <c r="D29" s="39"/>
      <c r="E29" s="39"/>
      <c r="F29" s="39"/>
      <c r="G29" s="39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9:$E$21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18.75"/>
    <col customWidth="1" min="5" max="5" width="70.13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45"/>
      <c r="B1" s="46"/>
      <c r="C1" s="46"/>
      <c r="D1" s="46"/>
      <c r="E1" s="46"/>
      <c r="F1" s="46"/>
      <c r="G1" s="46"/>
      <c r="H1" s="47"/>
    </row>
    <row r="2">
      <c r="A2" s="48"/>
      <c r="B2" s="35" t="s">
        <v>156</v>
      </c>
      <c r="C2" s="36"/>
      <c r="D2" s="36"/>
      <c r="E2" s="36"/>
      <c r="F2" s="36"/>
      <c r="G2" s="37"/>
      <c r="H2" s="49"/>
    </row>
    <row r="3">
      <c r="A3" s="48"/>
      <c r="B3" s="34"/>
      <c r="C3" s="34"/>
      <c r="D3" s="34"/>
      <c r="E3" s="34"/>
      <c r="F3" s="34"/>
      <c r="G3" s="34"/>
      <c r="H3" s="49"/>
    </row>
    <row r="4">
      <c r="A4" s="48"/>
      <c r="B4" s="50" t="s">
        <v>1</v>
      </c>
      <c r="C4" s="9"/>
      <c r="D4" s="10"/>
      <c r="E4" s="51" t="s">
        <v>2</v>
      </c>
      <c r="F4" s="34"/>
      <c r="G4" s="34"/>
      <c r="H4" s="49"/>
    </row>
    <row r="5">
      <c r="A5" s="48"/>
      <c r="B5" s="50" t="s">
        <v>3</v>
      </c>
      <c r="C5" s="9"/>
      <c r="D5" s="10"/>
      <c r="E5" s="52" t="s">
        <v>4</v>
      </c>
      <c r="F5" s="34"/>
      <c r="G5" s="34"/>
      <c r="H5" s="49"/>
    </row>
    <row r="6">
      <c r="A6" s="48"/>
      <c r="B6" s="50" t="s">
        <v>5</v>
      </c>
      <c r="C6" s="9"/>
      <c r="D6" s="10"/>
      <c r="E6" s="53">
        <v>43683.0</v>
      </c>
      <c r="F6" s="34"/>
      <c r="G6" s="34"/>
      <c r="H6" s="49"/>
    </row>
    <row r="7">
      <c r="A7" s="48"/>
      <c r="B7" s="34"/>
      <c r="C7" s="34"/>
      <c r="D7" s="34"/>
      <c r="E7" s="34"/>
      <c r="F7" s="34"/>
      <c r="G7" s="34"/>
      <c r="H7" s="49"/>
    </row>
    <row r="8">
      <c r="A8" s="48"/>
      <c r="B8" s="52" t="s">
        <v>6</v>
      </c>
      <c r="C8" s="52" t="s">
        <v>157</v>
      </c>
      <c r="D8" s="52" t="s">
        <v>158</v>
      </c>
      <c r="E8" s="52" t="s">
        <v>159</v>
      </c>
      <c r="F8" s="52" t="s">
        <v>160</v>
      </c>
      <c r="G8" s="54" t="s">
        <v>161</v>
      </c>
      <c r="H8" s="49"/>
    </row>
    <row r="9">
      <c r="A9" s="48"/>
      <c r="B9" s="52">
        <v>1.0</v>
      </c>
      <c r="C9" s="52"/>
      <c r="D9" s="52" t="s">
        <v>162</v>
      </c>
      <c r="E9" s="52" t="s">
        <v>163</v>
      </c>
      <c r="F9" s="55" t="s">
        <v>164</v>
      </c>
      <c r="G9" s="56" t="s">
        <v>165</v>
      </c>
      <c r="H9" s="49"/>
    </row>
    <row r="10">
      <c r="A10" s="48"/>
      <c r="B10" s="52">
        <v>2.0</v>
      </c>
      <c r="C10" s="52"/>
      <c r="D10" s="52" t="s">
        <v>162</v>
      </c>
      <c r="E10" s="52" t="s">
        <v>166</v>
      </c>
      <c r="F10" s="57" t="s">
        <v>167</v>
      </c>
      <c r="G10" s="56" t="s">
        <v>165</v>
      </c>
      <c r="H10" s="49"/>
    </row>
    <row r="11">
      <c r="A11" s="48"/>
      <c r="B11" s="52">
        <v>3.0</v>
      </c>
      <c r="C11" s="52"/>
      <c r="D11" s="52" t="s">
        <v>162</v>
      </c>
      <c r="E11" s="52" t="s">
        <v>168</v>
      </c>
      <c r="F11" s="57" t="s">
        <v>167</v>
      </c>
      <c r="G11" s="56" t="s">
        <v>165</v>
      </c>
      <c r="H11" s="49"/>
    </row>
    <row r="12">
      <c r="A12" s="48"/>
      <c r="B12" s="52">
        <v>4.0</v>
      </c>
      <c r="C12" s="52"/>
      <c r="D12" s="52" t="s">
        <v>162</v>
      </c>
      <c r="E12" s="52" t="s">
        <v>169</v>
      </c>
      <c r="F12" s="58" t="s">
        <v>170</v>
      </c>
      <c r="G12" s="56" t="s">
        <v>165</v>
      </c>
      <c r="H12" s="49"/>
    </row>
    <row r="13">
      <c r="A13" s="48"/>
      <c r="B13" s="52">
        <v>5.0</v>
      </c>
      <c r="C13" s="52"/>
      <c r="D13" s="52" t="s">
        <v>171</v>
      </c>
      <c r="E13" s="52" t="s">
        <v>172</v>
      </c>
      <c r="F13" s="57" t="s">
        <v>167</v>
      </c>
      <c r="G13" s="59" t="s">
        <v>173</v>
      </c>
      <c r="H13" s="49"/>
    </row>
    <row r="14">
      <c r="A14" s="48"/>
      <c r="B14" s="52">
        <v>6.0</v>
      </c>
      <c r="C14" s="52"/>
      <c r="D14" s="52" t="s">
        <v>171</v>
      </c>
      <c r="E14" s="52" t="s">
        <v>174</v>
      </c>
      <c r="F14" s="57" t="s">
        <v>167</v>
      </c>
      <c r="G14" s="56" t="s">
        <v>165</v>
      </c>
      <c r="H14" s="49"/>
    </row>
    <row r="15">
      <c r="A15" s="48"/>
      <c r="B15" s="52">
        <v>7.0</v>
      </c>
      <c r="C15" s="52"/>
      <c r="D15" s="52" t="s">
        <v>171</v>
      </c>
      <c r="E15" s="52" t="s">
        <v>175</v>
      </c>
      <c r="F15" s="57" t="s">
        <v>167</v>
      </c>
      <c r="G15" s="56" t="s">
        <v>165</v>
      </c>
      <c r="H15" s="49"/>
    </row>
    <row r="16">
      <c r="A16" s="48"/>
      <c r="B16" s="52">
        <v>8.0</v>
      </c>
      <c r="C16" s="52"/>
      <c r="D16" s="52" t="s">
        <v>171</v>
      </c>
      <c r="E16" s="52" t="s">
        <v>176</v>
      </c>
      <c r="F16" s="55" t="s">
        <v>164</v>
      </c>
      <c r="G16" s="60" t="s">
        <v>177</v>
      </c>
      <c r="H16" s="49"/>
    </row>
    <row r="17">
      <c r="A17" s="48"/>
      <c r="B17" s="52">
        <v>9.0</v>
      </c>
      <c r="C17" s="52"/>
      <c r="D17" s="52" t="s">
        <v>178</v>
      </c>
      <c r="E17" s="52" t="s">
        <v>179</v>
      </c>
      <c r="F17" s="57" t="s">
        <v>167</v>
      </c>
      <c r="G17" s="59" t="s">
        <v>173</v>
      </c>
      <c r="H17" s="49"/>
    </row>
    <row r="18">
      <c r="A18" s="48"/>
      <c r="B18" s="52">
        <v>10.0</v>
      </c>
      <c r="C18" s="52">
        <v>36.0</v>
      </c>
      <c r="D18" s="52" t="s">
        <v>180</v>
      </c>
      <c r="E18" s="52" t="s">
        <v>125</v>
      </c>
      <c r="F18" s="61" t="s">
        <v>167</v>
      </c>
      <c r="G18" s="60" t="s">
        <v>177</v>
      </c>
      <c r="H18" s="49"/>
    </row>
    <row r="19">
      <c r="A19" s="48"/>
      <c r="B19" s="52">
        <v>11.0</v>
      </c>
      <c r="C19" s="52"/>
      <c r="D19" s="52" t="s">
        <v>181</v>
      </c>
      <c r="E19" s="52" t="s">
        <v>182</v>
      </c>
      <c r="F19" s="61" t="s">
        <v>183</v>
      </c>
      <c r="G19" s="52" t="s">
        <v>177</v>
      </c>
      <c r="H19" s="49"/>
    </row>
    <row r="20">
      <c r="A20" s="48"/>
      <c r="B20" s="52"/>
      <c r="C20" s="52"/>
      <c r="D20" s="52"/>
      <c r="E20" s="52"/>
      <c r="F20" s="61"/>
      <c r="G20" s="52"/>
      <c r="H20" s="49"/>
    </row>
    <row r="21" ht="15.75" customHeight="1">
      <c r="A21" s="48"/>
      <c r="B21" s="52"/>
      <c r="C21" s="52"/>
      <c r="D21" s="52"/>
      <c r="E21" s="52"/>
      <c r="F21" s="61"/>
      <c r="G21" s="52"/>
      <c r="H21" s="49"/>
    </row>
    <row r="22" ht="15.75" customHeight="1">
      <c r="A22" s="48"/>
      <c r="B22" s="52"/>
      <c r="C22" s="52"/>
      <c r="D22" s="52"/>
      <c r="E22" s="62"/>
      <c r="F22" s="61"/>
      <c r="G22" s="52"/>
      <c r="H22" s="49"/>
    </row>
    <row r="23" ht="15.75" customHeight="1">
      <c r="A23" s="48"/>
      <c r="B23" s="52"/>
      <c r="C23" s="52"/>
      <c r="D23" s="52"/>
      <c r="E23" s="52"/>
      <c r="F23" s="61"/>
      <c r="G23" s="52"/>
      <c r="H23" s="49"/>
    </row>
    <row r="24" ht="15.75" customHeight="1">
      <c r="A24" s="48"/>
      <c r="B24" s="52"/>
      <c r="C24" s="52"/>
      <c r="D24" s="52"/>
      <c r="E24" s="52"/>
      <c r="F24" s="61"/>
      <c r="G24" s="52"/>
      <c r="H24" s="49"/>
    </row>
    <row r="25" ht="15.75" customHeight="1">
      <c r="A25" s="48"/>
      <c r="B25" s="52"/>
      <c r="C25" s="52"/>
      <c r="D25" s="52"/>
      <c r="E25" s="52"/>
      <c r="F25" s="61"/>
      <c r="G25" s="52"/>
      <c r="H25" s="49"/>
    </row>
    <row r="26" ht="15.75" customHeight="1">
      <c r="A26" s="48"/>
      <c r="B26" s="52"/>
      <c r="C26" s="52"/>
      <c r="D26" s="52"/>
      <c r="E26" s="52"/>
      <c r="F26" s="61"/>
      <c r="G26" s="52"/>
      <c r="H26" s="49"/>
    </row>
    <row r="27" ht="15.75" customHeight="1">
      <c r="A27" s="48"/>
      <c r="B27" s="52"/>
      <c r="C27" s="52"/>
      <c r="D27" s="52"/>
      <c r="E27" s="52"/>
      <c r="F27" s="61"/>
      <c r="G27" s="52"/>
      <c r="H27" s="49"/>
    </row>
    <row r="28" ht="15.75" customHeight="1">
      <c r="A28" s="48"/>
      <c r="B28" s="52"/>
      <c r="C28" s="52"/>
      <c r="D28" s="52"/>
      <c r="E28" s="52"/>
      <c r="F28" s="61"/>
      <c r="G28" s="52"/>
      <c r="H28" s="49"/>
    </row>
    <row r="29" ht="15.75" customHeight="1">
      <c r="A29" s="48"/>
      <c r="B29" s="52"/>
      <c r="C29" s="52"/>
      <c r="D29" s="52"/>
      <c r="E29" s="52"/>
      <c r="F29" s="61"/>
      <c r="G29" s="52"/>
      <c r="H29" s="49"/>
    </row>
    <row r="30" ht="15.75" customHeight="1">
      <c r="A30" s="48"/>
      <c r="B30" s="52"/>
      <c r="C30" s="52"/>
      <c r="D30" s="52"/>
      <c r="E30" s="52"/>
      <c r="F30" s="61"/>
      <c r="G30" s="52"/>
      <c r="H30" s="49"/>
    </row>
    <row r="31" ht="15.75" customHeight="1">
      <c r="A31" s="63"/>
      <c r="B31" s="64"/>
      <c r="C31" s="64"/>
      <c r="D31" s="64"/>
      <c r="E31" s="64"/>
      <c r="F31" s="64"/>
      <c r="G31" s="64"/>
      <c r="H31" s="65"/>
    </row>
    <row r="32" ht="15.75" customHeight="1"/>
    <row r="33" ht="15.75" customHeight="1">
      <c r="D33" s="66" t="s">
        <v>167</v>
      </c>
      <c r="F33" s="67" t="s">
        <v>177</v>
      </c>
    </row>
    <row r="34" ht="15.75" customHeight="1">
      <c r="D34" s="68" t="s">
        <v>164</v>
      </c>
      <c r="F34" s="69" t="s">
        <v>184</v>
      </c>
    </row>
    <row r="35" ht="15.75" customHeight="1">
      <c r="D35" s="70" t="s">
        <v>170</v>
      </c>
      <c r="F35" s="71" t="s">
        <v>185</v>
      </c>
    </row>
    <row r="36" ht="15.75" customHeight="1">
      <c r="F36" s="72" t="s">
        <v>186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>
      <c r="A2" s="48"/>
      <c r="B2" s="35" t="s">
        <v>187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49"/>
    </row>
    <row r="3">
      <c r="A3" s="48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9"/>
    </row>
    <row r="4">
      <c r="A4" s="48"/>
      <c r="B4" s="52" t="s">
        <v>1</v>
      </c>
      <c r="C4" s="73" t="s">
        <v>2</v>
      </c>
      <c r="D4" s="9"/>
      <c r="E4" s="9"/>
      <c r="F4" s="9"/>
      <c r="G4" s="9"/>
      <c r="H4" s="9"/>
      <c r="I4" s="10"/>
      <c r="J4" s="34"/>
      <c r="K4" s="34"/>
      <c r="L4" s="34"/>
      <c r="M4" s="34"/>
      <c r="N4" s="49"/>
    </row>
    <row r="5">
      <c r="A5" s="48"/>
      <c r="B5" s="52" t="s">
        <v>3</v>
      </c>
      <c r="C5" s="73" t="s">
        <v>4</v>
      </c>
      <c r="D5" s="9"/>
      <c r="E5" s="9"/>
      <c r="F5" s="9"/>
      <c r="G5" s="9"/>
      <c r="H5" s="9"/>
      <c r="I5" s="10"/>
      <c r="J5" s="34"/>
      <c r="K5" s="34"/>
      <c r="L5" s="34"/>
      <c r="M5" s="34"/>
      <c r="N5" s="49"/>
    </row>
    <row r="6">
      <c r="A6" s="48"/>
      <c r="B6" s="52" t="s">
        <v>5</v>
      </c>
      <c r="C6" s="74">
        <v>43683.0</v>
      </c>
      <c r="D6" s="9"/>
      <c r="E6" s="9"/>
      <c r="F6" s="9"/>
      <c r="G6" s="9"/>
      <c r="H6" s="9"/>
      <c r="I6" s="10"/>
      <c r="J6" s="34"/>
      <c r="K6" s="34"/>
      <c r="L6" s="34"/>
      <c r="M6" s="34"/>
      <c r="N6" s="49"/>
    </row>
    <row r="7">
      <c r="A7" s="48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9"/>
    </row>
    <row r="8">
      <c r="A8" s="48"/>
      <c r="B8" s="75" t="s">
        <v>188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N8" s="49"/>
    </row>
    <row r="9">
      <c r="A9" s="48"/>
      <c r="B9" s="76"/>
      <c r="C9" s="76"/>
      <c r="D9" s="76"/>
      <c r="E9" s="76"/>
      <c r="F9" s="76"/>
      <c r="G9" s="76"/>
      <c r="H9" s="76"/>
      <c r="I9" s="76"/>
      <c r="J9" s="76"/>
      <c r="K9" s="76"/>
      <c r="L9" s="34"/>
      <c r="M9" s="34"/>
      <c r="N9" s="77"/>
    </row>
    <row r="10">
      <c r="A10" s="48"/>
      <c r="B10" s="78" t="s">
        <v>189</v>
      </c>
      <c r="C10" s="79" t="s">
        <v>190</v>
      </c>
      <c r="D10" s="34"/>
      <c r="E10" s="34" t="s">
        <v>191</v>
      </c>
      <c r="F10" s="34"/>
      <c r="G10" s="34"/>
      <c r="H10" s="34"/>
      <c r="I10" s="34"/>
      <c r="J10" s="34"/>
      <c r="K10" s="34"/>
      <c r="L10" s="80"/>
      <c r="M10" s="34"/>
      <c r="N10" s="77"/>
    </row>
    <row r="11">
      <c r="A11" s="48"/>
      <c r="B11" s="81"/>
      <c r="C11" s="79">
        <v>24.0</v>
      </c>
      <c r="D11" s="34"/>
      <c r="E11" s="34" t="s">
        <v>192</v>
      </c>
      <c r="F11" s="34"/>
      <c r="G11" s="34"/>
      <c r="H11" s="34"/>
      <c r="I11" s="34"/>
      <c r="J11" s="34"/>
      <c r="K11" s="34"/>
      <c r="L11" s="34"/>
      <c r="M11" s="34"/>
      <c r="N11" s="77"/>
    </row>
    <row r="12">
      <c r="A12" s="48"/>
      <c r="B12" s="34"/>
      <c r="C12" s="79"/>
      <c r="D12" s="34"/>
      <c r="E12" s="34" t="s">
        <v>193</v>
      </c>
      <c r="F12" s="39"/>
      <c r="G12" s="34"/>
      <c r="H12" s="34"/>
      <c r="I12" s="34"/>
      <c r="J12" s="34"/>
      <c r="K12" s="34"/>
      <c r="L12" s="34"/>
      <c r="M12" s="34"/>
      <c r="N12" s="77"/>
    </row>
    <row r="13">
      <c r="A13" s="48"/>
      <c r="B13" s="34" t="s">
        <v>194</v>
      </c>
      <c r="C13" s="7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77"/>
    </row>
    <row r="14">
      <c r="A14" s="48"/>
      <c r="B14" s="52" t="s">
        <v>195</v>
      </c>
      <c r="C14" s="82" t="s">
        <v>196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77"/>
    </row>
    <row r="15">
      <c r="A15" s="48"/>
      <c r="B15" s="52" t="s">
        <v>197</v>
      </c>
      <c r="C15" s="82">
        <v>5.0</v>
      </c>
      <c r="D15" s="34"/>
      <c r="E15" s="34"/>
      <c r="F15" s="80"/>
      <c r="G15" s="34"/>
      <c r="H15" s="34"/>
      <c r="I15" s="34"/>
      <c r="J15" s="34"/>
      <c r="K15" s="34"/>
      <c r="L15" s="34"/>
      <c r="M15" s="34"/>
      <c r="N15" s="77"/>
    </row>
    <row r="16">
      <c r="A16" s="48"/>
      <c r="B16" s="52" t="s">
        <v>198</v>
      </c>
      <c r="C16" s="82">
        <v>8.0</v>
      </c>
      <c r="D16" s="80"/>
      <c r="E16" s="34"/>
      <c r="F16" s="34"/>
      <c r="G16" s="34"/>
      <c r="H16" s="34"/>
      <c r="I16" s="34"/>
      <c r="J16" s="34"/>
      <c r="K16" s="34"/>
      <c r="L16" s="34"/>
      <c r="M16" s="34"/>
      <c r="N16" s="77"/>
    </row>
    <row r="17">
      <c r="A17" s="48"/>
      <c r="B17" s="52" t="s">
        <v>199</v>
      </c>
      <c r="C17" s="82">
        <v>19.0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77"/>
    </row>
    <row r="18">
      <c r="A18" s="48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77"/>
    </row>
    <row r="19">
      <c r="A19" s="4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9"/>
    </row>
    <row r="20">
      <c r="A20" s="48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9"/>
    </row>
    <row r="21" ht="15.75" customHeight="1">
      <c r="A21" s="48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9"/>
    </row>
    <row r="22" ht="15.75" customHeight="1">
      <c r="A22" s="4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9"/>
    </row>
    <row r="23" ht="15.75" customHeight="1">
      <c r="A23" s="48"/>
      <c r="B23" s="76" t="s">
        <v>200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49"/>
    </row>
    <row r="24" ht="15.75" customHeight="1">
      <c r="A24" s="48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34"/>
      <c r="M24" s="34"/>
      <c r="N24" s="77"/>
    </row>
    <row r="25" ht="15.75" customHeight="1">
      <c r="A25" s="48"/>
      <c r="B25" s="83" t="s">
        <v>201</v>
      </c>
      <c r="C25" s="79" t="s">
        <v>190</v>
      </c>
      <c r="D25" s="34"/>
      <c r="E25" s="34" t="s">
        <v>202</v>
      </c>
      <c r="F25" s="34"/>
      <c r="G25" s="34"/>
      <c r="H25" s="39"/>
      <c r="I25" s="34"/>
      <c r="J25" s="34"/>
      <c r="K25" s="34"/>
      <c r="L25" s="34"/>
      <c r="M25" s="34"/>
      <c r="N25" s="77"/>
    </row>
    <row r="26" ht="15.75" customHeight="1">
      <c r="A26" s="48"/>
      <c r="B26" s="81"/>
      <c r="C26" s="79">
        <v>37.0</v>
      </c>
      <c r="D26" s="34"/>
      <c r="E26" s="34" t="s">
        <v>203</v>
      </c>
      <c r="F26" s="34"/>
      <c r="G26" s="34"/>
      <c r="H26" s="34"/>
      <c r="I26" s="34"/>
      <c r="J26" s="34"/>
      <c r="K26" s="34"/>
      <c r="L26" s="80"/>
      <c r="M26" s="34"/>
      <c r="N26" s="77"/>
    </row>
    <row r="27" ht="15.75" customHeight="1">
      <c r="A27" s="48"/>
      <c r="B27" s="34"/>
      <c r="C27" s="79"/>
      <c r="D27" s="79"/>
      <c r="E27" s="34" t="s">
        <v>204</v>
      </c>
      <c r="F27" s="34"/>
      <c r="G27" s="34"/>
      <c r="H27" s="34"/>
      <c r="I27" s="34"/>
      <c r="J27" s="34"/>
      <c r="K27" s="34"/>
      <c r="L27" s="34"/>
      <c r="M27" s="34"/>
      <c r="N27" s="77"/>
    </row>
    <row r="28" ht="15.75" customHeight="1">
      <c r="A28" s="48"/>
      <c r="B28" s="34"/>
      <c r="C28" s="79"/>
      <c r="D28" s="79"/>
      <c r="E28" s="34"/>
      <c r="F28" s="34"/>
      <c r="G28" s="34"/>
      <c r="H28" s="34"/>
      <c r="I28" s="34"/>
      <c r="J28" s="80"/>
      <c r="K28" s="34"/>
      <c r="L28" s="34"/>
      <c r="M28" s="34"/>
      <c r="N28" s="77"/>
    </row>
    <row r="29" ht="15.75" customHeight="1">
      <c r="A29" s="48"/>
      <c r="B29" s="52" t="s">
        <v>205</v>
      </c>
      <c r="C29" s="82" t="s">
        <v>132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77"/>
    </row>
    <row r="30" ht="15.75" customHeight="1">
      <c r="A30" s="48"/>
      <c r="B30" s="52" t="s">
        <v>206</v>
      </c>
      <c r="C30" s="82">
        <v>14.0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77"/>
    </row>
    <row r="31" ht="15.75" customHeight="1">
      <c r="A31" s="48"/>
      <c r="B31" s="52" t="s">
        <v>207</v>
      </c>
      <c r="C31" s="82">
        <v>13.0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77"/>
    </row>
    <row r="32" ht="15.75" customHeight="1">
      <c r="A32" s="48"/>
      <c r="B32" s="52" t="s">
        <v>208</v>
      </c>
      <c r="C32" s="82">
        <v>6.0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77"/>
    </row>
    <row r="33" ht="15.75" customHeight="1">
      <c r="A33" s="48"/>
      <c r="B33" s="34"/>
      <c r="C33" s="79"/>
      <c r="D33" s="79"/>
      <c r="E33" s="34"/>
      <c r="F33" s="34"/>
      <c r="G33" s="34"/>
      <c r="H33" s="34"/>
      <c r="I33" s="34"/>
      <c r="J33" s="34"/>
      <c r="K33" s="34"/>
      <c r="L33" s="34"/>
      <c r="M33" s="34"/>
      <c r="N33" s="77"/>
    </row>
    <row r="34" ht="15.75" customHeight="1">
      <c r="A34" s="48"/>
      <c r="B34" s="52" t="s">
        <v>209</v>
      </c>
      <c r="C34" s="82" t="s">
        <v>132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77"/>
    </row>
    <row r="35" ht="15.75" customHeight="1">
      <c r="A35" s="48"/>
      <c r="B35" s="52" t="s">
        <v>210</v>
      </c>
      <c r="C35" s="82">
        <v>15.0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77"/>
    </row>
    <row r="36" ht="15.75" customHeight="1">
      <c r="A36" s="48"/>
      <c r="B36" s="52" t="s">
        <v>211</v>
      </c>
      <c r="C36" s="82">
        <v>11.0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77"/>
    </row>
    <row r="37" ht="15.75" customHeight="1">
      <c r="A37" s="48"/>
      <c r="B37" s="52" t="s">
        <v>212</v>
      </c>
      <c r="C37" s="82">
        <v>0.0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77"/>
    </row>
    <row r="38" ht="15.75" customHeight="1">
      <c r="A38" s="48"/>
      <c r="B38" s="52" t="s">
        <v>213</v>
      </c>
      <c r="C38" s="82">
        <v>0.0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77"/>
    </row>
    <row r="39" ht="15.75" customHeight="1">
      <c r="A39" s="48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9"/>
    </row>
    <row r="40" ht="15.75" customHeight="1">
      <c r="A40" s="48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9"/>
    </row>
    <row r="41" ht="15.75" customHeight="1">
      <c r="A41" s="48"/>
      <c r="B41" s="76" t="s">
        <v>214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34"/>
      <c r="N41" s="77"/>
    </row>
    <row r="42" ht="15.75" customHeight="1">
      <c r="A42" s="48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34"/>
      <c r="N42" s="77"/>
    </row>
    <row r="43" ht="15.75" customHeight="1">
      <c r="A43" s="48"/>
      <c r="B43" s="78" t="s">
        <v>215</v>
      </c>
      <c r="C43" s="79" t="s">
        <v>190</v>
      </c>
      <c r="D43" s="34"/>
      <c r="E43" s="39"/>
      <c r="F43" s="34"/>
      <c r="G43" s="34"/>
      <c r="H43" s="34"/>
      <c r="I43" s="34"/>
      <c r="J43" s="34"/>
      <c r="K43" s="34"/>
      <c r="L43" s="34"/>
      <c r="M43" s="34"/>
      <c r="N43" s="77"/>
    </row>
    <row r="44" ht="15.75" customHeight="1">
      <c r="A44" s="48"/>
      <c r="B44" s="81"/>
      <c r="C44" s="79">
        <v>10.0</v>
      </c>
      <c r="D44" s="34"/>
      <c r="E44" s="34" t="s">
        <v>216</v>
      </c>
      <c r="F44" s="34"/>
      <c r="G44" s="34"/>
      <c r="H44" s="34"/>
      <c r="I44" s="34"/>
      <c r="J44" s="34"/>
      <c r="K44" s="34"/>
      <c r="L44" s="34"/>
      <c r="M44" s="34"/>
      <c r="N44" s="77"/>
    </row>
    <row r="45" ht="15.75" customHeight="1">
      <c r="A45" s="48"/>
      <c r="B45" s="34"/>
      <c r="C45" s="79"/>
      <c r="D45" s="34"/>
      <c r="E45" s="34" t="s">
        <v>217</v>
      </c>
      <c r="F45" s="34"/>
      <c r="G45" s="34"/>
      <c r="H45" s="34"/>
      <c r="I45" s="34"/>
      <c r="J45" s="34"/>
      <c r="K45" s="34"/>
      <c r="L45" s="80"/>
      <c r="M45" s="34"/>
      <c r="N45" s="77"/>
    </row>
    <row r="46" ht="15.75" customHeight="1">
      <c r="A46" s="48"/>
      <c r="B46" s="34"/>
      <c r="C46" s="79"/>
      <c r="D46" s="34"/>
      <c r="E46" s="34" t="s">
        <v>218</v>
      </c>
      <c r="F46" s="34"/>
      <c r="G46" s="34"/>
      <c r="H46" s="34"/>
      <c r="I46" s="34"/>
      <c r="J46" s="34"/>
      <c r="K46" s="34"/>
      <c r="L46" s="34"/>
      <c r="M46" s="34"/>
      <c r="N46" s="77"/>
    </row>
    <row r="47" ht="15.75" customHeight="1">
      <c r="A47" s="48"/>
      <c r="B47" s="52" t="s">
        <v>219</v>
      </c>
      <c r="C47" s="82" t="s">
        <v>220</v>
      </c>
      <c r="D47" s="34"/>
      <c r="E47" s="34" t="s">
        <v>221</v>
      </c>
      <c r="F47" s="34"/>
      <c r="G47" s="34"/>
      <c r="H47" s="34"/>
      <c r="I47" s="34"/>
      <c r="J47" s="34"/>
      <c r="K47" s="34"/>
      <c r="L47" s="34"/>
      <c r="M47" s="34"/>
      <c r="N47" s="77"/>
    </row>
    <row r="48" ht="15.75" customHeight="1">
      <c r="A48" s="48"/>
      <c r="B48" s="52" t="s">
        <v>222</v>
      </c>
      <c r="C48" s="82">
        <v>7.0</v>
      </c>
      <c r="D48" s="34"/>
      <c r="E48" s="39"/>
      <c r="F48" s="34"/>
      <c r="G48" s="34"/>
      <c r="H48" s="34"/>
      <c r="I48" s="34"/>
      <c r="J48" s="34"/>
      <c r="K48" s="34"/>
      <c r="L48" s="34"/>
      <c r="M48" s="34"/>
      <c r="N48" s="77"/>
    </row>
    <row r="49" ht="15.75" customHeight="1">
      <c r="A49" s="48"/>
      <c r="B49" s="52" t="s">
        <v>223</v>
      </c>
      <c r="C49" s="82">
        <v>2.0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77"/>
    </row>
    <row r="50" ht="15.75" customHeight="1">
      <c r="A50" s="48"/>
      <c r="B50" s="52" t="s">
        <v>224</v>
      </c>
      <c r="C50" s="82">
        <v>1.0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77"/>
    </row>
    <row r="51" ht="15.75" customHeight="1">
      <c r="A51" s="48"/>
      <c r="B51" s="34"/>
      <c r="C51" s="79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77"/>
    </row>
    <row r="52" ht="15.75" customHeight="1">
      <c r="A52" s="48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77"/>
    </row>
    <row r="53" ht="15.75" customHeight="1">
      <c r="A53" s="4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77"/>
    </row>
    <row r="54" ht="15.75" customHeight="1">
      <c r="A54" s="48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9"/>
    </row>
    <row r="55" ht="15.75" customHeight="1">
      <c r="A55" s="48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9"/>
    </row>
    <row r="56" ht="15.75" customHeight="1">
      <c r="A56" s="48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9"/>
    </row>
    <row r="57" ht="15.75" customHeight="1">
      <c r="A57" s="4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9"/>
    </row>
    <row r="58" ht="15.75" customHeight="1">
      <c r="A58" s="48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9"/>
    </row>
    <row r="59" ht="15.75" customHeight="1">
      <c r="A59" s="48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9"/>
    </row>
    <row r="60" ht="15.75" customHeight="1">
      <c r="A60" s="48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9"/>
    </row>
    <row r="61" ht="15.75" customHeight="1">
      <c r="A61" s="48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9"/>
    </row>
    <row r="62" ht="15.75" customHeight="1">
      <c r="A62" s="48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9"/>
    </row>
    <row r="63" ht="15.75" customHeight="1">
      <c r="A63" s="48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9"/>
    </row>
    <row r="64" ht="15.75" customHeight="1">
      <c r="A64" s="48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9"/>
    </row>
    <row r="65" ht="15.75" customHeight="1">
      <c r="A65" s="48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9"/>
    </row>
    <row r="66" ht="15.75" customHeight="1">
      <c r="A66" s="48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9"/>
    </row>
    <row r="67" ht="15.75" customHeight="1">
      <c r="A67" s="48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9"/>
    </row>
    <row r="68" ht="15.75" customHeight="1">
      <c r="A68" s="48"/>
      <c r="B68" s="34" t="s">
        <v>225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9"/>
    </row>
    <row r="69" ht="15.75" customHeight="1">
      <c r="A69" s="48"/>
      <c r="B69" s="39"/>
      <c r="C69" s="84" t="s">
        <v>177</v>
      </c>
      <c r="D69" s="84" t="s">
        <v>226</v>
      </c>
      <c r="E69" s="84" t="s">
        <v>186</v>
      </c>
      <c r="F69" s="84" t="s">
        <v>227</v>
      </c>
      <c r="G69" s="34"/>
      <c r="H69" s="34"/>
      <c r="I69" s="34"/>
      <c r="J69" s="34"/>
      <c r="K69" s="34"/>
      <c r="L69" s="34"/>
      <c r="M69" s="34"/>
      <c r="N69" s="49"/>
    </row>
    <row r="70" ht="15.75" customHeight="1">
      <c r="A70" s="85"/>
      <c r="B70" s="39" t="s">
        <v>222</v>
      </c>
      <c r="C70" s="39">
        <v>1.0</v>
      </c>
      <c r="D70" s="39">
        <v>2.0</v>
      </c>
      <c r="E70" s="39">
        <v>0.0</v>
      </c>
      <c r="F70" s="39">
        <v>4.0</v>
      </c>
      <c r="G70" s="34"/>
      <c r="H70" s="34"/>
      <c r="I70" s="34"/>
      <c r="J70" s="34"/>
      <c r="K70" s="34"/>
      <c r="L70" s="34"/>
      <c r="M70" s="34"/>
      <c r="N70" s="77"/>
    </row>
    <row r="71" ht="15.75" customHeight="1">
      <c r="A71" s="85"/>
      <c r="B71" s="39" t="s">
        <v>223</v>
      </c>
      <c r="C71" s="39">
        <v>1.0</v>
      </c>
      <c r="D71" s="39">
        <v>0.0</v>
      </c>
      <c r="E71" s="39">
        <v>0.0</v>
      </c>
      <c r="F71" s="39">
        <v>1.0</v>
      </c>
      <c r="G71" s="34"/>
      <c r="H71" s="39"/>
      <c r="I71" s="39"/>
      <c r="J71" s="39"/>
      <c r="K71" s="39"/>
      <c r="L71" s="39"/>
      <c r="M71" s="39"/>
      <c r="N71" s="77"/>
    </row>
    <row r="72" ht="15.75" customHeight="1">
      <c r="A72" s="85"/>
      <c r="B72" s="86" t="s">
        <v>224</v>
      </c>
      <c r="C72" s="86">
        <v>0.0</v>
      </c>
      <c r="D72" s="86">
        <v>0.0</v>
      </c>
      <c r="E72" s="86">
        <v>0.0</v>
      </c>
      <c r="F72" s="86">
        <v>1.0</v>
      </c>
      <c r="G72" s="34"/>
      <c r="H72" s="39"/>
      <c r="I72" s="39"/>
      <c r="J72" s="39"/>
      <c r="K72" s="39"/>
      <c r="L72" s="39"/>
      <c r="M72" s="39"/>
      <c r="N72" s="77"/>
    </row>
    <row r="73" ht="15.75" customHeight="1">
      <c r="A73" s="85"/>
      <c r="B73" s="39" t="s">
        <v>228</v>
      </c>
      <c r="C73" s="39">
        <f t="shared" ref="C73:F73" si="1">SUM(C70:C72)</f>
        <v>2</v>
      </c>
      <c r="D73" s="39">
        <f t="shared" si="1"/>
        <v>2</v>
      </c>
      <c r="E73" s="39">
        <f t="shared" si="1"/>
        <v>0</v>
      </c>
      <c r="F73" s="39">
        <f t="shared" si="1"/>
        <v>6</v>
      </c>
      <c r="G73" s="39"/>
      <c r="H73" s="39"/>
      <c r="I73" s="39"/>
      <c r="J73" s="39"/>
      <c r="K73" s="39"/>
      <c r="L73" s="39"/>
      <c r="M73" s="39"/>
      <c r="N73" s="77"/>
    </row>
    <row r="74" ht="15.75" customHeight="1">
      <c r="A74" s="85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77"/>
    </row>
    <row r="75" ht="15.75" customHeight="1">
      <c r="A75" s="85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77"/>
    </row>
    <row r="76" ht="15.75" customHeight="1">
      <c r="A76" s="85"/>
      <c r="B76" s="87" t="s">
        <v>229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77"/>
    </row>
    <row r="77" ht="15.75" customHeight="1">
      <c r="A77" s="85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77"/>
    </row>
    <row r="78" ht="15.75" customHeight="1">
      <c r="A78" s="85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77"/>
    </row>
    <row r="79" ht="15.75" customHeight="1">
      <c r="A79" s="85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77"/>
    </row>
    <row r="80" ht="15.75" customHeight="1">
      <c r="A80" s="85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77"/>
    </row>
    <row r="81" ht="15.75" customHeight="1">
      <c r="A81" s="88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9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M2"/>
    <mergeCell ref="C4:I4"/>
    <mergeCell ref="C5:I5"/>
    <mergeCell ref="C6:I6"/>
    <mergeCell ref="B8:M8"/>
    <mergeCell ref="B10:B11"/>
    <mergeCell ref="B25:B26"/>
    <mergeCell ref="B43:B44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