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do" sheetId="1" r:id="rId4"/>
    <sheet state="visible" name="Costos indicadores de éxito" sheetId="2" r:id="rId5"/>
  </sheets>
  <definedNames/>
  <calcPr/>
  <extLst>
    <ext uri="GoogleSheetsCustomDataVersion2">
      <go:sheetsCustomData xmlns:go="http://customooxmlschemas.google.com/" r:id="rId6" roundtripDataChecksum="6F3/1QmyM7rVNDLamz099HLpeysysQ8V6FqOqtn5apM="/>
    </ext>
  </extLst>
</workbook>
</file>

<file path=xl/sharedStrings.xml><?xml version="1.0" encoding="utf-8"?>
<sst xmlns="http://schemas.openxmlformats.org/spreadsheetml/2006/main" count="87" uniqueCount="64">
  <si>
    <t>Servicio</t>
  </si>
  <si>
    <t>Precio</t>
  </si>
  <si>
    <t>Cantidad</t>
  </si>
  <si>
    <t>Total</t>
  </si>
  <si>
    <t>Mensual</t>
  </si>
  <si>
    <t>AWS EC2 DB</t>
  </si>
  <si>
    <t>Host</t>
  </si>
  <si>
    <t>Pc</t>
  </si>
  <si>
    <t>electricidad</t>
  </si>
  <si>
    <t>Desarrolladores</t>
  </si>
  <si>
    <t>Licencias software y herramientas desarrollo</t>
  </si>
  <si>
    <t>Dominio / Certificado SSL</t>
  </si>
  <si>
    <t>Gerente de Proyecto</t>
  </si>
  <si>
    <t xml:space="preserve">Diseñador </t>
  </si>
  <si>
    <t>QA</t>
  </si>
  <si>
    <t>Jefe de Proyecto</t>
  </si>
  <si>
    <t>QA Testers</t>
  </si>
  <si>
    <t>Project Manager</t>
  </si>
  <si>
    <t>Soporte Técnico Post-Lanzamiento</t>
  </si>
  <si>
    <t>Campañas Publicitarias (Marketing Digital)</t>
  </si>
  <si>
    <t>Auditorías de Seguridad Informática</t>
  </si>
  <si>
    <t>Certificados SSL adicionales</t>
  </si>
  <si>
    <t>Licencias de Software (Slack, Jira, IDEs)</t>
  </si>
  <si>
    <t>Capacitación del Personal</t>
  </si>
  <si>
    <t>Monitoreo y Mantenimiento (Infraestructura en la Nube)</t>
  </si>
  <si>
    <t>Elemento</t>
  </si>
  <si>
    <t>Costo</t>
  </si>
  <si>
    <t>Objetivo</t>
  </si>
  <si>
    <t>Indicador de Éxito</t>
  </si>
  <si>
    <t>AWS EC2 &amp; DB</t>
  </si>
  <si>
    <t>$483.272</t>
  </si>
  <si>
    <t>Proveer infraestructura en la nube para alojar el sitio web y la base de datos.</t>
  </si>
  <si>
    <t>Funcionamiento estable y escalable de la plataforma en línea.</t>
  </si>
  <si>
    <t>$200.000</t>
  </si>
  <si>
    <t>Asegurar el alojamiento del sitio web con alta disponibilidad.</t>
  </si>
  <si>
    <t>Uptime del 99% o superior.</t>
  </si>
  <si>
    <t>PC</t>
  </si>
  <si>
    <t>$4.000.000</t>
  </si>
  <si>
    <t>Adquirir equipos necesarios para el desarrollo y pruebas del eCommerce.</t>
  </si>
  <si>
    <t>Equipos configurados y operativos para el equipo de desarrollo.</t>
  </si>
  <si>
    <t>Electricidad</t>
  </si>
  <si>
    <t>$400.000</t>
  </si>
  <si>
    <t>Cubrir los costos operativos de electricidad durante el desarrollo.</t>
  </si>
  <si>
    <t>Consumo energético optimizado y dentro del presupuesto.</t>
  </si>
  <si>
    <t>$2.460.000</t>
  </si>
  <si>
    <t>Desarrollar el sitio web, integraciones y funcionalidades requeridas.</t>
  </si>
  <si>
    <t>Entrega de funcionalidades clave dentro de los plazos establecidos.</t>
  </si>
  <si>
    <t>Licencias de software y herramientas</t>
  </si>
  <si>
    <t>$1.250.000</t>
  </si>
  <si>
    <t>Proveer herramientas necesarias para el desarrollo y gestión del proyecto.</t>
  </si>
  <si>
    <t>Licencias activas y herramientas operativas.</t>
  </si>
  <si>
    <t>$180.000</t>
  </si>
  <si>
    <t>Registrar el dominio del sitio y asegurar las comunicaciones con SSL.</t>
  </si>
  <si>
    <t>Dominio registrado y sitio web seguro con SSL.</t>
  </si>
  <si>
    <t>Diseñador</t>
  </si>
  <si>
    <t>$700.000</t>
  </si>
  <si>
    <t>Crear el diseño de la interfaz de usuario y experiencia de usuario.</t>
  </si>
  <si>
    <t>Diseño aprobado e implementado en el sitio web.</t>
  </si>
  <si>
    <t>$2.000.000</t>
  </si>
  <si>
    <t>Supervisar la ejecución del proyecto, coordinar el equipo y asegurar el cumplimiento del cronograma.</t>
  </si>
  <si>
    <t>Proyecto entregado dentro del plazo de 2 meses.</t>
  </si>
  <si>
    <t>$2.100.000</t>
  </si>
  <si>
    <t>Asegurar la correcta planificación, ejecución y cierre del proyecto.</t>
  </si>
  <si>
    <t>Todas las fases del proyecto completadas y objetivos alcanzados.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</si>
</sst>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]#,##0"/>
    <numFmt numFmtId="165" formatCode="_ &quot;$&quot;* #,##0_ ;_ &quot;$&quot;* \-#,##0_ ;_ &quot;$&quot;* &quot;-&quot;_ ;_ @_ "/>
    <numFmt numFmtId="166" formatCode="&quot;$&quot;#,##0;[Red]&quot;$&quot;\-#,##0"/>
  </numFmts>
  <fonts count="16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Calibri"/>
    </font>
    <font>
      <b/>
      <sz val="15.0"/>
      <color theme="1"/>
      <name val="Calibri"/>
    </font>
    <font>
      <sz val="12.0"/>
      <color rgb="FF000000"/>
      <name val="Aptos"/>
    </font>
    <font>
      <sz val="12.0"/>
      <color theme="1"/>
      <name val="Aptos Narrow"/>
    </font>
    <font>
      <b/>
      <sz val="12.0"/>
      <color theme="1"/>
      <name val="Calibri"/>
    </font>
    <font>
      <sz val="11.0"/>
      <color theme="1"/>
      <name val="Calibri"/>
    </font>
    <font/>
    <font>
      <sz val="12.0"/>
      <color rgb="FF000000"/>
      <name val="Arial"/>
    </font>
    <font>
      <sz val="12.0"/>
      <color theme="1"/>
      <name val="Aptos"/>
    </font>
    <font>
      <sz val="12.0"/>
      <color theme="1"/>
      <name val="Arial"/>
    </font>
    <font>
      <color theme="1"/>
      <name val="Arial"/>
    </font>
    <font>
      <sz val="11.0"/>
      <color theme="1"/>
      <name val="Aptos Narrow"/>
    </font>
    <font>
      <sz val="15.0"/>
      <color theme="1"/>
      <name val="Aptos Narrow"/>
    </font>
    <font>
      <b/>
      <color theme="1"/>
      <name val="Aptos Narrow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3E5A1"/>
        <bgColor rgb="FFB3E5A1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BDF4EF"/>
        <bgColor rgb="FFBDF4EF"/>
      </patternFill>
    </fill>
    <fill>
      <patternFill patternType="solid">
        <fgColor rgb="FFD9EAD3"/>
        <bgColor rgb="FFD9EAD3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top"/>
    </xf>
    <xf borderId="2" fillId="2" fontId="3" numFmtId="0" xfId="0" applyAlignment="1" applyBorder="1" applyFont="1">
      <alignment horizontal="center"/>
    </xf>
    <xf borderId="3" fillId="2" fontId="4" numFmtId="0" xfId="0" applyAlignment="1" applyBorder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5" fillId="0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vertical="bottom"/>
    </xf>
    <xf borderId="1" fillId="0" fontId="7" numFmtId="0" xfId="0" applyAlignment="1" applyBorder="1" applyFont="1">
      <alignment horizontal="right" vertical="bottom"/>
    </xf>
    <xf borderId="1" fillId="0" fontId="7" numFmtId="164" xfId="0" applyAlignment="1" applyBorder="1" applyFont="1" applyNumberFormat="1">
      <alignment horizontal="right" vertical="bottom"/>
    </xf>
    <xf borderId="6" fillId="0" fontId="8" numFmtId="0" xfId="0" applyBorder="1" applyFont="1"/>
    <xf borderId="7" fillId="3" fontId="4" numFmtId="0" xfId="0" applyAlignment="1" applyBorder="1" applyFill="1" applyFont="1">
      <alignment shrinkToFit="0" vertical="center" wrapText="1"/>
    </xf>
    <xf borderId="8" fillId="3" fontId="4" numFmtId="165" xfId="0" applyAlignment="1" applyBorder="1" applyFont="1" applyNumberFormat="1">
      <alignment shrinkToFit="0" vertical="center" wrapText="1"/>
    </xf>
    <xf borderId="8" fillId="3" fontId="4" numFmtId="0" xfId="0" applyAlignment="1" applyBorder="1" applyFont="1">
      <alignment shrinkToFit="0" vertical="center" wrapText="1"/>
    </xf>
    <xf borderId="9" fillId="0" fontId="8" numFmtId="0" xfId="0" applyBorder="1" applyFont="1"/>
    <xf borderId="7" fillId="4" fontId="4" numFmtId="0" xfId="0" applyAlignment="1" applyBorder="1" applyFill="1" applyFont="1">
      <alignment shrinkToFit="0" vertical="center" wrapText="1"/>
    </xf>
    <xf borderId="8" fillId="3" fontId="9" numFmtId="165" xfId="0" applyAlignment="1" applyBorder="1" applyFont="1" applyNumberFormat="1">
      <alignment readingOrder="0" shrinkToFit="0" vertical="center" wrapText="1"/>
    </xf>
    <xf borderId="10" fillId="5" fontId="4" numFmtId="0" xfId="0" applyAlignment="1" applyBorder="1" applyFill="1" applyFont="1">
      <alignment shrinkToFit="0" vertical="center" wrapText="1"/>
    </xf>
    <xf borderId="11" fillId="5" fontId="4" numFmtId="165" xfId="0" applyAlignment="1" applyBorder="1" applyFont="1" applyNumberFormat="1">
      <alignment shrinkToFit="0" vertical="center" wrapText="1"/>
    </xf>
    <xf borderId="11" fillId="5" fontId="4" numFmtId="0" xfId="0" applyAlignment="1" applyBorder="1" applyFont="1">
      <alignment shrinkToFit="0" vertical="center" wrapText="1"/>
    </xf>
    <xf borderId="8" fillId="5" fontId="4" numFmtId="165" xfId="0" applyAlignment="1" applyBorder="1" applyFont="1" applyNumberFormat="1">
      <alignment shrinkToFit="0" vertical="center" wrapText="1"/>
    </xf>
    <xf borderId="12" fillId="3" fontId="10" numFmtId="0" xfId="0" applyAlignment="1" applyBorder="1" applyFont="1">
      <alignment shrinkToFit="0" vertical="center" wrapText="1"/>
    </xf>
    <xf borderId="13" fillId="3" fontId="10" numFmtId="165" xfId="0" applyAlignment="1" applyBorder="1" applyFont="1" applyNumberFormat="1">
      <alignment shrinkToFit="0" vertical="center" wrapText="1"/>
    </xf>
    <xf borderId="14" fillId="3" fontId="10" numFmtId="0" xfId="0" applyAlignment="1" applyBorder="1" applyFont="1">
      <alignment shrinkToFit="0" vertical="center" wrapText="1"/>
    </xf>
    <xf borderId="8" fillId="3" fontId="11" numFmtId="165" xfId="0" applyAlignment="1" applyBorder="1" applyFont="1" applyNumberFormat="1">
      <alignment readingOrder="0" shrinkToFit="0" vertical="center" wrapText="1"/>
    </xf>
    <xf borderId="15" fillId="3" fontId="11" numFmtId="0" xfId="0" applyAlignment="1" applyBorder="1" applyFont="1">
      <alignment readingOrder="0" shrinkToFit="0" vertical="center" wrapText="1"/>
    </xf>
    <xf borderId="13" fillId="3" fontId="11" numFmtId="165" xfId="0" applyAlignment="1" applyBorder="1" applyFont="1" applyNumberFormat="1">
      <alignment readingOrder="0" shrinkToFit="0" vertical="center" wrapText="1"/>
    </xf>
    <xf borderId="16" fillId="3" fontId="11" numFmtId="0" xfId="0" applyAlignment="1" applyBorder="1" applyFont="1">
      <alignment readingOrder="0" shrinkToFit="0" vertical="center" wrapText="1"/>
    </xf>
    <xf borderId="17" fillId="3" fontId="10" numFmtId="0" xfId="0" applyAlignment="1" applyBorder="1" applyFont="1">
      <alignment shrinkToFit="0" vertical="center" wrapText="1"/>
    </xf>
    <xf borderId="18" fillId="3" fontId="11" numFmtId="165" xfId="0" applyAlignment="1" applyBorder="1" applyFont="1" applyNumberFormat="1">
      <alignment readingOrder="0" shrinkToFit="0" vertical="center" wrapText="1"/>
    </xf>
    <xf borderId="19" fillId="3" fontId="11" numFmtId="0" xfId="0" applyAlignment="1" applyBorder="1" applyFont="1">
      <alignment readingOrder="0" shrinkToFit="0" vertical="center" wrapText="1"/>
    </xf>
    <xf borderId="20" fillId="6" fontId="12" numFmtId="0" xfId="0" applyAlignment="1" applyBorder="1" applyFill="1" applyFont="1">
      <alignment horizontal="center" readingOrder="0" vertical="center"/>
    </xf>
    <xf borderId="21" fillId="0" fontId="8" numFmtId="0" xfId="0" applyBorder="1" applyFont="1"/>
    <xf borderId="22" fillId="0" fontId="8" numFmtId="0" xfId="0" applyBorder="1" applyFont="1"/>
    <xf borderId="8" fillId="7" fontId="4" numFmtId="166" xfId="0" applyAlignment="1" applyBorder="1" applyFill="1" applyFont="1" applyNumberFormat="1">
      <alignment shrinkToFit="0" vertical="center" wrapText="1"/>
    </xf>
    <xf borderId="23" fillId="0" fontId="8" numFmtId="0" xfId="0" applyBorder="1" applyFont="1"/>
    <xf borderId="1" fillId="0" fontId="6" numFmtId="0" xfId="0" applyAlignment="1" applyBorder="1" applyFont="1">
      <alignment vertical="bottom"/>
    </xf>
    <xf borderId="24" fillId="0" fontId="8" numFmtId="0" xfId="0" applyBorder="1" applyFont="1"/>
    <xf borderId="25" fillId="0" fontId="8" numFmtId="0" xfId="0" applyBorder="1" applyFont="1"/>
    <xf borderId="26" fillId="0" fontId="8" numFmtId="0" xfId="0" applyBorder="1" applyFont="1"/>
    <xf borderId="27" fillId="0" fontId="5" numFmtId="166" xfId="0" applyBorder="1" applyFont="1" applyNumberFormat="1"/>
    <xf borderId="3" fillId="0" fontId="5" numFmtId="0" xfId="0" applyAlignment="1" applyBorder="1" applyFont="1">
      <alignment vertical="center"/>
    </xf>
    <xf borderId="28" fillId="0" fontId="8" numFmtId="0" xfId="0" applyBorder="1" applyFont="1"/>
    <xf borderId="0" fillId="0" fontId="13" numFmtId="0" xfId="0" applyAlignment="1" applyFont="1">
      <alignment vertical="bottom"/>
    </xf>
    <xf borderId="0" fillId="0" fontId="14" numFmtId="164" xfId="0" applyAlignment="1" applyFont="1" applyNumberFormat="1">
      <alignment horizontal="right" vertical="bottom"/>
    </xf>
    <xf borderId="3" fillId="0" fontId="5" numFmtId="0" xfId="0" applyBorder="1" applyFont="1"/>
    <xf borderId="2" fillId="6" fontId="15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/>
    </xf>
    <xf borderId="1" fillId="8" fontId="1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0.38"/>
    <col customWidth="1" min="3" max="3" width="51.63"/>
    <col customWidth="1" min="4" max="4" width="16.38"/>
    <col customWidth="1" min="5" max="5" width="20.75"/>
    <col customWidth="1" min="6" max="6" width="22.88"/>
    <col customWidth="1" min="7" max="7" width="21.75"/>
    <col customWidth="1" min="8" max="12" width="10.63"/>
    <col customWidth="1" min="13" max="13" width="5.5"/>
    <col customWidth="1" min="14" max="16" width="10.63"/>
    <col customWidth="1" min="17" max="17" width="15.75"/>
    <col customWidth="1" min="18" max="26" width="10.63"/>
  </cols>
  <sheetData>
    <row r="1" ht="47.25" customHeight="1">
      <c r="C1" s="1"/>
    </row>
    <row r="3" ht="31.5" customHeight="1">
      <c r="C3" s="2" t="s">
        <v>0</v>
      </c>
      <c r="D3" s="2" t="s">
        <v>1</v>
      </c>
      <c r="E3" s="2" t="s">
        <v>2</v>
      </c>
      <c r="F3" s="2" t="s">
        <v>3</v>
      </c>
      <c r="G3" s="3" t="s">
        <v>4</v>
      </c>
      <c r="N3" s="4" t="s">
        <v>0</v>
      </c>
      <c r="O3" s="5" t="s">
        <v>1</v>
      </c>
      <c r="P3" s="5" t="s">
        <v>2</v>
      </c>
      <c r="Q3" s="5" t="s">
        <v>3</v>
      </c>
      <c r="R3" s="6" t="s">
        <v>4</v>
      </c>
    </row>
    <row r="4" ht="31.5" customHeight="1">
      <c r="C4" s="7" t="s">
        <v>5</v>
      </c>
      <c r="D4" s="8">
        <v>483272.0</v>
      </c>
      <c r="E4" s="8">
        <v>1.0</v>
      </c>
      <c r="F4" s="9">
        <v>483272.0</v>
      </c>
      <c r="G4" s="10"/>
      <c r="N4" s="11" t="s">
        <v>5</v>
      </c>
      <c r="O4" s="12">
        <v>483272.0</v>
      </c>
      <c r="P4" s="13">
        <v>1.0</v>
      </c>
      <c r="Q4" s="12">
        <v>483272.0</v>
      </c>
      <c r="R4" s="14"/>
    </row>
    <row r="5" ht="33.0" customHeight="1">
      <c r="C5" s="7" t="s">
        <v>6</v>
      </c>
      <c r="D5" s="8">
        <v>200000.0</v>
      </c>
      <c r="E5" s="8">
        <v>1.0</v>
      </c>
      <c r="F5" s="9">
        <v>200000.0</v>
      </c>
      <c r="G5" s="10"/>
      <c r="N5" s="11" t="s">
        <v>6</v>
      </c>
      <c r="O5" s="12">
        <v>200000.0</v>
      </c>
      <c r="P5" s="13">
        <v>1.0</v>
      </c>
      <c r="Q5" s="12">
        <v>200000.0</v>
      </c>
      <c r="R5" s="14"/>
    </row>
    <row r="6" ht="26.25" customHeight="1">
      <c r="C6" s="7" t="s">
        <v>7</v>
      </c>
      <c r="D6" s="8">
        <v>1000000.0</v>
      </c>
      <c r="E6" s="8">
        <v>4.0</v>
      </c>
      <c r="F6" s="9">
        <v>4000000.0</v>
      </c>
      <c r="G6" s="10"/>
      <c r="N6" s="15" t="s">
        <v>7</v>
      </c>
      <c r="O6" s="12">
        <v>1000000.0</v>
      </c>
      <c r="P6" s="13">
        <v>4.0</v>
      </c>
      <c r="Q6" s="12">
        <v>4000000.0</v>
      </c>
      <c r="R6" s="14"/>
    </row>
    <row r="7" ht="27.0" customHeight="1">
      <c r="C7" s="7" t="s">
        <v>8</v>
      </c>
      <c r="D7" s="8">
        <v>400000.0</v>
      </c>
      <c r="E7" s="8">
        <v>1.0</v>
      </c>
      <c r="F7" s="9">
        <v>400000.0</v>
      </c>
      <c r="G7" s="10"/>
      <c r="N7" s="11" t="s">
        <v>8</v>
      </c>
      <c r="O7" s="12">
        <v>400000.0</v>
      </c>
      <c r="P7" s="13">
        <v>1.0</v>
      </c>
      <c r="Q7" s="12">
        <v>400000.0</v>
      </c>
      <c r="R7" s="14"/>
    </row>
    <row r="8" ht="44.25" customHeight="1">
      <c r="C8" s="7" t="s">
        <v>9</v>
      </c>
      <c r="D8" s="8">
        <v>820000.0</v>
      </c>
      <c r="E8" s="8">
        <v>3.0</v>
      </c>
      <c r="F8" s="9">
        <v>2460000.0</v>
      </c>
      <c r="G8" s="10"/>
      <c r="N8" s="11" t="s">
        <v>9</v>
      </c>
      <c r="O8" s="16">
        <v>820000.0</v>
      </c>
      <c r="P8" s="13">
        <v>3.0</v>
      </c>
      <c r="Q8" s="16">
        <v>2460000.0</v>
      </c>
      <c r="R8" s="14"/>
    </row>
    <row r="9" ht="38.25" customHeight="1">
      <c r="C9" s="7" t="s">
        <v>10</v>
      </c>
      <c r="D9" s="8">
        <v>1250000.0</v>
      </c>
      <c r="E9" s="8">
        <v>1.0</v>
      </c>
      <c r="F9" s="9">
        <v>1250000.0</v>
      </c>
      <c r="G9" s="10"/>
      <c r="N9" s="11" t="s">
        <v>10</v>
      </c>
      <c r="O9" s="12">
        <v>1250000.0</v>
      </c>
      <c r="P9" s="13">
        <v>1.0</v>
      </c>
      <c r="Q9" s="16">
        <v>1250000.0</v>
      </c>
      <c r="R9" s="14"/>
    </row>
    <row r="10" ht="21.75" customHeight="1">
      <c r="C10" s="7" t="s">
        <v>11</v>
      </c>
      <c r="D10" s="8">
        <v>180000.0</v>
      </c>
      <c r="E10" s="8">
        <v>1.0</v>
      </c>
      <c r="F10" s="9">
        <v>180000.0</v>
      </c>
      <c r="G10" s="10"/>
      <c r="N10" s="17" t="s">
        <v>11</v>
      </c>
      <c r="O10" s="18">
        <v>180000.0</v>
      </c>
      <c r="P10" s="19">
        <v>1.0</v>
      </c>
      <c r="Q10" s="20">
        <v>180000.0</v>
      </c>
      <c r="R10" s="14"/>
    </row>
    <row r="11" ht="27.75" customHeight="1">
      <c r="C11" s="7" t="s">
        <v>12</v>
      </c>
      <c r="D11" s="8">
        <v>2500000.0</v>
      </c>
      <c r="E11" s="8">
        <v>1.0</v>
      </c>
      <c r="F11" s="9">
        <v>2000000.0</v>
      </c>
      <c r="G11" s="10"/>
      <c r="N11" s="21" t="s">
        <v>12</v>
      </c>
      <c r="O11" s="22">
        <v>2500000.0</v>
      </c>
      <c r="P11" s="23">
        <v>1.0</v>
      </c>
      <c r="Q11" s="24">
        <v>2000000.0</v>
      </c>
      <c r="R11" s="14"/>
    </row>
    <row r="12" ht="27.75" customHeight="1">
      <c r="C12" s="7" t="s">
        <v>13</v>
      </c>
      <c r="D12" s="8">
        <v>800000.0</v>
      </c>
      <c r="E12" s="8">
        <v>1.0</v>
      </c>
      <c r="F12" s="9">
        <v>800000.0</v>
      </c>
      <c r="G12" s="10"/>
      <c r="N12" s="25" t="s">
        <v>13</v>
      </c>
      <c r="O12" s="26">
        <v>800000.0</v>
      </c>
      <c r="P12" s="27">
        <v>1.0</v>
      </c>
      <c r="Q12" s="26">
        <v>800000.0</v>
      </c>
      <c r="R12" s="14"/>
    </row>
    <row r="13" ht="27.75" customHeight="1">
      <c r="C13" s="7" t="s">
        <v>14</v>
      </c>
      <c r="D13" s="8">
        <v>900000.0</v>
      </c>
      <c r="E13" s="8">
        <v>1.0</v>
      </c>
      <c r="F13" s="9">
        <v>900000.0</v>
      </c>
      <c r="G13" s="10"/>
      <c r="N13" s="25" t="s">
        <v>14</v>
      </c>
      <c r="O13" s="26">
        <v>900000.0</v>
      </c>
      <c r="P13" s="27">
        <v>1.0</v>
      </c>
      <c r="Q13" s="26">
        <v>900000.0</v>
      </c>
      <c r="R13" s="14"/>
    </row>
    <row r="14" ht="28.5" customHeight="1">
      <c r="C14" s="7" t="s">
        <v>15</v>
      </c>
      <c r="D14" s="8">
        <v>2100000.0</v>
      </c>
      <c r="E14" s="8">
        <v>1.0</v>
      </c>
      <c r="F14" s="9">
        <v>2100000.0</v>
      </c>
      <c r="G14" s="10"/>
      <c r="N14" s="28" t="s">
        <v>15</v>
      </c>
      <c r="O14" s="29">
        <v>2100000.0</v>
      </c>
      <c r="P14" s="30">
        <v>1.0</v>
      </c>
      <c r="Q14" s="24">
        <v>2100000.0</v>
      </c>
      <c r="R14" s="14"/>
    </row>
    <row r="15" ht="41.25" customHeight="1">
      <c r="C15" s="7" t="s">
        <v>16</v>
      </c>
      <c r="D15" s="8">
        <v>800000.0</v>
      </c>
      <c r="E15" s="8">
        <v>2.0</v>
      </c>
      <c r="F15" s="9">
        <v>1600000.0</v>
      </c>
      <c r="G15" s="10"/>
      <c r="N15" s="31"/>
      <c r="O15" s="32"/>
      <c r="P15" s="33"/>
      <c r="Q15" s="34">
        <f>SUM(Q4:Q14)</f>
        <v>14773272</v>
      </c>
      <c r="R15" s="35"/>
    </row>
    <row r="16" ht="15.75" customHeight="1">
      <c r="C16" s="36" t="s">
        <v>17</v>
      </c>
      <c r="D16" s="8">
        <v>1500000.0</v>
      </c>
      <c r="E16" s="8">
        <v>1.0</v>
      </c>
      <c r="F16" s="9">
        <v>1500000.0</v>
      </c>
      <c r="G16" s="10"/>
      <c r="N16" s="37"/>
      <c r="O16" s="38"/>
      <c r="P16" s="39"/>
      <c r="Q16" s="40">
        <f>Q15*3</f>
        <v>44319816</v>
      </c>
      <c r="R16" s="41" t="s">
        <v>3</v>
      </c>
    </row>
    <row r="17" ht="15.75" customHeight="1">
      <c r="C17" s="7" t="s">
        <v>18</v>
      </c>
      <c r="D17" s="8">
        <v>1200000.0</v>
      </c>
      <c r="E17" s="8">
        <v>1.0</v>
      </c>
      <c r="F17" s="9">
        <v>1200000.0</v>
      </c>
      <c r="G17" s="10"/>
    </row>
    <row r="18" ht="15.75" customHeight="1">
      <c r="C18" s="7" t="s">
        <v>19</v>
      </c>
      <c r="D18" s="8">
        <v>1000000.0</v>
      </c>
      <c r="E18" s="8">
        <v>1.0</v>
      </c>
      <c r="F18" s="9">
        <v>1000000.0</v>
      </c>
      <c r="G18" s="10"/>
    </row>
    <row r="19" ht="15.75" customHeight="1">
      <c r="C19" s="7" t="s">
        <v>20</v>
      </c>
      <c r="D19" s="8">
        <v>900000.0</v>
      </c>
      <c r="E19" s="8">
        <v>1.0</v>
      </c>
      <c r="F19" s="9">
        <v>900000.0</v>
      </c>
      <c r="G19" s="10"/>
    </row>
    <row r="20" ht="15.75" customHeight="1">
      <c r="C20" s="7" t="s">
        <v>21</v>
      </c>
      <c r="D20" s="8">
        <v>200000.0</v>
      </c>
      <c r="E20" s="8">
        <v>2.0</v>
      </c>
      <c r="F20" s="9">
        <v>400000.0</v>
      </c>
      <c r="G20" s="10"/>
    </row>
    <row r="21" ht="15.75" customHeight="1">
      <c r="C21" s="7" t="s">
        <v>22</v>
      </c>
      <c r="D21" s="8">
        <v>850000.0</v>
      </c>
      <c r="E21" s="8">
        <v>1.0</v>
      </c>
      <c r="F21" s="9">
        <v>850000.0</v>
      </c>
      <c r="G21" s="10"/>
    </row>
    <row r="22" ht="15.75" customHeight="1">
      <c r="C22" s="7" t="s">
        <v>23</v>
      </c>
      <c r="D22" s="8">
        <v>500000.0</v>
      </c>
      <c r="E22" s="8">
        <v>1.0</v>
      </c>
      <c r="F22" s="9">
        <v>500000.0</v>
      </c>
      <c r="G22" s="10"/>
    </row>
    <row r="23" ht="15.75" customHeight="1">
      <c r="C23" s="7" t="s">
        <v>24</v>
      </c>
      <c r="D23" s="8">
        <v>1100000.0</v>
      </c>
      <c r="E23" s="8">
        <v>1.0</v>
      </c>
      <c r="F23" s="9">
        <v>1100000.0</v>
      </c>
      <c r="G23" s="42"/>
    </row>
    <row r="24" ht="15.75" customHeight="1">
      <c r="C24" s="43"/>
      <c r="D24" s="43"/>
      <c r="E24" s="43"/>
      <c r="F24" s="44">
        <f>SUM(F4:F23)*3</f>
        <v>71469816</v>
      </c>
      <c r="G24" s="45" t="s">
        <v>3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4">
    <mergeCell ref="C1:F1"/>
    <mergeCell ref="R3:R15"/>
    <mergeCell ref="N15:P16"/>
    <mergeCell ref="G3:G2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25"/>
    <col customWidth="1" min="2" max="2" width="10.13"/>
    <col customWidth="1" min="3" max="3" width="84.75"/>
    <col customWidth="1" min="4" max="4" width="63.5"/>
    <col customWidth="1" min="6" max="6" width="93.5"/>
    <col customWidth="1" min="7" max="7" width="57.13"/>
  </cols>
  <sheetData>
    <row r="5">
      <c r="A5" s="46" t="s">
        <v>25</v>
      </c>
      <c r="B5" s="46" t="s">
        <v>26</v>
      </c>
      <c r="C5" s="46" t="s">
        <v>27</v>
      </c>
      <c r="D5" s="46" t="s">
        <v>28</v>
      </c>
    </row>
    <row r="6">
      <c r="A6" s="42"/>
      <c r="B6" s="42"/>
      <c r="C6" s="42"/>
      <c r="D6" s="42"/>
    </row>
    <row r="7">
      <c r="A7" s="47" t="s">
        <v>29</v>
      </c>
      <c r="B7" s="48" t="s">
        <v>30</v>
      </c>
      <c r="C7" s="47" t="s">
        <v>31</v>
      </c>
      <c r="D7" s="47" t="s">
        <v>32</v>
      </c>
    </row>
    <row r="8">
      <c r="A8" s="47" t="s">
        <v>6</v>
      </c>
      <c r="B8" s="48" t="s">
        <v>33</v>
      </c>
      <c r="C8" s="47" t="s">
        <v>34</v>
      </c>
      <c r="D8" s="47" t="s">
        <v>35</v>
      </c>
    </row>
    <row r="9">
      <c r="A9" s="47" t="s">
        <v>36</v>
      </c>
      <c r="B9" s="48" t="s">
        <v>37</v>
      </c>
      <c r="C9" s="47" t="s">
        <v>38</v>
      </c>
      <c r="D9" s="47" t="s">
        <v>39</v>
      </c>
    </row>
    <row r="10">
      <c r="A10" s="47" t="s">
        <v>40</v>
      </c>
      <c r="B10" s="48" t="s">
        <v>41</v>
      </c>
      <c r="C10" s="47" t="s">
        <v>42</v>
      </c>
      <c r="D10" s="47" t="s">
        <v>43</v>
      </c>
    </row>
    <row r="11">
      <c r="A11" s="47" t="s">
        <v>9</v>
      </c>
      <c r="B11" s="48" t="s">
        <v>44</v>
      </c>
      <c r="C11" s="47" t="s">
        <v>45</v>
      </c>
      <c r="D11" s="47" t="s">
        <v>46</v>
      </c>
    </row>
    <row r="12">
      <c r="A12" s="47" t="s">
        <v>47</v>
      </c>
      <c r="B12" s="48" t="s">
        <v>48</v>
      </c>
      <c r="C12" s="47" t="s">
        <v>49</v>
      </c>
      <c r="D12" s="47" t="s">
        <v>50</v>
      </c>
    </row>
    <row r="13">
      <c r="A13" s="47" t="s">
        <v>11</v>
      </c>
      <c r="B13" s="48" t="s">
        <v>51</v>
      </c>
      <c r="C13" s="47" t="s">
        <v>52</v>
      </c>
      <c r="D13" s="47" t="s">
        <v>53</v>
      </c>
    </row>
    <row r="14">
      <c r="A14" s="47" t="s">
        <v>54</v>
      </c>
      <c r="B14" s="48" t="s">
        <v>55</v>
      </c>
      <c r="C14" s="47" t="s">
        <v>56</v>
      </c>
      <c r="D14" s="47" t="s">
        <v>57</v>
      </c>
    </row>
    <row r="15">
      <c r="A15" s="47" t="s">
        <v>12</v>
      </c>
      <c r="B15" s="48" t="s">
        <v>58</v>
      </c>
      <c r="C15" s="47" t="s">
        <v>59</v>
      </c>
      <c r="D15" s="47" t="s">
        <v>60</v>
      </c>
    </row>
    <row r="16">
      <c r="A16" s="47" t="s">
        <v>15</v>
      </c>
      <c r="B16" s="48" t="s">
        <v>61</v>
      </c>
      <c r="C16" s="47" t="s">
        <v>62</v>
      </c>
      <c r="D16" s="47" t="s">
        <v>63</v>
      </c>
    </row>
  </sheetData>
  <mergeCells count="4">
    <mergeCell ref="A5:A6"/>
    <mergeCell ref="B5:B6"/>
    <mergeCell ref="C5:C6"/>
    <mergeCell ref="D5:D6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2024-08-30T16:11:36Z</dcterms:created>
  <dc:creator>Bastian Chambloso kawaii</dc:creator>
</cp:coreProperties>
</file>