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stián\Desktop\Excel\"/>
    </mc:Choice>
  </mc:AlternateContent>
  <xr:revisionPtr revIDLastSave="0" documentId="13_ncr:1_{99A704C2-B2C3-4078-B5B2-2CA5B214B3C1}" xr6:coauthVersionLast="47" xr6:coauthVersionMax="47" xr10:uidLastSave="{00000000-0000-0000-0000-000000000000}"/>
  <bookViews>
    <workbookView xWindow="-108" yWindow="-108" windowWidth="23256" windowHeight="12456" activeTab="2" xr2:uid="{35C37167-F8A4-499A-96C1-DAA4611A2210}"/>
  </bookViews>
  <sheets>
    <sheet name="Base de datos" sheetId="1" r:id="rId1"/>
    <sheet name="Tablas dinámicas" sheetId="2" r:id="rId2"/>
    <sheet name="Dashboard" sheetId="3" r:id="rId3"/>
  </sheets>
  <definedNames>
    <definedName name="SegmentaciónDeDatos_Años">#N/A</definedName>
    <definedName name="SegmentaciónDeDatos_Producto">#N/A</definedName>
    <definedName name="SegmentaciónDeDatos_Tiend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<sst xmlns="http://schemas.openxmlformats.org/spreadsheetml/2006/main" count="182" uniqueCount="49">
  <si>
    <t>Fecha</t>
  </si>
  <si>
    <t>Vendedor</t>
  </si>
  <si>
    <t>Tienda</t>
  </si>
  <si>
    <t>Producto</t>
  </si>
  <si>
    <t>Importe</t>
  </si>
  <si>
    <t xml:space="preserve">Unidades </t>
  </si>
  <si>
    <t>Carlos Vasquez</t>
  </si>
  <si>
    <t>Tienda A</t>
  </si>
  <si>
    <t>Laptop i3</t>
  </si>
  <si>
    <t>Juan Carlos</t>
  </si>
  <si>
    <t>Tienda B</t>
  </si>
  <si>
    <t xml:space="preserve">Impresora </t>
  </si>
  <si>
    <t>Pedro Noriega</t>
  </si>
  <si>
    <t>Laptop i5</t>
  </si>
  <si>
    <t>José Almanares</t>
  </si>
  <si>
    <t>Tienda C</t>
  </si>
  <si>
    <t>Pantalla 42</t>
  </si>
  <si>
    <t>Teclado</t>
  </si>
  <si>
    <t>Mouse</t>
  </si>
  <si>
    <t>Tienda D</t>
  </si>
  <si>
    <t>Laptop i7</t>
  </si>
  <si>
    <t>Pantalla 17</t>
  </si>
  <si>
    <t>USB 3.0.1</t>
  </si>
  <si>
    <t>Total Venta</t>
  </si>
  <si>
    <t>Valor Venta</t>
  </si>
  <si>
    <t>Etiquetas de fila</t>
  </si>
  <si>
    <t>Total general</t>
  </si>
  <si>
    <t>2017</t>
  </si>
  <si>
    <t>mar</t>
  </si>
  <si>
    <t>abr</t>
  </si>
  <si>
    <t>may</t>
  </si>
  <si>
    <t>2018</t>
  </si>
  <si>
    <t>jun</t>
  </si>
  <si>
    <t>jul</t>
  </si>
  <si>
    <t>ago</t>
  </si>
  <si>
    <t>sept</t>
  </si>
  <si>
    <t>Suma de Total Venta</t>
  </si>
  <si>
    <t>Etiquetas de columna</t>
  </si>
  <si>
    <t>Suma de Valor Venta</t>
  </si>
  <si>
    <t>Resultados de ventas</t>
  </si>
  <si>
    <t>2017 - 2018</t>
  </si>
  <si>
    <t>Resultados de ventas por vendedor</t>
  </si>
  <si>
    <t>Valor referencial de venta de cada producto</t>
  </si>
  <si>
    <t>Ventas totales en el tiempo</t>
  </si>
  <si>
    <t>Usando los segmentadores, se podrán observar los resultados finales para diversos escenarios</t>
  </si>
  <si>
    <t>Cuadro de mando:</t>
  </si>
  <si>
    <t>Usando los segmentadores se podrá obtener información acerca de los períodos/tiendas/vendedores y sus respectivos totales</t>
  </si>
  <si>
    <t>Ventas de productos (% del total)</t>
  </si>
  <si>
    <t>Usando los segmentadores, se podrán observar los porcentajes para diversos escenarios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</si>
</sst>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70C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i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2" borderId="0" xfId="1" applyFont="1" applyAlignment="1">
      <alignment horizontal="center" vertical="center"/>
    </xf>
    <xf numFmtId="14" fontId="3" fillId="2" borderId="0" xfId="1" applyNumberFormat="1" applyFont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6" fillId="4" borderId="0" xfId="0" applyFont="1" applyFill="1"/>
    <xf numFmtId="0" fontId="7" fillId="3" borderId="0" xfId="0" applyFont="1" applyFill="1"/>
    <xf numFmtId="0" fontId="8" fillId="3" borderId="0" xfId="0" applyFont="1" applyFill="1"/>
    <xf numFmtId="0" fontId="5" fillId="3" borderId="0" xfId="0" applyFont="1" applyFill="1"/>
    <xf numFmtId="164" fontId="0" fillId="0" borderId="0" xfId="0" applyNumberFormat="1"/>
    <xf numFmtId="42" fontId="0" fillId="0" borderId="0" xfId="0" applyNumberFormat="1"/>
    <xf numFmtId="0" fontId="9" fillId="3" borderId="0" xfId="0" applyFont="1" applyFill="1"/>
    <xf numFmtId="0" fontId="9" fillId="3" borderId="0" xfId="0" applyFont="1" applyFill="1" applyAlignment="1">
      <alignment vertical="top"/>
    </xf>
    <xf numFmtId="14" fontId="0" fillId="0" borderId="0" xfId="0" applyNumberFormat="1" applyAlignment="1">
      <alignment horizontal="left" indent="1"/>
    </xf>
    <xf numFmtId="0" fontId="7" fillId="3" borderId="0" xfId="0" applyFont="1" applyFill="1" applyAlignment="1">
      <alignment vertical="top"/>
    </xf>
    <xf numFmtId="0" fontId="8" fillId="3" borderId="0" xfId="0" applyFont="1" applyFill="1" applyAlignment="1">
      <alignment vertical="top"/>
    </xf>
    <xf numFmtId="0" fontId="10" fillId="4" borderId="0" xfId="0" applyFont="1" applyFill="1" applyAlignment="1">
      <alignment vertical="center"/>
    </xf>
  </cellXfs>
  <cellStyles count="2">
    <cellStyle name="60% - Énfasis5" xfId="1" builtinId="48"/>
    <cellStyle name="Normal" xfId="0" builtinId="0"/>
  </cellStyles>
  <dxfs count="12">
    <dxf>
      <numFmt numFmtId="32" formatCode="_ &quot;$&quot;* #,##0_ ;_ &quot;$&quot;* \-#,##0_ ;_ &quot;$&quot;* &quot;-&quot;_ ;_ @_ "/>
    </dxf>
    <dxf>
      <numFmt numFmtId="164" formatCode="&quot;$&quot;#,##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[López_Bastián_Actividad_practica_semana_7_TDA102.xlsx]Tablas dinámicas!TablaDinámica1</c:name>
    <c:fmtId val="6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33815888346386"/>
          <c:y val="3.0153508771929825E-2"/>
          <c:w val="0.64623642702735429"/>
          <c:h val="0.80626079223649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dinámicas'!$C$2:$C$3</c:f>
              <c:strCache>
                <c:ptCount val="1"/>
                <c:pt idx="0">
                  <c:v>Carlos Vasquez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'Tablas dinámicas'!$B$4:$B$19</c:f>
              <c:multiLvlStrCache>
                <c:ptCount val="8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</c:lvl>
              </c:multiLvlStrCache>
            </c:multiLvlStrRef>
          </c:cat>
          <c:val>
            <c:numRef>
              <c:f>'Tablas dinámicas'!$C$4:$C$19</c:f>
              <c:numCache>
                <c:formatCode>"$"#,##0</c:formatCode>
                <c:ptCount val="8"/>
                <c:pt idx="0">
                  <c:v>17000000</c:v>
                </c:pt>
                <c:pt idx="1">
                  <c:v>1725000</c:v>
                </c:pt>
                <c:pt idx="2">
                  <c:v>4990000</c:v>
                </c:pt>
                <c:pt idx="3">
                  <c:v>2200000</c:v>
                </c:pt>
                <c:pt idx="4">
                  <c:v>9880000</c:v>
                </c:pt>
                <c:pt idx="6">
                  <c:v>71880</c:v>
                </c:pt>
                <c:pt idx="7">
                  <c:v>9990000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A-41E4-B641-B7800A3E8010}"/>
            </c:ext>
          </c:extLst>
        </c:ser>
        <c:ser>
          <c:idx val="1"/>
          <c:order val="1"/>
          <c:tx>
            <c:strRef>
              <c:f>'Tablas dinámicas'!$D$2:$D$3</c:f>
              <c:strCache>
                <c:ptCount val="1"/>
                <c:pt idx="0">
                  <c:v>José Almanares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'Tablas dinámicas'!$B$4:$B$19</c:f>
              <c:multiLvlStrCache>
                <c:ptCount val="8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</c:lvl>
              </c:multiLvlStrCache>
            </c:multiLvlStrRef>
          </c:cat>
          <c:val>
            <c:numRef>
              <c:f>'Tablas dinámicas'!$D$4:$D$19</c:f>
              <c:numCache>
                <c:formatCode>"$"#,##0</c:formatCode>
                <c:ptCount val="8"/>
                <c:pt idx="1">
                  <c:v>2024000</c:v>
                </c:pt>
                <c:pt idx="2">
                  <c:v>56726940</c:v>
                </c:pt>
                <c:pt idx="4">
                  <c:v>183770</c:v>
                </c:pt>
                <c:pt idx="5">
                  <c:v>36500000</c:v>
                </c:pt>
                <c:pt idx="7">
                  <c:v>50106770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A4-4C0B-B358-95DAE63EB064}"/>
            </c:ext>
          </c:extLst>
        </c:ser>
        <c:ser>
          <c:idx val="2"/>
          <c:order val="2"/>
          <c:tx>
            <c:strRef>
              <c:f>'Tablas dinámicas'!$E$2:$E$3</c:f>
              <c:strCache>
                <c:ptCount val="1"/>
                <c:pt idx="0">
                  <c:v>Juan Carlos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'Tablas dinámicas'!$B$4:$B$19</c:f>
              <c:multiLvlStrCache>
                <c:ptCount val="8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</c:lvl>
              </c:multiLvlStrCache>
            </c:multiLvlStrRef>
          </c:cat>
          <c:val>
            <c:numRef>
              <c:f>'Tablas dinámicas'!$E$4:$E$19</c:f>
              <c:numCache>
                <c:formatCode>"$"#,##0</c:formatCode>
                <c:ptCount val="8"/>
                <c:pt idx="0">
                  <c:v>4250000</c:v>
                </c:pt>
                <c:pt idx="2">
                  <c:v>4059240</c:v>
                </c:pt>
                <c:pt idx="4">
                  <c:v>454350</c:v>
                </c:pt>
                <c:pt idx="5">
                  <c:v>16200000</c:v>
                </c:pt>
                <c:pt idx="6">
                  <c:v>45000000</c:v>
                </c:pt>
                <c:pt idx="7">
                  <c:v>19040000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A4-4C0B-B358-95DAE63EB064}"/>
            </c:ext>
          </c:extLst>
        </c:ser>
        <c:ser>
          <c:idx val="3"/>
          <c:order val="3"/>
          <c:tx>
            <c:strRef>
              <c:f>'Tablas dinámicas'!$F$2:$F$3</c:f>
              <c:strCache>
                <c:ptCount val="1"/>
                <c:pt idx="0">
                  <c:v>Pedro Noriega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dinámicas'!$B$4:$B$19</c:f>
              <c:multiLvlStrCache>
                <c:ptCount val="8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</c:lvl>
              </c:multiLvlStrCache>
            </c:multiLvlStrRef>
          </c:cat>
          <c:val>
            <c:numRef>
              <c:f>'Tablas dinámicas'!$F$4:$F$19</c:f>
              <c:numCache>
                <c:formatCode>"$"#,##0</c:formatCode>
                <c:ptCount val="8"/>
                <c:pt idx="0">
                  <c:v>39000000</c:v>
                </c:pt>
                <c:pt idx="2">
                  <c:v>374900</c:v>
                </c:pt>
                <c:pt idx="4">
                  <c:v>41820000</c:v>
                </c:pt>
                <c:pt idx="5">
                  <c:v>5850000</c:v>
                </c:pt>
                <c:pt idx="6">
                  <c:v>26565000</c:v>
                </c:pt>
                <c:pt idx="7">
                  <c:v>32680000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A4-4C0B-B358-95DAE63EB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058559"/>
        <c:axId val="1048186847"/>
      </c:barChart>
      <c:catAx>
        <c:axId val="99705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8186847"/>
        <c:crosses val="autoZero"/>
        <c:auto val="1"/>
        <c:lblAlgn val="ctr"/>
        <c:lblOffset val="100"/>
        <c:noMultiLvlLbl val="0"/>
      </c:catAx>
      <c:valAx>
        <c:axId val="1048186847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9705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[López_Bastián_Actividad_practica_semana_7_TDA102.xlsx]Tablas dinámicas!TablaDinámica3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dinámicas'!$B$22:$B$31</c:f>
              <c:strCache>
                <c:ptCount val="9"/>
                <c:pt idx="0">
                  <c:v>Laptop i7</c:v>
                </c:pt>
                <c:pt idx="1">
                  <c:v>Laptop i3</c:v>
                </c:pt>
                <c:pt idx="2">
                  <c:v>Pantalla 42</c:v>
                </c:pt>
                <c:pt idx="3">
                  <c:v>Laptop i5</c:v>
                </c:pt>
                <c:pt idx="4">
                  <c:v>Pantalla 17</c:v>
                </c:pt>
                <c:pt idx="5">
                  <c:v>Impresora </c:v>
                </c:pt>
                <c:pt idx="6">
                  <c:v>Teclado</c:v>
                </c:pt>
                <c:pt idx="7">
                  <c:v>USB 3.0.1</c:v>
                </c:pt>
                <c:pt idx="8">
                  <c:v>Mouse</c:v>
                </c:pt>
              </c:strCache>
            </c:strRef>
          </c:cat>
          <c:val>
            <c:numRef>
              <c:f>'Tablas dinámicas'!$C$22:$C$31</c:f>
              <c:numCache>
                <c:formatCode>_("$"* #,##0_);_("$"* \(#,##0\);_("$"* "-"_);_(@_)</c:formatCode>
                <c:ptCount val="9"/>
                <c:pt idx="0">
                  <c:v>3977000</c:v>
                </c:pt>
                <c:pt idx="1">
                  <c:v>2410000</c:v>
                </c:pt>
                <c:pt idx="2">
                  <c:v>1749000</c:v>
                </c:pt>
                <c:pt idx="3">
                  <c:v>1540000</c:v>
                </c:pt>
                <c:pt idx="4">
                  <c:v>550000</c:v>
                </c:pt>
                <c:pt idx="5">
                  <c:v>442900</c:v>
                </c:pt>
                <c:pt idx="6">
                  <c:v>32970</c:v>
                </c:pt>
                <c:pt idx="7">
                  <c:v>29960</c:v>
                </c:pt>
                <c:pt idx="8">
                  <c:v>12990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5-4F02-8842-C092C51C9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5370751"/>
        <c:axId val="1235373247"/>
      </c:barChart>
      <c:catAx>
        <c:axId val="12353707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35373247"/>
        <c:crosses val="autoZero"/>
        <c:auto val="1"/>
        <c:lblAlgn val="ctr"/>
        <c:lblOffset val="100"/>
        <c:noMultiLvlLbl val="0"/>
      </c:catAx>
      <c:valAx>
        <c:axId val="1235373247"/>
        <c:scaling>
          <c:orientation val="minMax"/>
        </c:scaling>
        <c:delete val="1"/>
        <c:axPos val="b"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12353707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[López_Bastián_Actividad_practica_semana_7_TDA102.xlsx]Tablas dinámicas!TablaDinámica2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dinámicas'!$J$2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'Tablas dinámicas'!$I$3:$I$13</c:f>
              <c:multiLvlStrCache>
                <c:ptCount val="8"/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</c:lvl>
              </c:multiLvlStrCache>
            </c:multiLvlStrRef>
          </c:cat>
          <c:val>
            <c:numRef>
              <c:f>'Tablas dinámicas'!$J$3:$J$13</c:f>
              <c:numCache>
                <c:formatCode>"$"#,##0</c:formatCode>
                <c:ptCount val="8"/>
                <c:pt idx="0">
                  <c:v>60250000</c:v>
                </c:pt>
                <c:pt idx="1">
                  <c:v>3749000</c:v>
                </c:pt>
                <c:pt idx="2">
                  <c:v>66151080</c:v>
                </c:pt>
                <c:pt idx="3">
                  <c:v>2200000</c:v>
                </c:pt>
                <c:pt idx="4">
                  <c:v>52338120</c:v>
                </c:pt>
                <c:pt idx="5">
                  <c:v>58550000</c:v>
                </c:pt>
                <c:pt idx="6">
                  <c:v>71636880</c:v>
                </c:pt>
                <c:pt idx="7">
                  <c:v>111816770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F-402C-9BEB-BF3AB25C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12784"/>
        <c:axId val="468813200"/>
      </c:lineChart>
      <c:catAx>
        <c:axId val="4688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68813200"/>
        <c:crosses val="autoZero"/>
        <c:auto val="1"/>
        <c:lblAlgn val="ctr"/>
        <c:lblOffset val="100"/>
        <c:noMultiLvlLbl val="0"/>
      </c:catAx>
      <c:valAx>
        <c:axId val="46881320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68812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[López_Bastián_Actividad_practica_semana_7_TDA102.xlsx]Tablas dinámicas!TablaDinámica4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'Tablas dinámicas'!$F$21:$F$22</c:f>
              <c:strCache>
                <c:ptCount val="1"/>
                <c:pt idx="0">
                  <c:v>Impresora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'Tablas dinámicas'!$E$23:$E$38</c:f>
              <c:multiLvlStrCache>
                <c:ptCount val="8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</c:lvl>
              </c:multiLvlStrCache>
            </c:multiLvlStrRef>
          </c:cat>
          <c:val>
            <c:numRef>
              <c:f>'Tablas dinámicas'!$F$23:$F$38</c:f>
              <c:numCache>
                <c:formatCode>"$"#,##0</c:formatCode>
                <c:ptCount val="8"/>
                <c:pt idx="0">
                  <c:v>4250000</c:v>
                </c:pt>
                <c:pt idx="1">
                  <c:v>2024000</c:v>
                </c:pt>
                <c:pt idx="4">
                  <c:v>9880000</c:v>
                </c:pt>
                <c:pt idx="7">
                  <c:v>9990000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5-4EA8-A392-1ECC2DC7CF55}"/>
            </c:ext>
          </c:extLst>
        </c:ser>
        <c:ser>
          <c:idx val="1"/>
          <c:order val="1"/>
          <c:tx>
            <c:strRef>
              <c:f>'Tablas dinámicas'!$G$21:$G$22</c:f>
              <c:strCache>
                <c:ptCount val="1"/>
                <c:pt idx="0">
                  <c:v>Laptop 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'Tablas dinámicas'!$E$23:$E$38</c:f>
              <c:multiLvlStrCache>
                <c:ptCount val="8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</c:lvl>
              </c:multiLvlStrCache>
            </c:multiLvlStrRef>
          </c:cat>
          <c:val>
            <c:numRef>
              <c:f>'Tablas dinámicas'!$G$23:$G$38</c:f>
              <c:numCache>
                <c:formatCode>"$"#,##0</c:formatCode>
                <c:ptCount val="8"/>
                <c:pt idx="0">
                  <c:v>17000000</c:v>
                </c:pt>
                <c:pt idx="3">
                  <c:v>2200000</c:v>
                </c:pt>
                <c:pt idx="5">
                  <c:v>5850000</c:v>
                </c:pt>
                <c:pt idx="7">
                  <c:v>19040000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5-4EA8-A392-1ECC2DC7CF55}"/>
            </c:ext>
          </c:extLst>
        </c:ser>
        <c:ser>
          <c:idx val="2"/>
          <c:order val="2"/>
          <c:tx>
            <c:strRef>
              <c:f>'Tablas dinámicas'!$H$21:$H$22</c:f>
              <c:strCache>
                <c:ptCount val="1"/>
                <c:pt idx="0">
                  <c:v>Laptop i5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'Tablas dinámicas'!$E$23:$E$38</c:f>
              <c:multiLvlStrCache>
                <c:ptCount val="8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</c:lvl>
              </c:multiLvlStrCache>
            </c:multiLvlStrRef>
          </c:cat>
          <c:val>
            <c:numRef>
              <c:f>'Tablas dinámicas'!$H$23:$H$38</c:f>
              <c:numCache>
                <c:formatCode>"$"#,##0</c:formatCode>
                <c:ptCount val="8"/>
                <c:pt idx="0">
                  <c:v>39000000</c:v>
                </c:pt>
                <c:pt idx="7">
                  <c:v>32680000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5-4EA8-A392-1ECC2DC7CF55}"/>
            </c:ext>
          </c:extLst>
        </c:ser>
        <c:ser>
          <c:idx val="3"/>
          <c:order val="3"/>
          <c:tx>
            <c:strRef>
              <c:f>'Tablas dinámicas'!$I$21:$I$22</c:f>
              <c:strCache>
                <c:ptCount val="1"/>
                <c:pt idx="0">
                  <c:v>Laptop i7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'Tablas dinámicas'!$E$23:$E$38</c:f>
              <c:multiLvlStrCache>
                <c:ptCount val="8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</c:lvl>
              </c:multiLvlStrCache>
            </c:multiLvlStrRef>
          </c:cat>
          <c:val>
            <c:numRef>
              <c:f>'Tablas dinámicas'!$I$23:$I$38</c:f>
              <c:numCache>
                <c:formatCode>"$"#,##0</c:formatCode>
                <c:ptCount val="8"/>
                <c:pt idx="2">
                  <c:v>60430000</c:v>
                </c:pt>
                <c:pt idx="4">
                  <c:v>41820000</c:v>
                </c:pt>
                <c:pt idx="6">
                  <c:v>26565000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5-4EA8-A392-1ECC2DC7CF55}"/>
            </c:ext>
          </c:extLst>
        </c:ser>
        <c:ser>
          <c:idx val="4"/>
          <c:order val="4"/>
          <c:tx>
            <c:strRef>
              <c:f>'Tablas dinámicas'!$J$21:$J$22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'Tablas dinámicas'!$E$23:$E$38</c:f>
              <c:multiLvlStrCache>
                <c:ptCount val="8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</c:lvl>
              </c:multiLvlStrCache>
            </c:multiLvlStrRef>
          </c:cat>
          <c:val>
            <c:numRef>
              <c:f>'Tablas dinámicas'!$J$23:$J$38</c:f>
              <c:numCache>
                <c:formatCode>"$"#,##0</c:formatCode>
                <c:ptCount val="8"/>
                <c:pt idx="2">
                  <c:v>374900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5C9-4FB6-AFD3-CC6AB614FD92}"/>
            </c:ext>
          </c:extLst>
        </c:ser>
        <c:ser>
          <c:idx val="5"/>
          <c:order val="5"/>
          <c:tx>
            <c:strRef>
              <c:f>'Tablas dinámicas'!$K$21:$K$22</c:f>
              <c:strCache>
                <c:ptCount val="1"/>
                <c:pt idx="0">
                  <c:v>Pantalla 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'Tablas dinámicas'!$E$23:$E$38</c:f>
              <c:multiLvlStrCache>
                <c:ptCount val="8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</c:lvl>
              </c:multiLvlStrCache>
            </c:multiLvlStrRef>
          </c:cat>
          <c:val>
            <c:numRef>
              <c:f>'Tablas dinámicas'!$K$23:$K$38</c:f>
              <c:numCache>
                <c:formatCode>"$"#,##0</c:formatCode>
                <c:ptCount val="8"/>
                <c:pt idx="2">
                  <c:v>3300000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5C9-4FB6-AFD3-CC6AB614FD92}"/>
            </c:ext>
          </c:extLst>
        </c:ser>
        <c:ser>
          <c:idx val="6"/>
          <c:order val="6"/>
          <c:tx>
            <c:strRef>
              <c:f>'Tablas dinámicas'!$L$21:$L$22</c:f>
              <c:strCache>
                <c:ptCount val="1"/>
                <c:pt idx="0">
                  <c:v>Pantalla 42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dinámicas'!$E$23:$E$38</c:f>
              <c:multiLvlStrCache>
                <c:ptCount val="8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</c:lvl>
              </c:multiLvlStrCache>
            </c:multiLvlStrRef>
          </c:cat>
          <c:val>
            <c:numRef>
              <c:f>'Tablas dinámicas'!$L$23:$L$38</c:f>
              <c:numCache>
                <c:formatCode>"$"#,##0</c:formatCode>
                <c:ptCount val="8"/>
                <c:pt idx="1">
                  <c:v>1725000</c:v>
                </c:pt>
                <c:pt idx="5">
                  <c:v>52700000</c:v>
                </c:pt>
                <c:pt idx="6">
                  <c:v>45000000</c:v>
                </c:pt>
                <c:pt idx="7">
                  <c:v>49900000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5C9-4FB6-AFD3-CC6AB614FD92}"/>
            </c:ext>
          </c:extLst>
        </c:ser>
        <c:ser>
          <c:idx val="7"/>
          <c:order val="7"/>
          <c:tx>
            <c:strRef>
              <c:f>'Tablas dinámicas'!$M$21:$M$22</c:f>
              <c:strCache>
                <c:ptCount val="1"/>
                <c:pt idx="0">
                  <c:v>Teclado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dinámicas'!$E$23:$E$38</c:f>
              <c:multiLvlStrCache>
                <c:ptCount val="8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</c:lvl>
              </c:multiLvlStrCache>
            </c:multiLvlStrRef>
          </c:cat>
          <c:val>
            <c:numRef>
              <c:f>'Tablas dinámicas'!$M$23:$M$38</c:f>
              <c:numCache>
                <c:formatCode>"$"#,##0</c:formatCode>
                <c:ptCount val="8"/>
                <c:pt idx="2">
                  <c:v>2046180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5C9-4FB6-AFD3-CC6AB614FD92}"/>
            </c:ext>
          </c:extLst>
        </c:ser>
        <c:ser>
          <c:idx val="8"/>
          <c:order val="8"/>
          <c:tx>
            <c:strRef>
              <c:f>'Tablas dinámicas'!$N$21:$N$22</c:f>
              <c:strCache>
                <c:ptCount val="1"/>
                <c:pt idx="0">
                  <c:v>USB 3.0.1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'Tablas dinámicas'!$E$23:$E$38</c:f>
              <c:multiLvlStrCache>
                <c:ptCount val="8"/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</c:lvl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sept</c:v>
                  </c:pt>
                </c:lvl>
              </c:multiLvlStrCache>
            </c:multiLvlStrRef>
          </c:cat>
          <c:val>
            <c:numRef>
              <c:f>'Tablas dinámicas'!$N$23:$N$38</c:f>
              <c:numCache>
                <c:formatCode>"$"#,##0</c:formatCode>
                <c:ptCount val="8"/>
                <c:pt idx="4">
                  <c:v>638120</c:v>
                </c:pt>
                <c:pt idx="6">
                  <c:v>71880</c:v>
                </c:pt>
                <c:pt idx="7">
                  <c:v>206770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5C9-4FB6-AFD3-CC6AB614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080752"/>
        <c:axId val="645073264"/>
      </c:barChart>
      <c:catAx>
        <c:axId val="64508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5073264"/>
        <c:crosses val="autoZero"/>
        <c:auto val="1"/>
        <c:lblAlgn val="ctr"/>
        <c:lblOffset val="100"/>
        <c:noMultiLvlLbl val="0"/>
      </c:catAx>
      <c:valAx>
        <c:axId val="64507326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50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1112520</xdr:colOff>
      <xdr:row>3</xdr:row>
      <xdr:rowOff>38100</xdr:rowOff>
    </xdr:from>
    <xdr:to>
      <xdr:col>17</xdr:col>
      <xdr:colOff>45720</xdr:colOff>
      <xdr:row>16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33DEA8-73CD-4FA8-8F47-485FB425BC8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44907</xdr:colOff>
      <xdr:row>18</xdr:row>
      <xdr:rowOff>99060</xdr:rowOff>
    </xdr:from>
    <xdr:to>
      <xdr:col>17</xdr:col>
      <xdr:colOff>25079</xdr:colOff>
      <xdr:row>31</xdr:row>
      <xdr:rowOff>111303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4C3E14-8C1C-4C9D-A573-4E9B7E4EBBC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232410</xdr:colOff>
      <xdr:row>5</xdr:row>
      <xdr:rowOff>68580</xdr:rowOff>
    </xdr:from>
    <xdr:to>
      <xdr:col>2</xdr:col>
      <xdr:colOff>1176090</xdr:colOff>
      <xdr:row>15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ducto">
              <a:extLst>
                <a:ext uri="{FF2B5EF4-FFF2-40B4-BE49-F238E27FC236}">
                  <a16:creationId xmlns:a16="http://schemas.microsoft.com/office/drawing/2014/main" id="{577FE4B6-EAEC-4605-A87D-B6A375801A30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410" y="1082040"/>
              <a:ext cx="19800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232410</xdr:colOff>
      <xdr:row>25</xdr:row>
      <xdr:rowOff>151513</xdr:rowOff>
    </xdr:from>
    <xdr:to>
      <xdr:col>2</xdr:col>
      <xdr:colOff>1176090</xdr:colOff>
      <xdr:row>30</xdr:row>
      <xdr:rowOff>121033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Años">
              <a:extLst>
                <a:ext uri="{FF2B5EF4-FFF2-40B4-BE49-F238E27FC236}">
                  <a16:creationId xmlns:a16="http://schemas.microsoft.com/office/drawing/2014/main" id="{ABEE238A-14C7-4DD2-AAC5-D3790725DD91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410" y="4929253"/>
              <a:ext cx="1980000" cy="883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232410</xdr:colOff>
      <xdr:row>16</xdr:row>
      <xdr:rowOff>96175</xdr:rowOff>
    </xdr:from>
    <xdr:to>
      <xdr:col>2</xdr:col>
      <xdr:colOff>1176090</xdr:colOff>
      <xdr:row>24</xdr:row>
      <xdr:rowOff>90552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Tienda">
              <a:extLst>
                <a:ext uri="{FF2B5EF4-FFF2-40B4-BE49-F238E27FC236}">
                  <a16:creationId xmlns:a16="http://schemas.microsoft.com/office/drawing/2014/main" id="{32EB775A-AAF3-4875-8FE4-452116FDC0F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410" y="3212755"/>
              <a:ext cx="1980000" cy="1472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absolute">
    <xdr:from>
      <xdr:col>3</xdr:col>
      <xdr:colOff>647700</xdr:colOff>
      <xdr:row>19</xdr:row>
      <xdr:rowOff>45720</xdr:rowOff>
    </xdr:from>
    <xdr:to>
      <xdr:col>9</xdr:col>
      <xdr:colOff>445807</xdr:colOff>
      <xdr:row>31</xdr:row>
      <xdr:rowOff>45720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8D025BF-5534-4E4E-8DE9-A5FF0D792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658427</xdr:colOff>
      <xdr:row>2</xdr:row>
      <xdr:rowOff>213360</xdr:rowOff>
    </xdr:from>
    <xdr:to>
      <xdr:col>9</xdr:col>
      <xdr:colOff>609601</xdr:colOff>
      <xdr:row>15</xdr:row>
      <xdr:rowOff>144780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514A42-C76B-4FFC-A103-3D149BB1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stián" refreshedDate="45636.480985416667" createdVersion="7" refreshedVersion="7" minRefreshableVersion="3" recordCount="29" xr:uid="{8263AA39-96F5-4DAF-991A-D099BDE7E394}">
  <cacheSource type="worksheet">
    <worksheetSource name="Tabla1"/>
  </cacheSource>
  <cacheFields count="10">
    <cacheField name="Fecha" numFmtId="14">
      <sharedItems containsSemiMixedTypes="0" containsNonDate="0" containsDate="1" containsString="0" minDate="2017-03-17T00:00:00" maxDate="2018-09-06T00:00:00" count="26">
        <d v="2017-03-17T00:00:00"/>
        <d v="2017-03-20T00:00:00"/>
        <d v="2017-03-22T00:00:00"/>
        <d v="2017-04-20T00:00:00"/>
        <d v="2017-04-17T00:00:00"/>
        <d v="2017-05-22T00:00:00"/>
        <d v="2017-05-24T00:00:00"/>
        <d v="2017-05-17T00:00:00"/>
        <d v="2017-05-20T00:00:00"/>
        <d v="2017-05-27T00:00:00"/>
        <d v="2018-05-18T00:00:00"/>
        <d v="2018-06-16T00:00:00"/>
        <d v="2018-06-17T00:00:00"/>
        <d v="2018-06-20T00:00:00"/>
        <d v="2018-06-19T00:00:00"/>
        <d v="2018-07-05T00:00:00"/>
        <d v="2018-07-06T00:00:00"/>
        <d v="2018-07-08T00:00:00"/>
        <d v="2018-08-04T00:00:00"/>
        <d v="2018-08-06T00:00:00"/>
        <d v="2018-08-07T00:00:00"/>
        <d v="2018-09-01T00:00:00"/>
        <d v="2018-09-02T00:00:00"/>
        <d v="2018-09-03T00:00:00"/>
        <d v="2018-09-04T00:00:00"/>
        <d v="2018-09-05T00:00:00"/>
      </sharedItems>
      <fieldGroup par="9" base="0">
        <rangePr groupBy="months" startDate="2017-03-17T00:00:00" endDate="2018-09-06T00:00:00"/>
        <groupItems count="14">
          <s v="&lt;17-03-2017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06-09-2018"/>
        </groupItems>
      </fieldGroup>
    </cacheField>
    <cacheField name="Vendedor" numFmtId="0">
      <sharedItems count="4">
        <s v="Carlos Vasquez"/>
        <s v="Juan Carlos"/>
        <s v="Pedro Noriega"/>
        <s v="José Almanares"/>
      </sharedItems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 count="9">
        <s v="Laptop i3"/>
        <s v="Impresora "/>
        <s v="Laptop i5"/>
        <s v="Pantalla 42"/>
        <s v="Teclado"/>
        <s v="Mouse"/>
        <s v="Laptop i7"/>
        <s v="Pantalla 17"/>
        <s v="USB 3.0.1"/>
      </sharedItems>
    </cacheField>
    <cacheField name="Importe" numFmtId="0">
      <sharedItems containsSemiMixedTypes="0" containsString="0" containsNumber="1" containsInteger="1" minValue="10" maxValue="4000"/>
    </cacheField>
    <cacheField name="Unidades " numFmtId="0">
      <sharedItems containsSemiMixedTypes="0" containsString="0" containsNumber="1" containsInteger="1" minValue="4" maxValue="100"/>
    </cacheField>
    <cacheField name="Valor Venta" numFmtId="0">
      <sharedItems containsSemiMixedTypes="0" containsString="0" containsNumber="1" containsInteger="1" minValue="5990" maxValue="1230000"/>
    </cacheField>
    <cacheField name="Total Venta" numFmtId="0">
      <sharedItems containsSemiMixedTypes="0" containsString="0" containsNumber="1" containsInteger="1" minValue="59900" maxValue="55440000"/>
    </cacheField>
    <cacheField name="Trimestres" numFmtId="0" databaseField="0">
      <fieldGroup base="0">
        <rangePr groupBy="quarters" startDate="2017-03-17T00:00:00" endDate="2018-09-06T00:00:00"/>
        <groupItems count="6">
          <s v="&lt;17-03-2017"/>
          <s v="Trim.1"/>
          <s v="Trim.2"/>
          <s v="Trim.3"/>
          <s v="Trim.4"/>
          <s v="&gt;06-09-2018"/>
        </groupItems>
      </fieldGroup>
    </cacheField>
    <cacheField name="Años" numFmtId="0" databaseField="0">
      <fieldGroup base="0">
        <rangePr groupBy="years" startDate="2017-03-17T00:00:00" endDate="2018-09-06T00:00:00"/>
        <groupItems count="4">
          <s v="&lt;17-03-2017"/>
          <s v="2017"/>
          <s v="2018"/>
          <s v="&gt;06-09-2018"/>
        </groupItems>
      </fieldGroup>
    </cacheField>
  </cacheFields>
  <extLst>
    <ext xmlns:x14="http://schemas.microsoft.com/office/spreadsheetml/2009/9/main" uri="{725AE2AE-9491-48be-B2B4-4EB974FC3084}">
      <x14:pivotCacheDefinition pivotCacheId="11219662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n v="1000"/>
    <n v="20"/>
    <n v="850000"/>
    <n v="17000000"/>
  </r>
  <r>
    <x v="1"/>
    <x v="1"/>
    <x v="1"/>
    <x v="1"/>
    <n v="200"/>
    <n v="34"/>
    <n v="125000"/>
    <n v="4250000"/>
  </r>
  <r>
    <x v="2"/>
    <x v="2"/>
    <x v="1"/>
    <x v="2"/>
    <n v="3500"/>
    <n v="50"/>
    <n v="780000"/>
    <n v="39000000"/>
  </r>
  <r>
    <x v="3"/>
    <x v="3"/>
    <x v="2"/>
    <x v="1"/>
    <n v="100"/>
    <n v="23"/>
    <n v="88000"/>
    <n v="2024000"/>
  </r>
  <r>
    <x v="4"/>
    <x v="0"/>
    <x v="0"/>
    <x v="3"/>
    <n v="100"/>
    <n v="23"/>
    <n v="75000"/>
    <n v="1725000"/>
  </r>
  <r>
    <x v="5"/>
    <x v="1"/>
    <x v="2"/>
    <x v="4"/>
    <n v="20"/>
    <n v="76"/>
    <n v="9990"/>
    <n v="759240"/>
  </r>
  <r>
    <x v="5"/>
    <x v="2"/>
    <x v="2"/>
    <x v="5"/>
    <n v="10"/>
    <n v="45"/>
    <n v="7000"/>
    <n v="315000"/>
  </r>
  <r>
    <x v="6"/>
    <x v="3"/>
    <x v="0"/>
    <x v="4"/>
    <n v="20"/>
    <n v="76"/>
    <n v="12990"/>
    <n v="987240"/>
  </r>
  <r>
    <x v="7"/>
    <x v="3"/>
    <x v="3"/>
    <x v="6"/>
    <n v="4000"/>
    <n v="56"/>
    <n v="990000"/>
    <n v="55440000"/>
  </r>
  <r>
    <x v="8"/>
    <x v="0"/>
    <x v="2"/>
    <x v="6"/>
    <n v="4000"/>
    <n v="5"/>
    <n v="998000"/>
    <n v="4990000"/>
  </r>
  <r>
    <x v="9"/>
    <x v="1"/>
    <x v="2"/>
    <x v="7"/>
    <n v="180"/>
    <n v="6"/>
    <n v="550000"/>
    <n v="3300000"/>
  </r>
  <r>
    <x v="8"/>
    <x v="2"/>
    <x v="0"/>
    <x v="5"/>
    <n v="10"/>
    <n v="10"/>
    <n v="5990"/>
    <n v="59900"/>
  </r>
  <r>
    <x v="7"/>
    <x v="3"/>
    <x v="3"/>
    <x v="4"/>
    <n v="30"/>
    <n v="30"/>
    <n v="9990"/>
    <n v="299700"/>
  </r>
  <r>
    <x v="10"/>
    <x v="0"/>
    <x v="1"/>
    <x v="0"/>
    <n v="1000"/>
    <n v="4"/>
    <n v="550000"/>
    <n v="2200000"/>
  </r>
  <r>
    <x v="11"/>
    <x v="1"/>
    <x v="2"/>
    <x v="8"/>
    <n v="1500"/>
    <n v="65"/>
    <n v="6990"/>
    <n v="454350"/>
  </r>
  <r>
    <x v="12"/>
    <x v="2"/>
    <x v="0"/>
    <x v="6"/>
    <n v="4000"/>
    <n v="34"/>
    <n v="1230000"/>
    <n v="41820000"/>
  </r>
  <r>
    <x v="13"/>
    <x v="3"/>
    <x v="2"/>
    <x v="8"/>
    <n v="1500"/>
    <n v="23"/>
    <n v="7990"/>
    <n v="183770"/>
  </r>
  <r>
    <x v="14"/>
    <x v="0"/>
    <x v="0"/>
    <x v="1"/>
    <n v="100"/>
    <n v="76"/>
    <n v="130000"/>
    <n v="9880000"/>
  </r>
  <r>
    <x v="15"/>
    <x v="1"/>
    <x v="3"/>
    <x v="3"/>
    <n v="100"/>
    <n v="45"/>
    <n v="360000"/>
    <n v="16200000"/>
  </r>
  <r>
    <x v="16"/>
    <x v="2"/>
    <x v="0"/>
    <x v="0"/>
    <n v="1500"/>
    <n v="13"/>
    <n v="450000"/>
    <n v="5850000"/>
  </r>
  <r>
    <x v="17"/>
    <x v="3"/>
    <x v="2"/>
    <x v="3"/>
    <n v="100"/>
    <n v="100"/>
    <n v="365000"/>
    <n v="36500000"/>
  </r>
  <r>
    <x v="18"/>
    <x v="0"/>
    <x v="3"/>
    <x v="8"/>
    <n v="1500"/>
    <n v="12"/>
    <n v="5990"/>
    <n v="71880"/>
  </r>
  <r>
    <x v="19"/>
    <x v="1"/>
    <x v="2"/>
    <x v="3"/>
    <n v="100"/>
    <n v="100"/>
    <n v="450000"/>
    <n v="45000000"/>
  </r>
  <r>
    <x v="20"/>
    <x v="2"/>
    <x v="0"/>
    <x v="6"/>
    <n v="4000"/>
    <n v="35"/>
    <n v="759000"/>
    <n v="26565000"/>
  </r>
  <r>
    <x v="21"/>
    <x v="3"/>
    <x v="0"/>
    <x v="3"/>
    <n v="100"/>
    <n v="100"/>
    <n v="499000"/>
    <n v="49900000"/>
  </r>
  <r>
    <x v="22"/>
    <x v="0"/>
    <x v="1"/>
    <x v="1"/>
    <n v="100"/>
    <n v="100"/>
    <n v="99900"/>
    <n v="9990000"/>
  </r>
  <r>
    <x v="23"/>
    <x v="1"/>
    <x v="0"/>
    <x v="0"/>
    <n v="1000"/>
    <n v="34"/>
    <n v="560000"/>
    <n v="19040000"/>
  </r>
  <r>
    <x v="24"/>
    <x v="2"/>
    <x v="3"/>
    <x v="2"/>
    <n v="3500"/>
    <n v="43"/>
    <n v="760000"/>
    <n v="32680000"/>
  </r>
  <r>
    <x v="25"/>
    <x v="3"/>
    <x v="1"/>
    <x v="8"/>
    <n v="1500"/>
    <n v="23"/>
    <n v="8990"/>
    <n v="206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A3540-8370-4877-A736-23AEE12C2C97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I2:J13" firstHeaderRow="1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10">
        <item x="1"/>
        <item x="0"/>
        <item x="2"/>
        <item x="6"/>
        <item x="5"/>
        <item x="7"/>
        <item x="3"/>
        <item x="4"/>
        <item x="8"/>
        <item t="default"/>
      </items>
    </pivotField>
    <pivotField showAll="0"/>
    <pivotField showAll="0"/>
    <pivotField showAll="0"/>
    <pivotField dataField="1" showAll="0"/>
    <pivotField showAll="0" defaultSubtotal="0">
      <items count="6">
        <item sd="0" x="0"/>
        <item x="1"/>
        <item x="2"/>
        <item x="3"/>
        <item sd="0" x="4"/>
        <item sd="0" x="5"/>
      </items>
    </pivotField>
    <pivotField axis="axisRow" showAll="0" defaultSubtotal="0">
      <items count="4">
        <item h="1" sd="0" x="0"/>
        <item x="1"/>
        <item x="2"/>
        <item h="1" sd="0" x="3"/>
      </items>
    </pivotField>
  </pivotFields>
  <rowFields count="2">
    <field x="9"/>
    <field x="0"/>
  </rowFields>
  <rowItems count="11">
    <i>
      <x v="1"/>
    </i>
    <i r="1">
      <x v="3"/>
    </i>
    <i r="1">
      <x v="4"/>
    </i>
    <i r="1">
      <x v="5"/>
    </i>
    <i>
      <x v="2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a de Total Venta" fld="7" baseField="9" baseItem="1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6E30F-616F-4E0C-9BF4-0A6404B78F6B}" name="TablaDinámica3" cacheId="0" applyNumberFormats="0" applyBorderFormats="0" applyFontFormats="0" applyPatternFormats="0" applyAlignmentFormats="0" applyWidthHeightFormats="1" dataCaption="Valores" updatedVersion="7" minRefreshableVersion="3" showDrill="0" showDataTips="0" useAutoFormatting="1" itemPrintTitles="1" createdVersion="7" indent="0" showHeaders="0" outline="1" outlineData="1" chartFormat="3">
  <location ref="B21:C31" firstHeaderRow="1" firstDataRow="1" firstDataCol="1"/>
  <pivotFields count="10">
    <pivotField numFmtId="14"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 sortType="descending">
      <items count="10">
        <item x="1"/>
        <item x="0"/>
        <item x="2"/>
        <item x="6"/>
        <item x="5"/>
        <item x="7"/>
        <item x="3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 defaultSubtotal="0"/>
    <pivotField showAll="0" defaultSubtotal="0">
      <items count="4">
        <item h="1" x="0"/>
        <item x="1"/>
        <item x="2"/>
        <item h="1" x="3"/>
      </items>
    </pivotField>
  </pivotFields>
  <rowFields count="1">
    <field x="3"/>
  </rowFields>
  <rowItems count="10">
    <i>
      <x v="3"/>
    </i>
    <i>
      <x v="1"/>
    </i>
    <i>
      <x v="6"/>
    </i>
    <i>
      <x v="2"/>
    </i>
    <i>
      <x v="5"/>
    </i>
    <i>
      <x/>
    </i>
    <i>
      <x v="7"/>
    </i>
    <i>
      <x v="8"/>
    </i>
    <i>
      <x v="4"/>
    </i>
    <i t="grand">
      <x/>
    </i>
  </rowItems>
  <colItems count="1">
    <i/>
  </colItems>
  <dataFields count="1">
    <dataField name="Suma de Valor Venta" fld="6" baseField="3" baseItem="0" numFmtId="42"/>
  </dataFields>
  <formats count="2">
    <format dxfId="1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C93A2-4028-4D24-AA62-1D72B0B4330A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E21:O38" firstHeaderRow="1" firstDataRow="2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axis="axisCol" showAll="0">
      <items count="10">
        <item x="1"/>
        <item x="0"/>
        <item x="2"/>
        <item x="6"/>
        <item x="5"/>
        <item x="7"/>
        <item x="3"/>
        <item x="4"/>
        <item x="8"/>
        <item t="default"/>
      </items>
    </pivotField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sd="0" x="1"/>
        <item sd="0" x="2"/>
        <item h="1" sd="0" x="3"/>
      </items>
    </pivotField>
  </pivotFields>
  <rowFields count="2">
    <field x="0"/>
    <field x="9"/>
  </rowFields>
  <rowItems count="16">
    <i>
      <x v="3"/>
    </i>
    <i r="1">
      <x v="1"/>
    </i>
    <i>
      <x v="4"/>
    </i>
    <i r="1">
      <x v="1"/>
    </i>
    <i>
      <x v="5"/>
    </i>
    <i r="1">
      <x v="1"/>
    </i>
    <i r="1">
      <x v="2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2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a de Total Venta" fld="7" baseField="0" baseItem="5" numFmtId="164"/>
  </dataFields>
  <chartFormats count="9"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E0D98-6F19-44F1-9ECC-E002B6D45B05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B2:G19" firstHeaderRow="1" firstDataRow="2" firstDataCol="1"/>
  <pivotFields count="10"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0">
        <item x="1"/>
        <item x="0"/>
        <item x="2"/>
        <item x="6"/>
        <item x="5"/>
        <item x="7"/>
        <item x="3"/>
        <item x="4"/>
        <item x="8"/>
        <item t="default"/>
      </items>
    </pivotField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sd="0" x="1"/>
        <item sd="0" x="2"/>
        <item h="1" sd="0" x="3"/>
        <item t="default"/>
      </items>
    </pivotField>
  </pivotFields>
  <rowFields count="2">
    <field x="0"/>
    <field x="9"/>
  </rowFields>
  <rowItems count="16">
    <i>
      <x v="3"/>
    </i>
    <i r="1">
      <x v="1"/>
    </i>
    <i>
      <x v="4"/>
    </i>
    <i r="1">
      <x v="1"/>
    </i>
    <i>
      <x v="5"/>
    </i>
    <i r="1">
      <x v="1"/>
    </i>
    <i r="1">
      <x v="2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Total Venta" fld="7" baseField="0" baseItem="3" numFmtId="164"/>
  </dataFields>
  <chartFormats count="21">
    <chartFormat chart="4" format="12" series="1">
      <pivotArea type="data" outline="0" fieldPosition="0">
        <references count="2">
          <reference field="0" count="1" selected="0">
            <x v="3"/>
          </reference>
          <reference field="9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0" count="1" selected="0">
            <x v="4"/>
          </reference>
          <reference field="9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0" count="1" selected="0">
            <x v="5"/>
          </reference>
          <reference field="9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0" count="1" selected="0">
            <x v="5"/>
          </reference>
          <reference field="9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0" count="1" selected="0">
            <x v="6"/>
          </reference>
          <reference field="9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0" count="1" selected="0">
            <x v="7"/>
          </reference>
          <reference field="9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0" count="1" selected="0">
            <x v="8"/>
          </reference>
          <reference field="9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0" count="1" selected="0">
            <x v="9"/>
          </reference>
          <reference field="9" count="1" selected="0">
            <x v="2"/>
          </reference>
        </references>
      </pivotArea>
    </chartFormat>
    <chartFormat chart="4" format="2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4" format="2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4" format="2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4" format="2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9CACD4AF-5951-4D78-9A6D-BC9AC8C71861}" sourceName="Producto">
  <pivotTables>
    <pivotTable tabId="2" name="TablaDinámica1"/>
    <pivotTable tabId="2" name="TablaDinámica2"/>
    <pivotTable tabId="2" name="TablaDinámica3"/>
  </pivotTables>
  <data>
    <tabular pivotCacheId="1121966299">
      <items count="9">
        <i x="1" s="1"/>
        <i x="0" s="1"/>
        <i x="2" s="1"/>
        <i x="6" s="1"/>
        <i x="5" s="1"/>
        <i x="7" s="1"/>
        <i x="3" s="1"/>
        <i x="4" s="1"/>
        <i x="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" xr10:uid="{88A064BA-32C0-4583-81DE-B712FBFE6BA0}" sourceName="Años">
  <pivotTables>
    <pivotTable tabId="2" name="TablaDinámica3"/>
    <pivotTable tabId="2" name="TablaDinámica1"/>
    <pivotTable tabId="2" name="TablaDinámica2"/>
    <pivotTable tabId="2" name="TablaDinámica4"/>
  </pivotTables>
  <data>
    <tabular pivotCacheId="1121966299">
      <items count="4">
        <i x="1" s="1"/>
        <i x="2" s="1"/>
        <i x="0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11F2F83A-C9A8-44E1-B19D-A7EA77ED0D86}" sourceName="Tienda">
  <pivotTables>
    <pivotTable tabId="2" name="TablaDinámica1"/>
    <pivotTable tabId="2" name="TablaDinámica3"/>
    <pivotTable tabId="2" name="TablaDinámica2"/>
    <pivotTable tabId="2" name="TablaDinámica4"/>
  </pivotTables>
  <data>
    <tabular pivotCacheId="1121966299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" xr10:uid="{57BA0C10-3E53-4460-ABED-2CEEB1C19752}" cache="SegmentaciónDeDatos_Producto" caption="Producto" style="SlicerStyleLight2" rowHeight="234950"/>
  <slicer name="Años" xr10:uid="{D39E06EB-F369-46AD-84BC-60A3967EEA1A}" cache="SegmentaciónDeDatos_Años" caption="Años" style="SlicerStyleDark5" rowHeight="234950"/>
  <slicer name="Tienda" xr10:uid="{5539C3D8-3468-4D6E-B2DE-A690AC9E2D80}" cache="SegmentaciónDeDatos_Tienda" caption="Tienda" style="SlicerStyleDark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04095C-1123-4F17-BBE0-0E3CD668F24E}" name="Tabla1" displayName="Tabla1" ref="B2:I31" totalsRowShown="0" headerRowDxfId="11" dataDxfId="10" headerRowCellStyle="60% - Énfasis5" dataCellStyle="60% - Énfasis5">
  <autoFilter ref="B2:I31" xr:uid="{4E04095C-1123-4F17-BBE0-0E3CD668F24E}"/>
  <tableColumns count="8">
    <tableColumn id="1" xr3:uid="{8B51C991-A50C-482F-9187-9568DC113726}" name="Fecha" dataDxfId="9" dataCellStyle="60% - Énfasis5"/>
    <tableColumn id="2" xr3:uid="{2ADAE2DA-EA63-40B6-A967-6D8F676A22A9}" name="Vendedor" dataDxfId="8" dataCellStyle="60% - Énfasis5"/>
    <tableColumn id="3" xr3:uid="{D17BE380-31AE-4F23-887D-B6C80B92DAAE}" name="Tienda" dataDxfId="7" dataCellStyle="60% - Énfasis5"/>
    <tableColumn id="4" xr3:uid="{99AA8E67-66B8-44E1-B9F7-45954AC00450}" name="Producto" dataDxfId="6" dataCellStyle="60% - Énfasis5"/>
    <tableColumn id="5" xr3:uid="{DEE7A444-B411-4DD6-8982-24D778F5EFEB}" name="Importe" dataDxfId="5" dataCellStyle="60% - Énfasis5"/>
    <tableColumn id="6" xr3:uid="{2247934F-B787-4324-9EDF-9AED23A72C53}" name="Unidades " dataDxfId="4" dataCellStyle="60% - Énfasis5"/>
    <tableColumn id="7" xr3:uid="{8D4CDAA4-8761-4200-A9DC-6B6E2C0744CA}" name="Valor Venta" dataDxfId="3" dataCellStyle="60% - Énfasis5"/>
    <tableColumn id="8" xr3:uid="{48FB820C-BD9C-4838-8196-58FB587DF0F2}" name="Total Venta" dataDxfId="2" dataCellStyle="60% - Énfasis5">
      <calculatedColumnFormula>G3*H3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E697-D752-41B4-9E8B-197F389A36F9}">
  <dimension ref="B2:I31"/>
  <sheetViews>
    <sheetView topLeftCell="A3" workbookViewId="0">
      <selection activeCell="B2" sqref="B2:I31"/>
    </sheetView>
  </sheetViews>
  <sheetFormatPr baseColWidth="10" defaultRowHeight="14.4" x14ac:dyDescent="0.3"/>
  <cols>
    <col min="2" max="2" width="13.33203125" style="4" customWidth="1"/>
    <col min="3" max="3" width="15.44140625" style="4" customWidth="1"/>
    <col min="4" max="4" width="10.88671875" style="4" customWidth="1"/>
    <col min="5" max="5" width="15" style="4" customWidth="1"/>
    <col min="6" max="6" width="12.5546875" style="4" customWidth="1"/>
    <col min="7" max="7" width="13.6640625" style="4" customWidth="1"/>
    <col min="8" max="8" width="14.88671875" style="4" customWidth="1"/>
    <col min="9" max="9" width="16.6640625" style="4" customWidth="1"/>
  </cols>
  <sheetData>
    <row r="2" spans="2:9" ht="17.399999999999999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24</v>
      </c>
      <c r="I2" s="1" t="s">
        <v>23</v>
      </c>
    </row>
    <row r="3" spans="2:9" ht="15" x14ac:dyDescent="0.3">
      <c r="B3" s="2">
        <v>42811</v>
      </c>
      <c r="C3" s="3" t="s">
        <v>6</v>
      </c>
      <c r="D3" s="3" t="s">
        <v>7</v>
      </c>
      <c r="E3" s="3" t="s">
        <v>8</v>
      </c>
      <c r="F3" s="3">
        <v>1000</v>
      </c>
      <c r="G3" s="3">
        <v>20</v>
      </c>
      <c r="H3" s="3">
        <v>850000</v>
      </c>
      <c r="I3" s="3">
        <f>G3*H3</f>
        <v>17000000</v>
      </c>
    </row>
    <row r="4" spans="2:9" ht="15" x14ac:dyDescent="0.3">
      <c r="B4" s="2">
        <v>42814</v>
      </c>
      <c r="C4" s="3" t="s">
        <v>9</v>
      </c>
      <c r="D4" s="3" t="s">
        <v>10</v>
      </c>
      <c r="E4" s="3" t="s">
        <v>11</v>
      </c>
      <c r="F4" s="3">
        <v>200</v>
      </c>
      <c r="G4" s="3">
        <v>34</v>
      </c>
      <c r="H4" s="3">
        <v>125000</v>
      </c>
      <c r="I4" s="3">
        <f t="shared" ref="I4:I31" si="0">G4*H4</f>
        <v>4250000</v>
      </c>
    </row>
    <row r="5" spans="2:9" ht="15" x14ac:dyDescent="0.3">
      <c r="B5" s="2">
        <v>42816</v>
      </c>
      <c r="C5" s="3" t="s">
        <v>12</v>
      </c>
      <c r="D5" s="3" t="s">
        <v>10</v>
      </c>
      <c r="E5" s="3" t="s">
        <v>13</v>
      </c>
      <c r="F5" s="3">
        <v>3500</v>
      </c>
      <c r="G5" s="3">
        <v>50</v>
      </c>
      <c r="H5" s="3">
        <v>780000</v>
      </c>
      <c r="I5" s="3">
        <f t="shared" si="0"/>
        <v>39000000</v>
      </c>
    </row>
    <row r="6" spans="2:9" ht="15" x14ac:dyDescent="0.3">
      <c r="B6" s="2">
        <v>42845</v>
      </c>
      <c r="C6" s="3" t="s">
        <v>14</v>
      </c>
      <c r="D6" s="3" t="s">
        <v>15</v>
      </c>
      <c r="E6" s="3" t="s">
        <v>11</v>
      </c>
      <c r="F6" s="3">
        <v>100</v>
      </c>
      <c r="G6" s="3">
        <v>23</v>
      </c>
      <c r="H6" s="3">
        <v>88000</v>
      </c>
      <c r="I6" s="3">
        <f t="shared" si="0"/>
        <v>2024000</v>
      </c>
    </row>
    <row r="7" spans="2:9" ht="15" x14ac:dyDescent="0.3">
      <c r="B7" s="2">
        <v>42842</v>
      </c>
      <c r="C7" s="3" t="s">
        <v>6</v>
      </c>
      <c r="D7" s="3" t="s">
        <v>7</v>
      </c>
      <c r="E7" s="3" t="s">
        <v>16</v>
      </c>
      <c r="F7" s="3">
        <v>100</v>
      </c>
      <c r="G7" s="3">
        <v>23</v>
      </c>
      <c r="H7" s="3">
        <v>75000</v>
      </c>
      <c r="I7" s="3">
        <f t="shared" si="0"/>
        <v>1725000</v>
      </c>
    </row>
    <row r="8" spans="2:9" ht="15" x14ac:dyDescent="0.3">
      <c r="B8" s="2">
        <v>42877</v>
      </c>
      <c r="C8" s="3" t="s">
        <v>9</v>
      </c>
      <c r="D8" s="3" t="s">
        <v>15</v>
      </c>
      <c r="E8" s="3" t="s">
        <v>17</v>
      </c>
      <c r="F8" s="3">
        <v>20</v>
      </c>
      <c r="G8" s="3">
        <v>76</v>
      </c>
      <c r="H8" s="3">
        <v>9990</v>
      </c>
      <c r="I8" s="3">
        <f t="shared" si="0"/>
        <v>759240</v>
      </c>
    </row>
    <row r="9" spans="2:9" ht="15" x14ac:dyDescent="0.3">
      <c r="B9" s="2">
        <v>42877</v>
      </c>
      <c r="C9" s="3" t="s">
        <v>12</v>
      </c>
      <c r="D9" s="3" t="s">
        <v>15</v>
      </c>
      <c r="E9" s="3" t="s">
        <v>18</v>
      </c>
      <c r="F9" s="3">
        <v>10</v>
      </c>
      <c r="G9" s="3">
        <v>45</v>
      </c>
      <c r="H9" s="3">
        <v>7000</v>
      </c>
      <c r="I9" s="3">
        <f t="shared" si="0"/>
        <v>315000</v>
      </c>
    </row>
    <row r="10" spans="2:9" ht="15" x14ac:dyDescent="0.3">
      <c r="B10" s="2">
        <v>42879</v>
      </c>
      <c r="C10" s="3" t="s">
        <v>14</v>
      </c>
      <c r="D10" s="3" t="s">
        <v>7</v>
      </c>
      <c r="E10" s="3" t="s">
        <v>17</v>
      </c>
      <c r="F10" s="3">
        <v>20</v>
      </c>
      <c r="G10" s="3">
        <v>76</v>
      </c>
      <c r="H10" s="3">
        <v>12990</v>
      </c>
      <c r="I10" s="3">
        <f t="shared" si="0"/>
        <v>987240</v>
      </c>
    </row>
    <row r="11" spans="2:9" ht="15" x14ac:dyDescent="0.3">
      <c r="B11" s="2">
        <v>42872</v>
      </c>
      <c r="C11" s="3" t="s">
        <v>14</v>
      </c>
      <c r="D11" s="3" t="s">
        <v>19</v>
      </c>
      <c r="E11" s="3" t="s">
        <v>20</v>
      </c>
      <c r="F11" s="3">
        <v>4000</v>
      </c>
      <c r="G11" s="3">
        <v>56</v>
      </c>
      <c r="H11" s="3">
        <v>990000</v>
      </c>
      <c r="I11" s="3">
        <f t="shared" si="0"/>
        <v>55440000</v>
      </c>
    </row>
    <row r="12" spans="2:9" ht="15" x14ac:dyDescent="0.3">
      <c r="B12" s="2">
        <v>42875</v>
      </c>
      <c r="C12" s="3" t="s">
        <v>6</v>
      </c>
      <c r="D12" s="3" t="s">
        <v>15</v>
      </c>
      <c r="E12" s="3" t="s">
        <v>20</v>
      </c>
      <c r="F12" s="3">
        <v>4000</v>
      </c>
      <c r="G12" s="3">
        <v>5</v>
      </c>
      <c r="H12" s="3">
        <v>998000</v>
      </c>
      <c r="I12" s="3">
        <f t="shared" si="0"/>
        <v>4990000</v>
      </c>
    </row>
    <row r="13" spans="2:9" ht="15" x14ac:dyDescent="0.3">
      <c r="B13" s="2">
        <v>42882</v>
      </c>
      <c r="C13" s="3" t="s">
        <v>9</v>
      </c>
      <c r="D13" s="3" t="s">
        <v>15</v>
      </c>
      <c r="E13" s="3" t="s">
        <v>21</v>
      </c>
      <c r="F13" s="3">
        <v>180</v>
      </c>
      <c r="G13" s="3">
        <v>6</v>
      </c>
      <c r="H13" s="3">
        <v>550000</v>
      </c>
      <c r="I13" s="3">
        <f t="shared" si="0"/>
        <v>3300000</v>
      </c>
    </row>
    <row r="14" spans="2:9" ht="15" x14ac:dyDescent="0.3">
      <c r="B14" s="2">
        <v>42875</v>
      </c>
      <c r="C14" s="3" t="s">
        <v>12</v>
      </c>
      <c r="D14" s="3" t="s">
        <v>7</v>
      </c>
      <c r="E14" s="3" t="s">
        <v>18</v>
      </c>
      <c r="F14" s="3">
        <v>10</v>
      </c>
      <c r="G14" s="3">
        <v>10</v>
      </c>
      <c r="H14" s="3">
        <v>5990</v>
      </c>
      <c r="I14" s="3">
        <f t="shared" si="0"/>
        <v>59900</v>
      </c>
    </row>
    <row r="15" spans="2:9" ht="15" x14ac:dyDescent="0.3">
      <c r="B15" s="2">
        <v>42872</v>
      </c>
      <c r="C15" s="3" t="s">
        <v>14</v>
      </c>
      <c r="D15" s="3" t="s">
        <v>19</v>
      </c>
      <c r="E15" s="3" t="s">
        <v>17</v>
      </c>
      <c r="F15" s="3">
        <v>30</v>
      </c>
      <c r="G15" s="3">
        <v>30</v>
      </c>
      <c r="H15" s="3">
        <v>9990</v>
      </c>
      <c r="I15" s="3">
        <f t="shared" si="0"/>
        <v>299700</v>
      </c>
    </row>
    <row r="16" spans="2:9" ht="15" x14ac:dyDescent="0.3">
      <c r="B16" s="2">
        <v>43238</v>
      </c>
      <c r="C16" s="3" t="s">
        <v>6</v>
      </c>
      <c r="D16" s="3" t="s">
        <v>10</v>
      </c>
      <c r="E16" s="3" t="s">
        <v>8</v>
      </c>
      <c r="F16" s="3">
        <v>1000</v>
      </c>
      <c r="G16" s="3">
        <v>4</v>
      </c>
      <c r="H16" s="3">
        <v>550000</v>
      </c>
      <c r="I16" s="3">
        <f t="shared" si="0"/>
        <v>2200000</v>
      </c>
    </row>
    <row r="17" spans="2:9" ht="15" x14ac:dyDescent="0.3">
      <c r="B17" s="2">
        <v>43267</v>
      </c>
      <c r="C17" s="3" t="s">
        <v>9</v>
      </c>
      <c r="D17" s="3" t="s">
        <v>15</v>
      </c>
      <c r="E17" s="3" t="s">
        <v>22</v>
      </c>
      <c r="F17" s="3">
        <v>1500</v>
      </c>
      <c r="G17" s="3">
        <v>65</v>
      </c>
      <c r="H17" s="3">
        <v>6990</v>
      </c>
      <c r="I17" s="3">
        <f t="shared" si="0"/>
        <v>454350</v>
      </c>
    </row>
    <row r="18" spans="2:9" ht="15" x14ac:dyDescent="0.3">
      <c r="B18" s="2">
        <v>43268</v>
      </c>
      <c r="C18" s="3" t="s">
        <v>12</v>
      </c>
      <c r="D18" s="3" t="s">
        <v>7</v>
      </c>
      <c r="E18" s="3" t="s">
        <v>20</v>
      </c>
      <c r="F18" s="3">
        <v>4000</v>
      </c>
      <c r="G18" s="3">
        <v>34</v>
      </c>
      <c r="H18" s="3">
        <v>1230000</v>
      </c>
      <c r="I18" s="3">
        <f t="shared" si="0"/>
        <v>41820000</v>
      </c>
    </row>
    <row r="19" spans="2:9" ht="15" x14ac:dyDescent="0.3">
      <c r="B19" s="2">
        <v>43271</v>
      </c>
      <c r="C19" s="3" t="s">
        <v>14</v>
      </c>
      <c r="D19" s="3" t="s">
        <v>15</v>
      </c>
      <c r="E19" s="3" t="s">
        <v>22</v>
      </c>
      <c r="F19" s="3">
        <v>1500</v>
      </c>
      <c r="G19" s="3">
        <v>23</v>
      </c>
      <c r="H19" s="3">
        <v>7990</v>
      </c>
      <c r="I19" s="3">
        <f t="shared" si="0"/>
        <v>183770</v>
      </c>
    </row>
    <row r="20" spans="2:9" ht="15" x14ac:dyDescent="0.3">
      <c r="B20" s="2">
        <v>43270</v>
      </c>
      <c r="C20" s="3" t="s">
        <v>6</v>
      </c>
      <c r="D20" s="3" t="s">
        <v>7</v>
      </c>
      <c r="E20" s="3" t="s">
        <v>11</v>
      </c>
      <c r="F20" s="3">
        <v>100</v>
      </c>
      <c r="G20" s="3">
        <v>76</v>
      </c>
      <c r="H20" s="3">
        <v>130000</v>
      </c>
      <c r="I20" s="3">
        <f t="shared" si="0"/>
        <v>9880000</v>
      </c>
    </row>
    <row r="21" spans="2:9" ht="15" x14ac:dyDescent="0.3">
      <c r="B21" s="2">
        <v>43286</v>
      </c>
      <c r="C21" s="3" t="s">
        <v>9</v>
      </c>
      <c r="D21" s="3" t="s">
        <v>19</v>
      </c>
      <c r="E21" s="3" t="s">
        <v>16</v>
      </c>
      <c r="F21" s="3">
        <v>100</v>
      </c>
      <c r="G21" s="3">
        <v>45</v>
      </c>
      <c r="H21" s="3">
        <v>360000</v>
      </c>
      <c r="I21" s="3">
        <f t="shared" si="0"/>
        <v>16200000</v>
      </c>
    </row>
    <row r="22" spans="2:9" ht="15" x14ac:dyDescent="0.3">
      <c r="B22" s="2">
        <v>43287</v>
      </c>
      <c r="C22" s="3" t="s">
        <v>12</v>
      </c>
      <c r="D22" s="3" t="s">
        <v>7</v>
      </c>
      <c r="E22" s="3" t="s">
        <v>8</v>
      </c>
      <c r="F22" s="3">
        <v>1500</v>
      </c>
      <c r="G22" s="3">
        <v>13</v>
      </c>
      <c r="H22" s="3">
        <v>450000</v>
      </c>
      <c r="I22" s="3">
        <f t="shared" si="0"/>
        <v>5850000</v>
      </c>
    </row>
    <row r="23" spans="2:9" ht="15" x14ac:dyDescent="0.3">
      <c r="B23" s="2">
        <v>43289</v>
      </c>
      <c r="C23" s="3" t="s">
        <v>14</v>
      </c>
      <c r="D23" s="3" t="s">
        <v>15</v>
      </c>
      <c r="E23" s="3" t="s">
        <v>16</v>
      </c>
      <c r="F23" s="3">
        <v>100</v>
      </c>
      <c r="G23" s="3">
        <v>100</v>
      </c>
      <c r="H23" s="3">
        <v>365000</v>
      </c>
      <c r="I23" s="3">
        <f t="shared" si="0"/>
        <v>36500000</v>
      </c>
    </row>
    <row r="24" spans="2:9" ht="15" x14ac:dyDescent="0.3">
      <c r="B24" s="2">
        <v>43316</v>
      </c>
      <c r="C24" s="3" t="s">
        <v>6</v>
      </c>
      <c r="D24" s="3" t="s">
        <v>19</v>
      </c>
      <c r="E24" s="3" t="s">
        <v>22</v>
      </c>
      <c r="F24" s="3">
        <v>1500</v>
      </c>
      <c r="G24" s="3">
        <v>12</v>
      </c>
      <c r="H24" s="3">
        <v>5990</v>
      </c>
      <c r="I24" s="3">
        <f t="shared" si="0"/>
        <v>71880</v>
      </c>
    </row>
    <row r="25" spans="2:9" ht="15" x14ac:dyDescent="0.3">
      <c r="B25" s="2">
        <v>43318</v>
      </c>
      <c r="C25" s="3" t="s">
        <v>9</v>
      </c>
      <c r="D25" s="3" t="s">
        <v>15</v>
      </c>
      <c r="E25" s="3" t="s">
        <v>16</v>
      </c>
      <c r="F25" s="3">
        <v>100</v>
      </c>
      <c r="G25" s="3">
        <v>100</v>
      </c>
      <c r="H25" s="3">
        <v>450000</v>
      </c>
      <c r="I25" s="3">
        <f t="shared" si="0"/>
        <v>45000000</v>
      </c>
    </row>
    <row r="26" spans="2:9" ht="15" x14ac:dyDescent="0.3">
      <c r="B26" s="2">
        <v>43319</v>
      </c>
      <c r="C26" s="3" t="s">
        <v>12</v>
      </c>
      <c r="D26" s="3" t="s">
        <v>7</v>
      </c>
      <c r="E26" s="3" t="s">
        <v>20</v>
      </c>
      <c r="F26" s="3">
        <v>4000</v>
      </c>
      <c r="G26" s="3">
        <v>35</v>
      </c>
      <c r="H26" s="3">
        <v>759000</v>
      </c>
      <c r="I26" s="3">
        <f t="shared" si="0"/>
        <v>26565000</v>
      </c>
    </row>
    <row r="27" spans="2:9" ht="15" x14ac:dyDescent="0.3">
      <c r="B27" s="2">
        <v>43344</v>
      </c>
      <c r="C27" s="3" t="s">
        <v>14</v>
      </c>
      <c r="D27" s="3" t="s">
        <v>7</v>
      </c>
      <c r="E27" s="3" t="s">
        <v>16</v>
      </c>
      <c r="F27" s="3">
        <v>100</v>
      </c>
      <c r="G27" s="3">
        <v>100</v>
      </c>
      <c r="H27" s="3">
        <v>499000</v>
      </c>
      <c r="I27" s="3">
        <f t="shared" si="0"/>
        <v>49900000</v>
      </c>
    </row>
    <row r="28" spans="2:9" ht="15" x14ac:dyDescent="0.3">
      <c r="B28" s="2">
        <v>43345</v>
      </c>
      <c r="C28" s="3" t="s">
        <v>6</v>
      </c>
      <c r="D28" s="3" t="s">
        <v>10</v>
      </c>
      <c r="E28" s="3" t="s">
        <v>11</v>
      </c>
      <c r="F28" s="3">
        <v>100</v>
      </c>
      <c r="G28" s="3">
        <v>100</v>
      </c>
      <c r="H28" s="3">
        <v>99900</v>
      </c>
      <c r="I28" s="3">
        <f t="shared" si="0"/>
        <v>9990000</v>
      </c>
    </row>
    <row r="29" spans="2:9" ht="15" x14ac:dyDescent="0.3">
      <c r="B29" s="2">
        <v>43346</v>
      </c>
      <c r="C29" s="3" t="s">
        <v>9</v>
      </c>
      <c r="D29" s="3" t="s">
        <v>7</v>
      </c>
      <c r="E29" s="3" t="s">
        <v>8</v>
      </c>
      <c r="F29" s="3">
        <v>1000</v>
      </c>
      <c r="G29" s="3">
        <v>34</v>
      </c>
      <c r="H29" s="3">
        <v>560000</v>
      </c>
      <c r="I29" s="3">
        <f t="shared" si="0"/>
        <v>19040000</v>
      </c>
    </row>
    <row r="30" spans="2:9" ht="15" x14ac:dyDescent="0.3">
      <c r="B30" s="2">
        <v>43347</v>
      </c>
      <c r="C30" s="3" t="s">
        <v>12</v>
      </c>
      <c r="D30" s="3" t="s">
        <v>19</v>
      </c>
      <c r="E30" s="3" t="s">
        <v>13</v>
      </c>
      <c r="F30" s="3">
        <v>3500</v>
      </c>
      <c r="G30" s="3">
        <v>43</v>
      </c>
      <c r="H30" s="3">
        <v>760000</v>
      </c>
      <c r="I30" s="3">
        <f t="shared" si="0"/>
        <v>32680000</v>
      </c>
    </row>
    <row r="31" spans="2:9" ht="15" x14ac:dyDescent="0.3">
      <c r="B31" s="2">
        <v>43348</v>
      </c>
      <c r="C31" s="3" t="s">
        <v>14</v>
      </c>
      <c r="D31" s="3" t="s">
        <v>10</v>
      </c>
      <c r="E31" s="3" t="s">
        <v>22</v>
      </c>
      <c r="F31" s="3">
        <v>1500</v>
      </c>
      <c r="G31" s="3">
        <v>23</v>
      </c>
      <c r="H31" s="3">
        <v>8990</v>
      </c>
      <c r="I31" s="3">
        <f t="shared" si="0"/>
        <v>206770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0721-01F6-408D-91F9-785CB0644951}">
  <dimension ref="B2:O38"/>
  <sheetViews>
    <sheetView workbookViewId="0">
      <selection activeCell="M27" sqref="M27"/>
    </sheetView>
  </sheetViews>
  <sheetFormatPr baseColWidth="10" defaultRowHeight="14.4" x14ac:dyDescent="0.3"/>
  <cols>
    <col min="2" max="2" width="11.88671875" bestFit="1" customWidth="1"/>
    <col min="3" max="3" width="18.77734375" bestFit="1" customWidth="1"/>
    <col min="4" max="4" width="13.88671875" bestFit="1" customWidth="1"/>
    <col min="5" max="5" width="11.109375" bestFit="1" customWidth="1"/>
    <col min="6" max="6" width="13" bestFit="1" customWidth="1"/>
    <col min="7" max="7" width="12.109375" bestFit="1" customWidth="1"/>
    <col min="8" max="8" width="11.109375" bestFit="1" customWidth="1"/>
    <col min="9" max="9" width="16.5546875" bestFit="1" customWidth="1"/>
    <col min="10" max="10" width="18.5546875" bestFit="1" customWidth="1"/>
    <col min="11" max="11" width="10.21875" bestFit="1" customWidth="1"/>
    <col min="12" max="12" width="12.109375" bestFit="1" customWidth="1"/>
    <col min="13" max="13" width="10.109375" bestFit="1" customWidth="1"/>
    <col min="14" max="14" width="9" bestFit="1" customWidth="1"/>
    <col min="15" max="15" width="12.109375" bestFit="1" customWidth="1"/>
    <col min="16" max="16" width="10.21875" bestFit="1" customWidth="1"/>
    <col min="17" max="17" width="8" bestFit="1" customWidth="1"/>
    <col min="18" max="18" width="9.33203125" bestFit="1" customWidth="1"/>
    <col min="19" max="19" width="10" bestFit="1" customWidth="1"/>
    <col min="20" max="22" width="9" bestFit="1" customWidth="1"/>
    <col min="23" max="23" width="8.77734375" bestFit="1" customWidth="1"/>
    <col min="24" max="24" width="10.21875" bestFit="1" customWidth="1"/>
    <col min="25" max="26" width="9" bestFit="1" customWidth="1"/>
    <col min="27" max="27" width="10.21875" bestFit="1" customWidth="1"/>
    <col min="28" max="29" width="9" bestFit="1" customWidth="1"/>
    <col min="30" max="30" width="10" bestFit="1" customWidth="1"/>
    <col min="31" max="32" width="9" bestFit="1" customWidth="1"/>
    <col min="33" max="33" width="10.21875" bestFit="1" customWidth="1"/>
    <col min="34" max="34" width="9" bestFit="1" customWidth="1"/>
    <col min="35" max="35" width="10" bestFit="1" customWidth="1"/>
    <col min="36" max="36" width="11.88671875" bestFit="1" customWidth="1"/>
  </cols>
  <sheetData>
    <row r="2" spans="2:10" x14ac:dyDescent="0.3">
      <c r="B2" s="5" t="s">
        <v>36</v>
      </c>
      <c r="C2" s="5" t="s">
        <v>37</v>
      </c>
      <c r="I2" s="5" t="s">
        <v>25</v>
      </c>
      <c r="J2" t="s">
        <v>36</v>
      </c>
    </row>
    <row r="3" spans="2:10" x14ac:dyDescent="0.3">
      <c r="B3" s="5" t="s">
        <v>25</v>
      </c>
      <c r="C3" t="s">
        <v>6</v>
      </c>
      <c r="D3" t="s">
        <v>14</v>
      </c>
      <c r="E3" t="s">
        <v>9</v>
      </c>
      <c r="F3" t="s">
        <v>12</v>
      </c>
      <c r="G3" t="s">
        <v>26</v>
      </c>
      <c r="I3" s="7" t="s">
        <v>27</v>
      </c>
      <c r="J3" s="16"/>
    </row>
    <row r="4" spans="2:10" x14ac:dyDescent="0.3">
      <c r="B4" s="6" t="s">
        <v>28</v>
      </c>
      <c r="C4" s="16"/>
      <c r="D4" s="16"/>
      <c r="E4" s="16"/>
      <c r="F4" s="16"/>
      <c r="G4" s="16"/>
      <c r="I4" s="20" t="s">
        <v>28</v>
      </c>
      <c r="J4" s="16">
        <v>60250000</v>
      </c>
    </row>
    <row r="5" spans="2:10" x14ac:dyDescent="0.3">
      <c r="B5" s="8" t="s">
        <v>27</v>
      </c>
      <c r="C5" s="16">
        <v>17000000</v>
      </c>
      <c r="D5" s="16"/>
      <c r="E5" s="16">
        <v>4250000</v>
      </c>
      <c r="F5" s="16">
        <v>39000000</v>
      </c>
      <c r="G5" s="16">
        <v>60250000</v>
      </c>
      <c r="I5" s="20" t="s">
        <v>29</v>
      </c>
      <c r="J5" s="16">
        <v>3749000</v>
      </c>
    </row>
    <row r="6" spans="2:10" x14ac:dyDescent="0.3">
      <c r="B6" s="6" t="s">
        <v>29</v>
      </c>
      <c r="C6" s="16"/>
      <c r="D6" s="16"/>
      <c r="E6" s="16"/>
      <c r="F6" s="16"/>
      <c r="G6" s="16"/>
      <c r="I6" s="20" t="s">
        <v>30</v>
      </c>
      <c r="J6" s="16">
        <v>66151080</v>
      </c>
    </row>
    <row r="7" spans="2:10" x14ac:dyDescent="0.3">
      <c r="B7" s="8" t="s">
        <v>27</v>
      </c>
      <c r="C7" s="16">
        <v>1725000</v>
      </c>
      <c r="D7" s="16">
        <v>2024000</v>
      </c>
      <c r="E7" s="16"/>
      <c r="F7" s="16"/>
      <c r="G7" s="16">
        <v>3749000</v>
      </c>
      <c r="I7" s="7" t="s">
        <v>31</v>
      </c>
      <c r="J7" s="16"/>
    </row>
    <row r="8" spans="2:10" x14ac:dyDescent="0.3">
      <c r="B8" s="6" t="s">
        <v>30</v>
      </c>
      <c r="C8" s="16"/>
      <c r="D8" s="16"/>
      <c r="E8" s="16"/>
      <c r="F8" s="16"/>
      <c r="G8" s="16"/>
      <c r="I8" s="20" t="s">
        <v>30</v>
      </c>
      <c r="J8" s="16">
        <v>2200000</v>
      </c>
    </row>
    <row r="9" spans="2:10" x14ac:dyDescent="0.3">
      <c r="B9" s="8" t="s">
        <v>27</v>
      </c>
      <c r="C9" s="16">
        <v>4990000</v>
      </c>
      <c r="D9" s="16">
        <v>56726940</v>
      </c>
      <c r="E9" s="16">
        <v>4059240</v>
      </c>
      <c r="F9" s="16">
        <v>374900</v>
      </c>
      <c r="G9" s="16">
        <v>66151080</v>
      </c>
      <c r="I9" s="20" t="s">
        <v>32</v>
      </c>
      <c r="J9" s="16">
        <v>52338120</v>
      </c>
    </row>
    <row r="10" spans="2:10" x14ac:dyDescent="0.3">
      <c r="B10" s="8" t="s">
        <v>31</v>
      </c>
      <c r="C10" s="16">
        <v>2200000</v>
      </c>
      <c r="D10" s="16"/>
      <c r="E10" s="16"/>
      <c r="F10" s="16"/>
      <c r="G10" s="16">
        <v>2200000</v>
      </c>
      <c r="I10" s="20" t="s">
        <v>33</v>
      </c>
      <c r="J10" s="16">
        <v>58550000</v>
      </c>
    </row>
    <row r="11" spans="2:10" x14ac:dyDescent="0.3">
      <c r="B11" s="6" t="s">
        <v>32</v>
      </c>
      <c r="C11" s="16"/>
      <c r="D11" s="16"/>
      <c r="E11" s="16"/>
      <c r="F11" s="16"/>
      <c r="G11" s="16"/>
      <c r="I11" s="20" t="s">
        <v>34</v>
      </c>
      <c r="J11" s="16">
        <v>71636880</v>
      </c>
    </row>
    <row r="12" spans="2:10" x14ac:dyDescent="0.3">
      <c r="B12" s="8" t="s">
        <v>31</v>
      </c>
      <c r="C12" s="16">
        <v>9880000</v>
      </c>
      <c r="D12" s="16">
        <v>183770</v>
      </c>
      <c r="E12" s="16">
        <v>454350</v>
      </c>
      <c r="F12" s="16">
        <v>41820000</v>
      </c>
      <c r="G12" s="16">
        <v>52338120</v>
      </c>
      <c r="I12" s="20" t="s">
        <v>35</v>
      </c>
      <c r="J12" s="16">
        <v>111816770</v>
      </c>
    </row>
    <row r="13" spans="2:10" x14ac:dyDescent="0.3">
      <c r="B13" s="6" t="s">
        <v>33</v>
      </c>
      <c r="C13" s="16"/>
      <c r="D13" s="16"/>
      <c r="E13" s="16"/>
      <c r="F13" s="16"/>
      <c r="G13" s="16"/>
      <c r="I13" s="7" t="s">
        <v>26</v>
      </c>
      <c r="J13" s="16">
        <v>426691850</v>
      </c>
    </row>
    <row r="14" spans="2:10" x14ac:dyDescent="0.3">
      <c r="B14" s="8" t="s">
        <v>31</v>
      </c>
      <c r="C14" s="16"/>
      <c r="D14" s="16">
        <v>36500000</v>
      </c>
      <c r="E14" s="16">
        <v>16200000</v>
      </c>
      <c r="F14" s="16">
        <v>5850000</v>
      </c>
      <c r="G14" s="16">
        <v>58550000</v>
      </c>
    </row>
    <row r="15" spans="2:10" x14ac:dyDescent="0.3">
      <c r="B15" s="6" t="s">
        <v>34</v>
      </c>
      <c r="C15" s="16"/>
      <c r="D15" s="16"/>
      <c r="E15" s="16"/>
      <c r="F15" s="16"/>
      <c r="G15" s="16"/>
    </row>
    <row r="16" spans="2:10" x14ac:dyDescent="0.3">
      <c r="B16" s="8" t="s">
        <v>31</v>
      </c>
      <c r="C16" s="16">
        <v>71880</v>
      </c>
      <c r="D16" s="16"/>
      <c r="E16" s="16">
        <v>45000000</v>
      </c>
      <c r="F16" s="16">
        <v>26565000</v>
      </c>
      <c r="G16" s="16">
        <v>71636880</v>
      </c>
    </row>
    <row r="17" spans="2:15" x14ac:dyDescent="0.3">
      <c r="B17" s="6" t="s">
        <v>35</v>
      </c>
      <c r="C17" s="16"/>
      <c r="D17" s="16"/>
      <c r="E17" s="16"/>
      <c r="F17" s="16"/>
      <c r="G17" s="16"/>
    </row>
    <row r="18" spans="2:15" x14ac:dyDescent="0.3">
      <c r="B18" s="8" t="s">
        <v>31</v>
      </c>
      <c r="C18" s="16">
        <v>9990000</v>
      </c>
      <c r="D18" s="16">
        <v>50106770</v>
      </c>
      <c r="E18" s="16">
        <v>19040000</v>
      </c>
      <c r="F18" s="16">
        <v>32680000</v>
      </c>
      <c r="G18" s="16">
        <v>111816770</v>
      </c>
    </row>
    <row r="19" spans="2:15" x14ac:dyDescent="0.3">
      <c r="B19" s="6" t="s">
        <v>26</v>
      </c>
      <c r="C19" s="16">
        <v>45856880</v>
      </c>
      <c r="D19" s="16">
        <v>145541480</v>
      </c>
      <c r="E19" s="16">
        <v>89003590</v>
      </c>
      <c r="F19" s="16">
        <v>146289900</v>
      </c>
      <c r="G19" s="16">
        <v>426691850</v>
      </c>
    </row>
    <row r="21" spans="2:15" x14ac:dyDescent="0.3">
      <c r="C21" s="16" t="s">
        <v>38</v>
      </c>
      <c r="E21" s="5" t="s">
        <v>36</v>
      </c>
      <c r="F21" s="5" t="s">
        <v>37</v>
      </c>
    </row>
    <row r="22" spans="2:15" x14ac:dyDescent="0.3">
      <c r="B22" s="7" t="s">
        <v>20</v>
      </c>
      <c r="C22" s="17">
        <v>3977000</v>
      </c>
      <c r="E22" s="5" t="s">
        <v>25</v>
      </c>
      <c r="F22" t="s">
        <v>11</v>
      </c>
      <c r="G22" t="s">
        <v>8</v>
      </c>
      <c r="H22" t="s">
        <v>13</v>
      </c>
      <c r="I22" t="s">
        <v>20</v>
      </c>
      <c r="J22" t="s">
        <v>18</v>
      </c>
      <c r="K22" t="s">
        <v>21</v>
      </c>
      <c r="L22" t="s">
        <v>16</v>
      </c>
      <c r="M22" t="s">
        <v>17</v>
      </c>
      <c r="N22" t="s">
        <v>22</v>
      </c>
      <c r="O22" t="s">
        <v>26</v>
      </c>
    </row>
    <row r="23" spans="2:15" x14ac:dyDescent="0.3">
      <c r="B23" s="7" t="s">
        <v>8</v>
      </c>
      <c r="C23" s="17">
        <v>2410000</v>
      </c>
      <c r="E23" s="6" t="s">
        <v>28</v>
      </c>
      <c r="F23" s="16">
        <v>4250000</v>
      </c>
      <c r="G23" s="16">
        <v>17000000</v>
      </c>
      <c r="H23" s="16">
        <v>39000000</v>
      </c>
      <c r="I23" s="16"/>
      <c r="J23" s="16"/>
      <c r="K23" s="16"/>
      <c r="L23" s="16"/>
      <c r="M23" s="16"/>
      <c r="N23" s="16"/>
      <c r="O23" s="16">
        <v>60250000</v>
      </c>
    </row>
    <row r="24" spans="2:15" x14ac:dyDescent="0.3">
      <c r="B24" s="7" t="s">
        <v>16</v>
      </c>
      <c r="C24" s="17">
        <v>1749000</v>
      </c>
      <c r="E24" s="8" t="s">
        <v>27</v>
      </c>
      <c r="F24" s="16">
        <v>4250000</v>
      </c>
      <c r="G24" s="16">
        <v>17000000</v>
      </c>
      <c r="H24" s="16">
        <v>39000000</v>
      </c>
      <c r="I24" s="16"/>
      <c r="J24" s="16"/>
      <c r="K24" s="16"/>
      <c r="L24" s="16"/>
      <c r="M24" s="16"/>
      <c r="N24" s="16"/>
      <c r="O24" s="16">
        <v>60250000</v>
      </c>
    </row>
    <row r="25" spans="2:15" x14ac:dyDescent="0.3">
      <c r="B25" s="7" t="s">
        <v>13</v>
      </c>
      <c r="C25" s="17">
        <v>1540000</v>
      </c>
      <c r="E25" s="6" t="s">
        <v>29</v>
      </c>
      <c r="F25" s="16">
        <v>2024000</v>
      </c>
      <c r="G25" s="16"/>
      <c r="H25" s="16"/>
      <c r="I25" s="16"/>
      <c r="J25" s="16"/>
      <c r="K25" s="16"/>
      <c r="L25" s="16">
        <v>1725000</v>
      </c>
      <c r="M25" s="16"/>
      <c r="N25" s="16"/>
      <c r="O25" s="16">
        <v>3749000</v>
      </c>
    </row>
    <row r="26" spans="2:15" x14ac:dyDescent="0.3">
      <c r="B26" s="7" t="s">
        <v>21</v>
      </c>
      <c r="C26" s="17">
        <v>550000</v>
      </c>
      <c r="E26" s="8" t="s">
        <v>27</v>
      </c>
      <c r="F26" s="16">
        <v>2024000</v>
      </c>
      <c r="G26" s="16"/>
      <c r="H26" s="16"/>
      <c r="I26" s="16"/>
      <c r="J26" s="16"/>
      <c r="K26" s="16"/>
      <c r="L26" s="16">
        <v>1725000</v>
      </c>
      <c r="M26" s="16"/>
      <c r="N26" s="16"/>
      <c r="O26" s="16">
        <v>3749000</v>
      </c>
    </row>
    <row r="27" spans="2:15" x14ac:dyDescent="0.3">
      <c r="B27" s="7" t="s">
        <v>11</v>
      </c>
      <c r="C27" s="17">
        <v>442900</v>
      </c>
      <c r="E27" s="6" t="s">
        <v>30</v>
      </c>
      <c r="F27" s="16"/>
      <c r="G27" s="16">
        <v>2200000</v>
      </c>
      <c r="H27" s="16"/>
      <c r="I27" s="16">
        <v>60430000</v>
      </c>
      <c r="J27" s="16">
        <v>374900</v>
      </c>
      <c r="K27" s="16">
        <v>3300000</v>
      </c>
      <c r="L27" s="16"/>
      <c r="M27" s="16">
        <v>2046180</v>
      </c>
      <c r="N27" s="16"/>
      <c r="O27" s="16">
        <v>68351080</v>
      </c>
    </row>
    <row r="28" spans="2:15" x14ac:dyDescent="0.3">
      <c r="B28" s="7" t="s">
        <v>17</v>
      </c>
      <c r="C28" s="17">
        <v>32970</v>
      </c>
      <c r="E28" s="8" t="s">
        <v>27</v>
      </c>
      <c r="F28" s="16"/>
      <c r="G28" s="16"/>
      <c r="H28" s="16"/>
      <c r="I28" s="16">
        <v>60430000</v>
      </c>
      <c r="J28" s="16">
        <v>374900</v>
      </c>
      <c r="K28" s="16">
        <v>3300000</v>
      </c>
      <c r="L28" s="16"/>
      <c r="M28" s="16">
        <v>2046180</v>
      </c>
      <c r="N28" s="16"/>
      <c r="O28" s="16">
        <v>66151080</v>
      </c>
    </row>
    <row r="29" spans="2:15" x14ac:dyDescent="0.3">
      <c r="B29" s="7" t="s">
        <v>22</v>
      </c>
      <c r="C29" s="17">
        <v>29960</v>
      </c>
      <c r="E29" s="8" t="s">
        <v>31</v>
      </c>
      <c r="F29" s="16"/>
      <c r="G29" s="16">
        <v>2200000</v>
      </c>
      <c r="H29" s="16"/>
      <c r="I29" s="16"/>
      <c r="J29" s="16"/>
      <c r="K29" s="16"/>
      <c r="L29" s="16"/>
      <c r="M29" s="16"/>
      <c r="N29" s="16"/>
      <c r="O29" s="16">
        <v>2200000</v>
      </c>
    </row>
    <row r="30" spans="2:15" x14ac:dyDescent="0.3">
      <c r="B30" s="7" t="s">
        <v>18</v>
      </c>
      <c r="C30" s="17">
        <v>12990</v>
      </c>
      <c r="E30" s="6" t="s">
        <v>32</v>
      </c>
      <c r="F30" s="16">
        <v>9880000</v>
      </c>
      <c r="G30" s="16"/>
      <c r="H30" s="16"/>
      <c r="I30" s="16">
        <v>41820000</v>
      </c>
      <c r="J30" s="16"/>
      <c r="K30" s="16"/>
      <c r="L30" s="16"/>
      <c r="M30" s="16"/>
      <c r="N30" s="16">
        <v>638120</v>
      </c>
      <c r="O30" s="16">
        <v>52338120</v>
      </c>
    </row>
    <row r="31" spans="2:15" x14ac:dyDescent="0.3">
      <c r="B31" s="7" t="s">
        <v>26</v>
      </c>
      <c r="C31" s="17">
        <v>10744820</v>
      </c>
      <c r="E31" s="8" t="s">
        <v>31</v>
      </c>
      <c r="F31" s="16">
        <v>9880000</v>
      </c>
      <c r="G31" s="16"/>
      <c r="H31" s="16"/>
      <c r="I31" s="16">
        <v>41820000</v>
      </c>
      <c r="J31" s="16"/>
      <c r="K31" s="16"/>
      <c r="L31" s="16"/>
      <c r="M31" s="16"/>
      <c r="N31" s="16">
        <v>638120</v>
      </c>
      <c r="O31" s="16">
        <v>52338120</v>
      </c>
    </row>
    <row r="32" spans="2:15" x14ac:dyDescent="0.3">
      <c r="E32" s="6" t="s">
        <v>33</v>
      </c>
      <c r="F32" s="16"/>
      <c r="G32" s="16">
        <v>5850000</v>
      </c>
      <c r="H32" s="16"/>
      <c r="I32" s="16"/>
      <c r="J32" s="16"/>
      <c r="K32" s="16"/>
      <c r="L32" s="16">
        <v>52700000</v>
      </c>
      <c r="M32" s="16"/>
      <c r="N32" s="16"/>
      <c r="O32" s="16">
        <v>58550000</v>
      </c>
    </row>
    <row r="33" spans="5:15" x14ac:dyDescent="0.3">
      <c r="E33" s="8" t="s">
        <v>31</v>
      </c>
      <c r="F33" s="16"/>
      <c r="G33" s="16">
        <v>5850000</v>
      </c>
      <c r="H33" s="16"/>
      <c r="I33" s="16"/>
      <c r="J33" s="16"/>
      <c r="K33" s="16"/>
      <c r="L33" s="16">
        <v>52700000</v>
      </c>
      <c r="M33" s="16"/>
      <c r="N33" s="16"/>
      <c r="O33" s="16">
        <v>58550000</v>
      </c>
    </row>
    <row r="34" spans="5:15" x14ac:dyDescent="0.3">
      <c r="E34" s="6" t="s">
        <v>34</v>
      </c>
      <c r="F34" s="16"/>
      <c r="G34" s="16"/>
      <c r="H34" s="16"/>
      <c r="I34" s="16">
        <v>26565000</v>
      </c>
      <c r="J34" s="16"/>
      <c r="K34" s="16"/>
      <c r="L34" s="16">
        <v>45000000</v>
      </c>
      <c r="M34" s="16"/>
      <c r="N34" s="16">
        <v>71880</v>
      </c>
      <c r="O34" s="16">
        <v>71636880</v>
      </c>
    </row>
    <row r="35" spans="5:15" x14ac:dyDescent="0.3">
      <c r="E35" s="8" t="s">
        <v>31</v>
      </c>
      <c r="F35" s="16"/>
      <c r="G35" s="16"/>
      <c r="H35" s="16"/>
      <c r="I35" s="16">
        <v>26565000</v>
      </c>
      <c r="J35" s="16"/>
      <c r="K35" s="16"/>
      <c r="L35" s="16">
        <v>45000000</v>
      </c>
      <c r="M35" s="16"/>
      <c r="N35" s="16">
        <v>71880</v>
      </c>
      <c r="O35" s="16">
        <v>71636880</v>
      </c>
    </row>
    <row r="36" spans="5:15" x14ac:dyDescent="0.3">
      <c r="E36" s="6" t="s">
        <v>35</v>
      </c>
      <c r="F36" s="16">
        <v>9990000</v>
      </c>
      <c r="G36" s="16">
        <v>19040000</v>
      </c>
      <c r="H36" s="16">
        <v>32680000</v>
      </c>
      <c r="I36" s="16"/>
      <c r="J36" s="16"/>
      <c r="K36" s="16"/>
      <c r="L36" s="16">
        <v>49900000</v>
      </c>
      <c r="M36" s="16"/>
      <c r="N36" s="16">
        <v>206770</v>
      </c>
      <c r="O36" s="16">
        <v>111816770</v>
      </c>
    </row>
    <row r="37" spans="5:15" x14ac:dyDescent="0.3">
      <c r="E37" s="8" t="s">
        <v>31</v>
      </c>
      <c r="F37" s="16">
        <v>9990000</v>
      </c>
      <c r="G37" s="16">
        <v>19040000</v>
      </c>
      <c r="H37" s="16">
        <v>32680000</v>
      </c>
      <c r="I37" s="16"/>
      <c r="J37" s="16"/>
      <c r="K37" s="16"/>
      <c r="L37" s="16">
        <v>49900000</v>
      </c>
      <c r="M37" s="16"/>
      <c r="N37" s="16">
        <v>206770</v>
      </c>
      <c r="O37" s="16">
        <v>111816770</v>
      </c>
    </row>
    <row r="38" spans="5:15" x14ac:dyDescent="0.3">
      <c r="E38" s="6" t="s">
        <v>26</v>
      </c>
      <c r="F38" s="16">
        <v>26144000</v>
      </c>
      <c r="G38" s="16">
        <v>44090000</v>
      </c>
      <c r="H38" s="16">
        <v>71680000</v>
      </c>
      <c r="I38" s="16">
        <v>128815000</v>
      </c>
      <c r="J38" s="16">
        <v>374900</v>
      </c>
      <c r="K38" s="16">
        <v>3300000</v>
      </c>
      <c r="L38" s="16">
        <v>149325000</v>
      </c>
      <c r="M38" s="16">
        <v>2046180</v>
      </c>
      <c r="N38" s="16">
        <v>916770</v>
      </c>
      <c r="O38" s="16">
        <v>426691850</v>
      </c>
    </row>
  </sheetData>
  <pageMargins left="0.7" right="0.7" top="0.75" bottom="0.75" header="0.3" footer="0.3"/>
  <pageSetup orientation="portrait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7E7C-CFAB-4D8F-A74A-0DFC2012D5A9}">
  <dimension ref="A1:R33"/>
  <sheetViews>
    <sheetView showGridLines="0" tabSelected="1" zoomScaleNormal="100" workbookViewId="0">
      <selection activeCell="B35" sqref="B35"/>
    </sheetView>
  </sheetViews>
  <sheetFormatPr baseColWidth="10" defaultRowHeight="14.4" x14ac:dyDescent="0.3"/>
  <cols>
    <col min="1" max="1" width="3.5546875" customWidth="1"/>
    <col min="3" max="3" width="21.109375" customWidth="1"/>
    <col min="4" max="4" width="10.33203125" customWidth="1"/>
    <col min="10" max="10" width="16.5546875" customWidth="1"/>
  </cols>
  <sheetData>
    <row r="1" spans="1:18" x14ac:dyDescent="0.3">
      <c r="A1" s="10"/>
      <c r="B1" s="10"/>
      <c r="C1" s="10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7.399999999999999" x14ac:dyDescent="0.3">
      <c r="A2" s="10"/>
      <c r="B2" s="11" t="s">
        <v>45</v>
      </c>
      <c r="C2" s="11"/>
      <c r="D2" s="9"/>
      <c r="E2" s="13" t="s">
        <v>47</v>
      </c>
      <c r="F2" s="9"/>
      <c r="G2" s="9"/>
      <c r="H2" s="9"/>
      <c r="I2" s="9"/>
      <c r="J2" s="9"/>
      <c r="K2" s="13" t="s">
        <v>41</v>
      </c>
      <c r="L2" s="9"/>
      <c r="M2" s="9"/>
      <c r="N2" s="9"/>
      <c r="O2" s="9"/>
      <c r="P2" s="9"/>
      <c r="Q2" s="9"/>
      <c r="R2" s="9"/>
    </row>
    <row r="3" spans="1:18" ht="17.399999999999999" x14ac:dyDescent="0.3">
      <c r="A3" s="10"/>
      <c r="B3" s="11" t="s">
        <v>39</v>
      </c>
      <c r="C3" s="11"/>
      <c r="D3" s="9"/>
      <c r="E3" s="22" t="s">
        <v>48</v>
      </c>
      <c r="F3" s="9"/>
      <c r="G3" s="9"/>
      <c r="H3" s="9"/>
      <c r="I3" s="9"/>
      <c r="J3" s="9"/>
      <c r="K3" s="22" t="s">
        <v>46</v>
      </c>
      <c r="L3" s="9"/>
      <c r="M3" s="9"/>
      <c r="N3" s="9"/>
      <c r="O3" s="9"/>
      <c r="P3" s="9"/>
      <c r="Q3" s="9"/>
      <c r="R3" s="9"/>
    </row>
    <row r="4" spans="1:18" ht="20.399999999999999" customHeight="1" x14ac:dyDescent="0.3">
      <c r="A4" s="10"/>
      <c r="B4" s="23" t="s">
        <v>40</v>
      </c>
      <c r="C4" s="12"/>
      <c r="D4" s="9"/>
      <c r="E4" s="19"/>
      <c r="F4" s="9"/>
      <c r="G4" s="9"/>
      <c r="H4" s="9"/>
      <c r="I4" s="9"/>
      <c r="J4" s="9"/>
      <c r="K4" s="22"/>
      <c r="L4" s="15"/>
      <c r="M4" s="15"/>
      <c r="N4" s="15"/>
      <c r="O4" s="15"/>
      <c r="P4" s="15"/>
      <c r="Q4" s="15"/>
      <c r="R4" s="9"/>
    </row>
    <row r="5" spans="1:18" ht="10.199999999999999" customHeight="1" x14ac:dyDescent="0.3">
      <c r="A5" s="10"/>
      <c r="B5" s="10"/>
      <c r="C5" s="10"/>
      <c r="D5" s="9"/>
      <c r="E5" s="18"/>
      <c r="F5" s="9"/>
      <c r="G5" s="9"/>
      <c r="H5" s="9"/>
      <c r="I5" s="9"/>
      <c r="J5" s="9"/>
      <c r="K5" s="14"/>
      <c r="L5" s="15"/>
      <c r="M5" s="15"/>
      <c r="N5" s="15"/>
      <c r="O5" s="15"/>
      <c r="P5" s="15"/>
      <c r="Q5" s="15"/>
      <c r="R5" s="9"/>
    </row>
    <row r="6" spans="1:18" x14ac:dyDescent="0.3">
      <c r="A6" s="10"/>
      <c r="B6" s="10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3">
      <c r="A7" s="10"/>
      <c r="B7" s="10"/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x14ac:dyDescent="0.3">
      <c r="A8" s="10"/>
      <c r="B8" s="10"/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3">
      <c r="A9" s="10"/>
      <c r="B9" s="10"/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x14ac:dyDescent="0.3">
      <c r="A10" s="10"/>
      <c r="B10" s="10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x14ac:dyDescent="0.3">
      <c r="A11" s="10"/>
      <c r="B11" s="10"/>
      <c r="C11" s="10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x14ac:dyDescent="0.3">
      <c r="A12" s="10"/>
      <c r="B12" s="10"/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x14ac:dyDescent="0.3">
      <c r="A13" s="10"/>
      <c r="B13" s="10"/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19.8" customHeight="1" x14ac:dyDescent="0.3">
      <c r="A14" s="10"/>
      <c r="B14" s="10"/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x14ac:dyDescent="0.3">
      <c r="A15" s="10"/>
      <c r="B15" s="10"/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16.2" customHeight="1" x14ac:dyDescent="0.3">
      <c r="A16" s="10"/>
      <c r="B16" s="10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x14ac:dyDescent="0.3">
      <c r="A17" s="10"/>
      <c r="B17" s="10"/>
      <c r="C17" s="1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ht="15.6" x14ac:dyDescent="0.3">
      <c r="A18" s="10"/>
      <c r="B18" s="10"/>
      <c r="C18" s="10"/>
      <c r="D18" s="9"/>
      <c r="E18" s="21" t="s">
        <v>43</v>
      </c>
      <c r="F18" s="9"/>
      <c r="G18" s="9"/>
      <c r="H18" s="9"/>
      <c r="I18" s="9"/>
      <c r="J18" s="9"/>
      <c r="K18" s="13" t="s">
        <v>42</v>
      </c>
      <c r="L18" s="9"/>
      <c r="M18" s="9"/>
      <c r="N18" s="9"/>
      <c r="O18" s="9"/>
      <c r="P18" s="9"/>
      <c r="Q18" s="9"/>
      <c r="R18" s="9"/>
    </row>
    <row r="19" spans="1:18" x14ac:dyDescent="0.3">
      <c r="A19" s="10"/>
      <c r="B19" s="10"/>
      <c r="C19" s="10"/>
      <c r="D19" s="9"/>
      <c r="E19" s="22" t="s">
        <v>44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x14ac:dyDescent="0.3">
      <c r="A20" s="10"/>
      <c r="B20" s="10"/>
      <c r="C20" s="1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x14ac:dyDescent="0.3">
      <c r="A21" s="10"/>
      <c r="B21" s="10"/>
      <c r="C21" s="1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x14ac:dyDescent="0.3">
      <c r="A22" s="10"/>
      <c r="B22" s="10"/>
      <c r="C22" s="1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x14ac:dyDescent="0.3">
      <c r="A23" s="10"/>
      <c r="B23" s="10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x14ac:dyDescent="0.3">
      <c r="A24" s="10"/>
      <c r="B24" s="10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x14ac:dyDescent="0.3">
      <c r="A25" s="10"/>
      <c r="B25" s="10"/>
      <c r="C25" s="1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x14ac:dyDescent="0.3">
      <c r="A26" s="10"/>
      <c r="B26" s="10"/>
      <c r="C26" s="1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x14ac:dyDescent="0.3">
      <c r="A27" s="10"/>
      <c r="B27" s="10"/>
      <c r="C27" s="1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x14ac:dyDescent="0.3">
      <c r="A28" s="10"/>
      <c r="B28" s="10"/>
      <c r="C28" s="1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x14ac:dyDescent="0.3">
      <c r="A29" s="10"/>
      <c r="B29" s="10"/>
      <c r="C29" s="1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x14ac:dyDescent="0.3">
      <c r="A30" s="10"/>
      <c r="B30" s="10"/>
      <c r="C30" s="1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x14ac:dyDescent="0.3">
      <c r="A31" s="10"/>
      <c r="B31" s="10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x14ac:dyDescent="0.3">
      <c r="A32" s="10"/>
      <c r="B32" s="10"/>
      <c r="C32" s="1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3">
      <c r="A33" s="10"/>
      <c r="B33" s="10"/>
      <c r="C33" s="1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</sheetData>
  <sheetProtection algorithmName="SHA-512" hashValue="LL7UdZyWUaSaEdfU8gI9cqiNN8wW23xqDYcI5R9Yy17pSRjI6Go1+Bqk3L/fQQB7P8uDMMTW+EffhKONkZrn7A==" saltValue="qIKpcDQ14kZdSipYQ55L5w==" spinCount="100000" sheet="1" objects="1" scenarios="1"/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Tablas dinámicas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Alejandra Salinas Casas</dc:creator>
  <cp:lastModifiedBy>Bastián López Quiroga</cp:lastModifiedBy>
  <dcterms:created xsi:type="dcterms:W3CDTF">2022-07-07T02:59:45Z</dcterms:created>
  <dcterms:modified xsi:type="dcterms:W3CDTF">2024-12-11T22:46:41Z</dcterms:modified>
</cp:coreProperties>
</file>