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ARBEIT Lokal\dsCCPhos\Development\Data\MetaData\"/>
    </mc:Choice>
  </mc:AlternateContent>
  <xr:revisionPtr revIDLastSave="0" documentId="13_ncr:1_{4656DC0D-163B-4A0B-B938-BFA55654D80B}" xr6:coauthVersionLast="47" xr6:coauthVersionMax="47" xr10:uidLastSave="{00000000-0000-0000-0000-000000000000}"/>
  <bookViews>
    <workbookView xWindow="-108" yWindow="-108" windowWidth="23256" windowHeight="12456" xr2:uid="{035133D3-9E9F-4CDB-BCDC-A149BB1E9383}"/>
  </bookViews>
  <sheets>
    <sheet name="DiagnosisAssociation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" i="16" l="1"/>
  <c r="V29" i="16"/>
  <c r="AG25" i="16"/>
  <c r="AG24" i="16"/>
  <c r="AD23" i="16"/>
  <c r="AD22" i="16"/>
  <c r="AA22" i="16"/>
  <c r="AA21" i="16"/>
  <c r="X20" i="16"/>
  <c r="W26" i="16"/>
  <c r="V26" i="16"/>
  <c r="U14" i="16"/>
  <c r="U13" i="16"/>
  <c r="R13" i="16"/>
  <c r="R12" i="16"/>
  <c r="O11" i="16"/>
  <c r="O10" i="16"/>
  <c r="L10" i="16"/>
  <c r="L9" i="16"/>
  <c r="I9" i="16"/>
  <c r="I8" i="16"/>
  <c r="U7" i="16"/>
  <c r="R6" i="16"/>
  <c r="O5" i="16"/>
  <c r="L4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</calcChain>
</file>

<file path=xl/sharedStrings.xml><?xml version="1.0" encoding="utf-8"?>
<sst xmlns="http://schemas.openxmlformats.org/spreadsheetml/2006/main" count="135" uniqueCount="48">
  <si>
    <t>Grading</t>
  </si>
  <si>
    <t>LocalizationSide</t>
  </si>
  <si>
    <t>ICDOTopographyCode</t>
  </si>
  <si>
    <t>ICD10Code</t>
  </si>
  <si>
    <t>ICDOMorphologyCode</t>
  </si>
  <si>
    <t>ICD10CodeShort</t>
  </si>
  <si>
    <t>ICDOTopographyCodeShort</t>
  </si>
  <si>
    <t>ICDOMorphologyCodeShort</t>
  </si>
  <si>
    <t>IsLikelyProgression</t>
  </si>
  <si>
    <t>Relation_LocalizationSide</t>
  </si>
  <si>
    <t>Relation_Grading</t>
  </si>
  <si>
    <t>IsLikelyAssociated</t>
  </si>
  <si>
    <t>TRUE</t>
  </si>
  <si>
    <t>Candidate</t>
  </si>
  <si>
    <t>Feature</t>
  </si>
  <si>
    <t>Relation_ICD10</t>
  </si>
  <si>
    <t>Different</t>
  </si>
  <si>
    <t>Profile</t>
  </si>
  <si>
    <t>ProcessingStep</t>
  </si>
  <si>
    <t>Same organ</t>
  </si>
  <si>
    <t>Same ICD10 group</t>
  </si>
  <si>
    <t>Different ICD10 group</t>
  </si>
  <si>
    <t>Same exactly</t>
  </si>
  <si>
    <t>Same side</t>
  </si>
  <si>
    <t>Same entity</t>
  </si>
  <si>
    <t>Shift to midline</t>
  </si>
  <si>
    <t>&amp;</t>
  </si>
  <si>
    <t>ICD10Group</t>
  </si>
  <si>
    <t>Ref</t>
  </si>
  <si>
    <t>Cand</t>
  </si>
  <si>
    <t>Conn</t>
  </si>
  <si>
    <t>==</t>
  </si>
  <si>
    <t>== 'Left'</t>
  </si>
  <si>
    <t>== 'Right'</t>
  </si>
  <si>
    <t>%in% c('Left', 'Right')</t>
  </si>
  <si>
    <t>== 'Midline'</t>
  </si>
  <si>
    <t>Relation_ICDOTopography</t>
  </si>
  <si>
    <t>Value</t>
  </si>
  <si>
    <t>Relation_ICDOMorphology</t>
  </si>
  <si>
    <t>Default</t>
  </si>
  <si>
    <t>Shift to opposite side</t>
  </si>
  <si>
    <t>Shift to one side</t>
  </si>
  <si>
    <t>ValueRank</t>
  </si>
  <si>
    <t>EvaluationOrder</t>
  </si>
  <si>
    <t>Consolidated_LocalizationSide</t>
  </si>
  <si>
    <t>Consistency</t>
  </si>
  <si>
    <t>Minor inconsistency</t>
  </si>
  <si>
    <t>IsLikelyRecoding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</si>
</sst>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C58E-646F-4995-A1CB-0FC9545134E1}">
  <dimension ref="A1:AL29"/>
  <sheetViews>
    <sheetView tabSelected="1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G4" sqref="G4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11.21875" style="1" customWidth="1"/>
    <col min="3" max="3" width="26.5546875" style="1" customWidth="1"/>
    <col min="4" max="4" width="22.33203125" style="1" customWidth="1"/>
    <col min="5" max="5" width="12.77734375" style="1" customWidth="1"/>
    <col min="6" max="6" width="17" style="1" customWidth="1"/>
    <col min="7" max="8" width="11.33203125" style="1" customWidth="1"/>
    <col min="9" max="9" width="11.33203125" style="9" customWidth="1"/>
    <col min="10" max="11" width="11.33203125" style="1" customWidth="1"/>
    <col min="12" max="12" width="11.33203125" style="9" customWidth="1"/>
    <col min="13" max="14" width="11.33203125" style="1" customWidth="1"/>
    <col min="15" max="15" width="11.33203125" style="9" customWidth="1"/>
    <col min="16" max="17" width="11.33203125" style="1" customWidth="1"/>
    <col min="18" max="18" width="11.33203125" style="9" customWidth="1"/>
    <col min="19" max="20" width="11.33203125" style="1" customWidth="1"/>
    <col min="21" max="21" width="11.33203125" style="9" customWidth="1"/>
    <col min="22" max="22" width="21.88671875" style="1" customWidth="1"/>
    <col min="23" max="23" width="21.33203125" style="1" customWidth="1"/>
    <col min="24" max="24" width="11.33203125" style="9" customWidth="1"/>
    <col min="25" max="26" width="11.33203125" style="1" customWidth="1"/>
    <col min="27" max="27" width="11.33203125" style="9" customWidth="1"/>
    <col min="28" max="29" width="11.33203125" style="1" customWidth="1"/>
    <col min="30" max="30" width="11.33203125" style="9" customWidth="1"/>
    <col min="31" max="32" width="11.33203125" style="1" customWidth="1"/>
    <col min="33" max="33" width="11.33203125" style="9" customWidth="1"/>
    <col min="34" max="34" width="20.109375" style="1" customWidth="1"/>
    <col min="35" max="38" width="27.5546875" style="1" customWidth="1"/>
    <col min="39" max="16384" width="16.33203125" style="1"/>
  </cols>
  <sheetData>
    <row r="1" spans="1:38" ht="25.2" customHeight="1" x14ac:dyDescent="0.3">
      <c r="A1" s="2"/>
      <c r="B1" s="2"/>
      <c r="C1" s="2"/>
      <c r="D1" s="2"/>
      <c r="E1" s="2"/>
      <c r="F1" s="2"/>
      <c r="G1" s="11" t="s">
        <v>3</v>
      </c>
      <c r="H1" s="11"/>
      <c r="I1" s="12"/>
      <c r="J1" s="10" t="s">
        <v>5</v>
      </c>
      <c r="K1" s="11"/>
      <c r="L1" s="12"/>
      <c r="M1" s="10" t="s">
        <v>27</v>
      </c>
      <c r="N1" s="11"/>
      <c r="O1" s="12"/>
      <c r="P1" s="10" t="s">
        <v>2</v>
      </c>
      <c r="Q1" s="11"/>
      <c r="R1" s="12"/>
      <c r="S1" s="10" t="s">
        <v>6</v>
      </c>
      <c r="T1" s="11"/>
      <c r="U1" s="12"/>
      <c r="V1" s="10" t="s">
        <v>1</v>
      </c>
      <c r="W1" s="11"/>
      <c r="X1" s="12"/>
      <c r="Y1" s="10" t="s">
        <v>4</v>
      </c>
      <c r="Z1" s="11"/>
      <c r="AA1" s="12"/>
      <c r="AB1" s="10" t="s">
        <v>7</v>
      </c>
      <c r="AC1" s="11"/>
      <c r="AD1" s="12"/>
      <c r="AE1" s="10" t="s">
        <v>0</v>
      </c>
      <c r="AF1" s="11"/>
      <c r="AG1" s="12"/>
      <c r="AH1" s="2"/>
      <c r="AI1" s="2"/>
      <c r="AJ1" s="2"/>
      <c r="AK1" s="2"/>
      <c r="AL1" s="2"/>
    </row>
    <row r="2" spans="1:38" ht="25.2" customHeight="1" x14ac:dyDescent="0.3">
      <c r="A2" s="2"/>
      <c r="B2" s="2"/>
      <c r="C2" s="2"/>
      <c r="D2" s="2"/>
      <c r="E2" s="2"/>
      <c r="F2" s="2"/>
      <c r="G2" s="3" t="s">
        <v>28</v>
      </c>
      <c r="H2" s="3" t="s">
        <v>29</v>
      </c>
      <c r="I2" s="4" t="s">
        <v>30</v>
      </c>
      <c r="J2" s="3" t="s">
        <v>28</v>
      </c>
      <c r="K2" s="3" t="s">
        <v>29</v>
      </c>
      <c r="L2" s="4" t="s">
        <v>30</v>
      </c>
      <c r="M2" s="3" t="s">
        <v>28</v>
      </c>
      <c r="N2" s="3" t="s">
        <v>29</v>
      </c>
      <c r="O2" s="4" t="s">
        <v>30</v>
      </c>
      <c r="P2" s="3" t="s">
        <v>28</v>
      </c>
      <c r="Q2" s="3" t="s">
        <v>29</v>
      </c>
      <c r="R2" s="4" t="s">
        <v>30</v>
      </c>
      <c r="S2" s="3" t="s">
        <v>28</v>
      </c>
      <c r="T2" s="3" t="s">
        <v>29</v>
      </c>
      <c r="U2" s="4" t="s">
        <v>30</v>
      </c>
      <c r="V2" s="3" t="s">
        <v>28</v>
      </c>
      <c r="W2" s="3" t="s">
        <v>29</v>
      </c>
      <c r="X2" s="4" t="s">
        <v>30</v>
      </c>
      <c r="Y2" s="3" t="s">
        <v>28</v>
      </c>
      <c r="Z2" s="3" t="s">
        <v>29</v>
      </c>
      <c r="AA2" s="4" t="s">
        <v>30</v>
      </c>
      <c r="AB2" s="3" t="s">
        <v>28</v>
      </c>
      <c r="AC2" s="3" t="s">
        <v>29</v>
      </c>
      <c r="AD2" s="4" t="s">
        <v>30</v>
      </c>
      <c r="AE2" s="3" t="s">
        <v>28</v>
      </c>
      <c r="AF2" s="3" t="s">
        <v>29</v>
      </c>
      <c r="AG2" s="4" t="s">
        <v>30</v>
      </c>
      <c r="AH2" s="2"/>
      <c r="AI2" s="2"/>
      <c r="AJ2" s="2"/>
      <c r="AK2" s="2"/>
      <c r="AL2" s="2"/>
    </row>
    <row r="3" spans="1:38" ht="25.2" customHeight="1" x14ac:dyDescent="0.3">
      <c r="A3" s="5" t="s">
        <v>17</v>
      </c>
      <c r="B3" s="5" t="s">
        <v>18</v>
      </c>
      <c r="C3" s="5" t="s">
        <v>14</v>
      </c>
      <c r="D3" s="5" t="s">
        <v>37</v>
      </c>
      <c r="E3" s="5" t="s">
        <v>42</v>
      </c>
      <c r="F3" s="5" t="s">
        <v>43</v>
      </c>
      <c r="G3" s="6" t="str">
        <f>G1&amp;"_"&amp;G2</f>
        <v>ICD10Code_Ref</v>
      </c>
      <c r="H3" s="6" t="str">
        <f>G1&amp;"_"&amp;H2</f>
        <v>ICD10Code_Cand</v>
      </c>
      <c r="I3" s="7" t="str">
        <f>G1&amp;"_"&amp;I2</f>
        <v>ICD10Code_Conn</v>
      </c>
      <c r="J3" s="6" t="str">
        <f>J1&amp;"_"&amp;J2</f>
        <v>ICD10CodeShort_Ref</v>
      </c>
      <c r="K3" s="6" t="str">
        <f>J1&amp;"_"&amp;K2</f>
        <v>ICD10CodeShort_Cand</v>
      </c>
      <c r="L3" s="7" t="str">
        <f>J1&amp;"_"&amp;L2</f>
        <v>ICD10CodeShort_Conn</v>
      </c>
      <c r="M3" s="6" t="str">
        <f>M1&amp;"_"&amp;M2</f>
        <v>ICD10Group_Ref</v>
      </c>
      <c r="N3" s="6" t="str">
        <f>M1&amp;"_"&amp;N2</f>
        <v>ICD10Group_Cand</v>
      </c>
      <c r="O3" s="7" t="str">
        <f>M1&amp;"_"&amp;O2</f>
        <v>ICD10Group_Conn</v>
      </c>
      <c r="P3" s="6" t="str">
        <f>P1&amp;"_"&amp;P2</f>
        <v>ICDOTopographyCode_Ref</v>
      </c>
      <c r="Q3" s="6" t="str">
        <f>P1&amp;"_"&amp;Q2</f>
        <v>ICDOTopographyCode_Cand</v>
      </c>
      <c r="R3" s="7" t="str">
        <f>P1&amp;"_"&amp;R2</f>
        <v>ICDOTopographyCode_Conn</v>
      </c>
      <c r="S3" s="6" t="str">
        <f>S1&amp;"_"&amp;S2</f>
        <v>ICDOTopographyCodeShort_Ref</v>
      </c>
      <c r="T3" s="6" t="str">
        <f>S1&amp;"_"&amp;T2</f>
        <v>ICDOTopographyCodeShort_Cand</v>
      </c>
      <c r="U3" s="7" t="str">
        <f>S1&amp;"_"&amp;U2</f>
        <v>ICDOTopographyCodeShort_Conn</v>
      </c>
      <c r="V3" s="6" t="str">
        <f>V1&amp;"_"&amp;V2</f>
        <v>LocalizationSide_Ref</v>
      </c>
      <c r="W3" s="6" t="str">
        <f>V1&amp;"_"&amp;W2</f>
        <v>LocalizationSide_Cand</v>
      </c>
      <c r="X3" s="7" t="str">
        <f>V1&amp;"_"&amp;X2</f>
        <v>LocalizationSide_Conn</v>
      </c>
      <c r="Y3" s="6" t="str">
        <f>Y1&amp;"_"&amp;Y2</f>
        <v>ICDOMorphologyCode_Ref</v>
      </c>
      <c r="Z3" s="6" t="str">
        <f>Y1&amp;"_"&amp;Z2</f>
        <v>ICDOMorphologyCode_Cand</v>
      </c>
      <c r="AA3" s="7" t="str">
        <f>Y1&amp;"_"&amp;AA2</f>
        <v>ICDOMorphologyCode_Conn</v>
      </c>
      <c r="AB3" s="6" t="str">
        <f>AB1&amp;"_"&amp;AB2</f>
        <v>ICDOMorphologyCodeShort_Ref</v>
      </c>
      <c r="AC3" s="6" t="str">
        <f>AB1&amp;"_"&amp;AC2</f>
        <v>ICDOMorphologyCodeShort_Cand</v>
      </c>
      <c r="AD3" s="7" t="str">
        <f>AB1&amp;"_"&amp;AD2</f>
        <v>ICDOMorphologyCodeShort_Conn</v>
      </c>
      <c r="AE3" s="6" t="str">
        <f>AE1&amp;"_"&amp;AE2</f>
        <v>Grading_Ref</v>
      </c>
      <c r="AF3" s="6" t="str">
        <f>AE1&amp;"_"&amp;AF2</f>
        <v>Grading_Cand</v>
      </c>
      <c r="AG3" s="7" t="str">
        <f>AE1&amp;"_"&amp;AG2</f>
        <v>Grading_Conn</v>
      </c>
      <c r="AH3" s="8" t="s">
        <v>15</v>
      </c>
      <c r="AI3" s="8" t="s">
        <v>36</v>
      </c>
      <c r="AJ3" s="8" t="s">
        <v>9</v>
      </c>
      <c r="AK3" s="8" t="s">
        <v>38</v>
      </c>
      <c r="AL3" s="8" t="s">
        <v>10</v>
      </c>
    </row>
    <row r="4" spans="1:38" ht="25.2" customHeight="1" x14ac:dyDescent="0.3">
      <c r="A4" s="1" t="s">
        <v>39</v>
      </c>
      <c r="B4" s="1">
        <v>1</v>
      </c>
      <c r="C4" s="1" t="s">
        <v>11</v>
      </c>
      <c r="D4" s="1" t="s">
        <v>12</v>
      </c>
      <c r="F4" s="1">
        <v>1</v>
      </c>
      <c r="L4" s="9" t="str">
        <f>"=="</f>
        <v>==</v>
      </c>
    </row>
    <row r="5" spans="1:38" ht="25.2" customHeight="1" x14ac:dyDescent="0.3">
      <c r="A5" s="1" t="s">
        <v>39</v>
      </c>
      <c r="B5" s="1">
        <v>1</v>
      </c>
      <c r="C5" s="1" t="s">
        <v>11</v>
      </c>
      <c r="D5" s="1" t="s">
        <v>12</v>
      </c>
      <c r="F5" s="1">
        <v>2</v>
      </c>
      <c r="O5" s="9" t="str">
        <f>"=="</f>
        <v>==</v>
      </c>
    </row>
    <row r="6" spans="1:38" ht="25.2" customHeight="1" x14ac:dyDescent="0.3">
      <c r="A6" s="1" t="s">
        <v>39</v>
      </c>
      <c r="B6" s="1">
        <v>1</v>
      </c>
      <c r="C6" s="1" t="s">
        <v>11</v>
      </c>
      <c r="D6" s="1" t="s">
        <v>12</v>
      </c>
      <c r="F6" s="1">
        <v>3</v>
      </c>
      <c r="R6" s="9" t="str">
        <f>"=="</f>
        <v>==</v>
      </c>
    </row>
    <row r="7" spans="1:38" ht="25.2" customHeight="1" x14ac:dyDescent="0.3">
      <c r="A7" s="1" t="s">
        <v>39</v>
      </c>
      <c r="B7" s="1">
        <v>1</v>
      </c>
      <c r="C7" s="1" t="s">
        <v>11</v>
      </c>
      <c r="D7" s="1" t="s">
        <v>12</v>
      </c>
      <c r="F7" s="1">
        <v>4</v>
      </c>
      <c r="U7" s="9" t="str">
        <f>"=="</f>
        <v>==</v>
      </c>
    </row>
    <row r="8" spans="1:38" ht="25.2" customHeight="1" x14ac:dyDescent="0.3">
      <c r="A8" s="1" t="s">
        <v>39</v>
      </c>
      <c r="B8" s="1">
        <v>2</v>
      </c>
      <c r="C8" s="1" t="s">
        <v>15</v>
      </c>
      <c r="D8" s="1" t="s">
        <v>22</v>
      </c>
      <c r="E8" s="1">
        <v>100</v>
      </c>
      <c r="F8" s="1">
        <v>1</v>
      </c>
      <c r="I8" s="9" t="str">
        <f>"=="</f>
        <v>==</v>
      </c>
    </row>
    <row r="9" spans="1:38" ht="25.2" customHeight="1" x14ac:dyDescent="0.3">
      <c r="A9" s="1" t="s">
        <v>39</v>
      </c>
      <c r="B9" s="1">
        <v>2</v>
      </c>
      <c r="C9" s="1" t="s">
        <v>15</v>
      </c>
      <c r="D9" s="1" t="s">
        <v>19</v>
      </c>
      <c r="E9" s="1">
        <v>90</v>
      </c>
      <c r="F9" s="1">
        <v>2</v>
      </c>
      <c r="I9" s="9" t="str">
        <f>"!="</f>
        <v>!=</v>
      </c>
      <c r="L9" s="9" t="str">
        <f>"=="</f>
        <v>==</v>
      </c>
    </row>
    <row r="10" spans="1:38" ht="25.2" customHeight="1" x14ac:dyDescent="0.3">
      <c r="A10" s="1" t="s">
        <v>39</v>
      </c>
      <c r="B10" s="1">
        <v>2</v>
      </c>
      <c r="C10" s="1" t="s">
        <v>15</v>
      </c>
      <c r="D10" s="1" t="s">
        <v>20</v>
      </c>
      <c r="E10" s="1">
        <v>80</v>
      </c>
      <c r="F10" s="1">
        <v>3</v>
      </c>
      <c r="L10" s="9" t="str">
        <f>"!="</f>
        <v>!=</v>
      </c>
      <c r="O10" s="9" t="str">
        <f>"=="</f>
        <v>==</v>
      </c>
    </row>
    <row r="11" spans="1:38" ht="25.2" customHeight="1" x14ac:dyDescent="0.3">
      <c r="A11" s="1" t="s">
        <v>39</v>
      </c>
      <c r="B11" s="1">
        <v>2</v>
      </c>
      <c r="C11" s="1" t="s">
        <v>15</v>
      </c>
      <c r="D11" s="1" t="s">
        <v>21</v>
      </c>
      <c r="E11" s="1">
        <v>0</v>
      </c>
      <c r="F11" s="1">
        <v>4</v>
      </c>
      <c r="O11" s="9" t="str">
        <f>"!="</f>
        <v>!=</v>
      </c>
    </row>
    <row r="12" spans="1:38" ht="25.2" customHeight="1" x14ac:dyDescent="0.3">
      <c r="A12" s="1" t="s">
        <v>39</v>
      </c>
      <c r="B12" s="1">
        <v>3</v>
      </c>
      <c r="C12" s="1" t="s">
        <v>36</v>
      </c>
      <c r="D12" s="1" t="s">
        <v>22</v>
      </c>
      <c r="E12" s="1">
        <v>100</v>
      </c>
      <c r="F12" s="1">
        <v>1</v>
      </c>
      <c r="R12" s="9" t="str">
        <f>"=="</f>
        <v>==</v>
      </c>
    </row>
    <row r="13" spans="1:38" ht="25.2" customHeight="1" x14ac:dyDescent="0.3">
      <c r="A13" s="1" t="s">
        <v>39</v>
      </c>
      <c r="B13" s="1">
        <v>3</v>
      </c>
      <c r="C13" s="1" t="s">
        <v>36</v>
      </c>
      <c r="D13" s="1" t="s">
        <v>19</v>
      </c>
      <c r="E13" s="1">
        <v>90</v>
      </c>
      <c r="F13" s="1">
        <v>2</v>
      </c>
      <c r="R13" s="9" t="str">
        <f>"!="</f>
        <v>!=</v>
      </c>
      <c r="U13" s="9" t="str">
        <f>"=="</f>
        <v>==</v>
      </c>
    </row>
    <row r="14" spans="1:38" ht="25.2" customHeight="1" x14ac:dyDescent="0.3">
      <c r="A14" s="1" t="s">
        <v>39</v>
      </c>
      <c r="B14" s="1">
        <v>3</v>
      </c>
      <c r="C14" s="1" t="s">
        <v>36</v>
      </c>
      <c r="D14" s="1" t="s">
        <v>16</v>
      </c>
      <c r="E14" s="1">
        <v>0</v>
      </c>
      <c r="F14" s="1">
        <v>3</v>
      </c>
      <c r="U14" s="9" t="str">
        <f>"!="</f>
        <v>!=</v>
      </c>
    </row>
    <row r="15" spans="1:38" ht="25.2" customHeight="1" x14ac:dyDescent="0.3">
      <c r="A15" s="1" t="s">
        <v>39</v>
      </c>
      <c r="B15" s="1">
        <v>4</v>
      </c>
      <c r="C15" s="1" t="s">
        <v>9</v>
      </c>
      <c r="D15" s="1" t="s">
        <v>23</v>
      </c>
      <c r="F15" s="1">
        <v>1</v>
      </c>
      <c r="X15" s="9" t="s">
        <v>31</v>
      </c>
    </row>
    <row r="16" spans="1:38" ht="25.2" customHeight="1" x14ac:dyDescent="0.3">
      <c r="A16" s="1" t="s">
        <v>39</v>
      </c>
      <c r="B16" s="1">
        <v>5</v>
      </c>
      <c r="C16" s="1" t="s">
        <v>9</v>
      </c>
      <c r="D16" s="1" t="s">
        <v>40</v>
      </c>
      <c r="F16" s="1">
        <v>2</v>
      </c>
      <c r="V16" s="1" t="s">
        <v>32</v>
      </c>
      <c r="W16" s="1" t="s">
        <v>33</v>
      </c>
      <c r="X16" s="9" t="s">
        <v>26</v>
      </c>
    </row>
    <row r="17" spans="1:33" ht="25.2" customHeight="1" x14ac:dyDescent="0.3">
      <c r="A17" s="1" t="s">
        <v>39</v>
      </c>
      <c r="B17" s="1">
        <v>6</v>
      </c>
      <c r="C17" s="1" t="s">
        <v>9</v>
      </c>
      <c r="D17" s="1" t="s">
        <v>40</v>
      </c>
      <c r="F17" s="1">
        <v>3</v>
      </c>
      <c r="V17" s="1" t="s">
        <v>33</v>
      </c>
      <c r="W17" s="1" t="s">
        <v>32</v>
      </c>
      <c r="X17" s="9" t="s">
        <v>26</v>
      </c>
    </row>
    <row r="18" spans="1:33" ht="25.2" customHeight="1" x14ac:dyDescent="0.3">
      <c r="A18" s="1" t="s">
        <v>39</v>
      </c>
      <c r="B18" s="1">
        <v>7</v>
      </c>
      <c r="C18" s="1" t="s">
        <v>9</v>
      </c>
      <c r="D18" s="1" t="s">
        <v>25</v>
      </c>
      <c r="F18" s="1">
        <v>4</v>
      </c>
      <c r="V18" s="1" t="s">
        <v>34</v>
      </c>
      <c r="W18" s="1" t="s">
        <v>35</v>
      </c>
      <c r="X18" s="9" t="s">
        <v>26</v>
      </c>
    </row>
    <row r="19" spans="1:33" ht="25.2" customHeight="1" x14ac:dyDescent="0.3">
      <c r="A19" s="1" t="s">
        <v>39</v>
      </c>
      <c r="B19" s="1">
        <v>8</v>
      </c>
      <c r="C19" s="1" t="s">
        <v>9</v>
      </c>
      <c r="D19" s="1" t="s">
        <v>41</v>
      </c>
      <c r="F19" s="1">
        <v>5</v>
      </c>
      <c r="V19" s="1" t="s">
        <v>35</v>
      </c>
      <c r="W19" s="1" t="s">
        <v>34</v>
      </c>
      <c r="X19" s="9" t="s">
        <v>26</v>
      </c>
    </row>
    <row r="20" spans="1:33" ht="25.2" customHeight="1" x14ac:dyDescent="0.3">
      <c r="A20" s="1" t="s">
        <v>39</v>
      </c>
      <c r="B20" s="1">
        <v>10</v>
      </c>
      <c r="C20" s="1" t="s">
        <v>9</v>
      </c>
      <c r="D20" s="1" t="s">
        <v>16</v>
      </c>
      <c r="F20" s="1">
        <v>6</v>
      </c>
      <c r="X20" s="9" t="str">
        <f>"!="</f>
        <v>!=</v>
      </c>
    </row>
    <row r="21" spans="1:33" ht="25.2" customHeight="1" x14ac:dyDescent="0.3">
      <c r="A21" s="1" t="s">
        <v>39</v>
      </c>
      <c r="B21" s="1">
        <v>2</v>
      </c>
      <c r="C21" s="1" t="s">
        <v>38</v>
      </c>
      <c r="D21" s="1" t="s">
        <v>22</v>
      </c>
      <c r="F21" s="1">
        <v>1</v>
      </c>
      <c r="AA21" s="9" t="str">
        <f>"=="</f>
        <v>==</v>
      </c>
    </row>
    <row r="22" spans="1:33" ht="25.2" customHeight="1" x14ac:dyDescent="0.3">
      <c r="A22" s="1" t="s">
        <v>39</v>
      </c>
      <c r="B22" s="1">
        <v>2</v>
      </c>
      <c r="C22" s="1" t="s">
        <v>38</v>
      </c>
      <c r="D22" s="1" t="s">
        <v>24</v>
      </c>
      <c r="F22" s="1">
        <v>2</v>
      </c>
      <c r="AA22" s="9" t="str">
        <f>"!="</f>
        <v>!=</v>
      </c>
      <c r="AD22" s="9" t="str">
        <f>"=="</f>
        <v>==</v>
      </c>
    </row>
    <row r="23" spans="1:33" ht="25.2" customHeight="1" x14ac:dyDescent="0.3">
      <c r="A23" s="1" t="s">
        <v>39</v>
      </c>
      <c r="B23" s="1">
        <v>2</v>
      </c>
      <c r="C23" s="1" t="s">
        <v>38</v>
      </c>
      <c r="D23" s="1" t="s">
        <v>16</v>
      </c>
      <c r="F23" s="1">
        <v>3</v>
      </c>
      <c r="AD23" s="9" t="str">
        <f>"!="</f>
        <v>!=</v>
      </c>
    </row>
    <row r="24" spans="1:33" ht="25.2" customHeight="1" x14ac:dyDescent="0.3">
      <c r="A24" s="1" t="s">
        <v>39</v>
      </c>
      <c r="B24" s="1">
        <v>2</v>
      </c>
      <c r="C24" s="1" t="s">
        <v>10</v>
      </c>
      <c r="D24" s="1" t="s">
        <v>22</v>
      </c>
      <c r="F24" s="1">
        <v>1</v>
      </c>
      <c r="AG24" s="9" t="str">
        <f>"=="</f>
        <v>==</v>
      </c>
    </row>
    <row r="25" spans="1:33" ht="25.2" customHeight="1" x14ac:dyDescent="0.3">
      <c r="A25" s="1" t="s">
        <v>39</v>
      </c>
      <c r="B25" s="1">
        <v>2</v>
      </c>
      <c r="C25" s="1" t="s">
        <v>10</v>
      </c>
      <c r="D25" s="1" t="s">
        <v>16</v>
      </c>
      <c r="F25" s="1">
        <v>2</v>
      </c>
      <c r="AG25" s="9" t="str">
        <f>"!="</f>
        <v>!=</v>
      </c>
    </row>
    <row r="26" spans="1:33" ht="46.8" customHeight="1" x14ac:dyDescent="0.3">
      <c r="A26" s="1" t="s">
        <v>39</v>
      </c>
      <c r="C26" s="1" t="s">
        <v>44</v>
      </c>
      <c r="D26" s="1" t="s">
        <v>13</v>
      </c>
      <c r="V26" s="1" t="str">
        <f>"== 'Unknown'"</f>
        <v>== 'Unknown'</v>
      </c>
      <c r="W26" s="1" t="str">
        <f>"%in% c('Left', 'Right', 'Midline', 'Bilateral', 'Inapplicable')"</f>
        <v>%in% c('Left', 'Right', 'Midline', 'Bilateral', 'Inapplicable')</v>
      </c>
      <c r="X26" s="9" t="s">
        <v>26</v>
      </c>
    </row>
    <row r="27" spans="1:33" ht="25.2" customHeight="1" x14ac:dyDescent="0.3">
      <c r="C27" s="1" t="s">
        <v>47</v>
      </c>
    </row>
    <row r="28" spans="1:33" ht="25.2" customHeight="1" x14ac:dyDescent="0.3">
      <c r="C28" s="1" t="s">
        <v>8</v>
      </c>
    </row>
    <row r="29" spans="1:33" ht="25.2" customHeight="1" x14ac:dyDescent="0.3">
      <c r="C29" s="1" t="s">
        <v>45</v>
      </c>
      <c r="D29" s="1" t="s">
        <v>46</v>
      </c>
      <c r="V29" s="1" t="str">
        <f>"== 'Inapplicable'"</f>
        <v>== 'Inapplicable'</v>
      </c>
      <c r="W29" s="1" t="str">
        <f>"%in% c('Left', 'Right', 'Midline', 'Bilateral')"</f>
        <v>%in% c('Left', 'Right', 'Midline', 'Bilateral')</v>
      </c>
      <c r="X29" s="9" t="s">
        <v>26</v>
      </c>
    </row>
  </sheetData>
  <mergeCells count="9">
    <mergeCell ref="Y1:AA1"/>
    <mergeCell ref="AB1:AD1"/>
    <mergeCell ref="AE1:AG1"/>
    <mergeCell ref="G1:I1"/>
    <mergeCell ref="J1:L1"/>
    <mergeCell ref="M1:O1"/>
    <mergeCell ref="P1:R1"/>
    <mergeCell ref="S1:U1"/>
    <mergeCell ref="V1:X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9E704-91B5-4170-A7BB-484705626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DiagnosisAssociation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2023-08-31T22:45:32Z</dcterms:created>
  <dcterms:modified xsi:type="dcterms:W3CDTF">2024-01-26T19:44:30Z</dcterms:modified>
</cp:coreProperties>
</file>