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P21Curator\Development\Data\MetaData\"/>
    </mc:Choice>
  </mc:AlternateContent>
  <xr:revisionPtr revIDLastSave="0" documentId="13_ncr:1_{418148C9-686D-43F9-8112-2F4F7473F6CC}" xr6:coauthVersionLast="47" xr6:coauthVersionMax="47" xr10:uidLastSave="{00000000-0000-0000-0000-000000000000}"/>
  <bookViews>
    <workbookView xWindow="-108" yWindow="-108" windowWidth="23256" windowHeight="12456" tabRatio="724" firstSheet="7" activeTab="10" xr2:uid="{035133D3-9E9F-4CDB-BCDC-A149BB1E9383}"/>
  </bookViews>
  <sheets>
    <sheet name="Tables" sheetId="11" r:id="rId1"/>
    <sheet name="Features" sheetId="8" r:id="rId2"/>
    <sheet name="TransformativeExpressions" sheetId="15" r:id="rId3"/>
    <sheet name="Values" sheetId="1" r:id="rId4"/>
    <sheet name="FeatureObligations" sheetId="23" r:id="rId5"/>
    <sheet name="FeatureTracking" sheetId="26" r:id="rId6"/>
    <sheet name="TableNormalization" sheetId="35" r:id="rId7"/>
    <sheet name="EventFeatures" sheetId="24" r:id="rId8"/>
    <sheet name="DataHarmonizationMethods" sheetId="32" r:id="rId9"/>
    <sheet name="Dictionary" sheetId="38" r:id="rId10"/>
    <sheet name="FuzzyStringMatching" sheetId="37" r:id="rId11"/>
    <sheet name="Departments" sheetId="39" r:id="rId12"/>
    <sheet name="DischargeReasons" sheetId="40" r:id="rId13"/>
  </sheets>
  <definedNames>
    <definedName name="_xlnm._FilterDatabase" localSheetId="10" hidden="1">FuzzyStringMatching!$A$2:$S$41</definedName>
    <definedName name="_xlnm._FilterDatabase" localSheetId="3" hidden="1">Values!$A$2:$J$2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" i="37" l="1"/>
  <c r="D46" i="37"/>
  <c r="E46" i="37"/>
  <c r="C46" i="32"/>
  <c r="D46" i="32"/>
  <c r="E46" i="32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B46" i="26"/>
  <c r="C46" i="26"/>
  <c r="B46" i="23"/>
  <c r="C46" i="23"/>
  <c r="B27" i="8"/>
  <c r="C27" i="8" s="1"/>
  <c r="B40" i="8"/>
  <c r="C40" i="8" s="1"/>
  <c r="B36" i="8"/>
  <c r="C36" i="8" s="1"/>
  <c r="B28" i="8"/>
  <c r="C28" i="8" s="1"/>
  <c r="B21" i="8"/>
  <c r="C21" i="8" s="1"/>
  <c r="B38" i="8" l="1"/>
  <c r="C38" i="8" s="1"/>
  <c r="B39" i="8"/>
  <c r="C39" i="8" s="1"/>
  <c r="B37" i="8"/>
  <c r="C37" i="8" s="1"/>
  <c r="B33" i="8"/>
  <c r="C33" i="8" s="1"/>
  <c r="B35" i="8" l="1"/>
  <c r="C35" i="8" s="1"/>
  <c r="B42" i="8"/>
  <c r="C42" i="8" s="1"/>
  <c r="B43" i="8"/>
  <c r="C43" i="8" s="1"/>
  <c r="B44" i="8"/>
  <c r="C44" i="8" s="1"/>
  <c r="B45" i="8"/>
  <c r="C45" i="8" s="1"/>
  <c r="B5" i="8"/>
  <c r="C5" i="8" s="1"/>
  <c r="B6" i="8"/>
  <c r="C6" i="8" s="1"/>
  <c r="B7" i="8"/>
  <c r="C7" i="8" s="1"/>
  <c r="B8" i="8"/>
  <c r="C8" i="8" s="1"/>
  <c r="B9" i="8"/>
  <c r="C9" i="8" s="1"/>
  <c r="B10" i="8"/>
  <c r="C10" i="8" s="1"/>
  <c r="B11" i="8"/>
  <c r="C11" i="8" s="1"/>
  <c r="B12" i="8"/>
  <c r="C12" i="8" s="1"/>
  <c r="B13" i="8"/>
  <c r="C13" i="8" s="1"/>
  <c r="B14" i="8"/>
  <c r="C14" i="8" s="1"/>
  <c r="B15" i="8"/>
  <c r="C15" i="8" s="1"/>
  <c r="B16" i="8"/>
  <c r="C16" i="8" s="1"/>
  <c r="B17" i="8"/>
  <c r="C17" i="8" s="1"/>
  <c r="B18" i="8"/>
  <c r="C18" i="8" s="1"/>
  <c r="B19" i="8"/>
  <c r="C19" i="8" s="1"/>
  <c r="B20" i="8"/>
  <c r="C20" i="8" s="1"/>
  <c r="B30" i="8" l="1"/>
  <c r="C30" i="8" s="1"/>
  <c r="B31" i="8"/>
  <c r="C31" i="8" s="1"/>
  <c r="B32" i="8"/>
  <c r="C32" i="8" s="1"/>
  <c r="B34" i="8"/>
  <c r="C34" i="8" s="1"/>
  <c r="B23" i="8"/>
  <c r="C23" i="8" s="1"/>
  <c r="B24" i="8"/>
  <c r="C24" i="8" s="1"/>
  <c r="B25" i="8"/>
  <c r="C25" i="8" s="1"/>
  <c r="B26" i="8"/>
  <c r="C26" i="8" s="1"/>
  <c r="B3" i="8"/>
  <c r="C3" i="8" s="1"/>
  <c r="B4" i="8"/>
  <c r="C4" i="8" s="1"/>
  <c r="B41" i="8"/>
  <c r="C41" i="8" s="1"/>
  <c r="B29" i="8"/>
  <c r="C29" i="8" s="1"/>
  <c r="B22" i="8"/>
  <c r="C22" i="8" s="1"/>
  <c r="A1" i="23"/>
  <c r="D1" i="38"/>
  <c r="C1" i="38"/>
  <c r="B1" i="38"/>
  <c r="B1" i="32"/>
  <c r="B1" i="37"/>
  <c r="E1" i="37"/>
  <c r="D1" i="37"/>
  <c r="C1" i="37"/>
  <c r="C42" i="37" s="1"/>
  <c r="D1" i="35"/>
  <c r="C1" i="35"/>
  <c r="B1" i="35"/>
  <c r="E1" i="32"/>
  <c r="D1" i="32"/>
  <c r="C1" i="32"/>
  <c r="C44" i="32" s="1"/>
  <c r="D1" i="1"/>
  <c r="D1" i="26"/>
  <c r="C1" i="1"/>
  <c r="B1" i="1"/>
  <c r="C1" i="23"/>
  <c r="B1" i="23"/>
  <c r="B45" i="23" s="1"/>
  <c r="C1" i="26"/>
  <c r="B1" i="26"/>
  <c r="B16" i="26" s="1"/>
  <c r="D1" i="15"/>
  <c r="C1" i="15"/>
  <c r="B1" i="15"/>
  <c r="B2" i="8"/>
  <c r="C35" i="37" l="1"/>
  <c r="B20" i="26"/>
  <c r="C35" i="32"/>
  <c r="B35" i="23"/>
  <c r="B44" i="26"/>
  <c r="C36" i="32"/>
  <c r="C40" i="32"/>
  <c r="C22" i="32"/>
  <c r="C28" i="32"/>
  <c r="C39" i="32"/>
  <c r="C37" i="32"/>
  <c r="C38" i="32"/>
  <c r="C33" i="32"/>
  <c r="B45" i="26"/>
  <c r="B44" i="23"/>
  <c r="D22" i="32"/>
  <c r="D30" i="32"/>
  <c r="D38" i="32"/>
  <c r="D27" i="32"/>
  <c r="D23" i="32"/>
  <c r="D31" i="32"/>
  <c r="D39" i="32"/>
  <c r="D41" i="32"/>
  <c r="D24" i="32"/>
  <c r="D32" i="32"/>
  <c r="D40" i="32"/>
  <c r="D25" i="32"/>
  <c r="D42" i="32"/>
  <c r="D20" i="32"/>
  <c r="D28" i="32"/>
  <c r="D36" i="32"/>
  <c r="D44" i="32"/>
  <c r="D33" i="32"/>
  <c r="D34" i="32"/>
  <c r="D43" i="32"/>
  <c r="D21" i="32"/>
  <c r="D29" i="32"/>
  <c r="D37" i="32"/>
  <c r="D45" i="32"/>
  <c r="D26" i="32"/>
  <c r="D35" i="32"/>
  <c r="C44" i="37"/>
  <c r="E34" i="32"/>
  <c r="E35" i="32"/>
  <c r="E23" i="32"/>
  <c r="E31" i="32"/>
  <c r="E39" i="32"/>
  <c r="E24" i="32"/>
  <c r="E32" i="32"/>
  <c r="E40" i="32"/>
  <c r="E41" i="32"/>
  <c r="E27" i="32"/>
  <c r="E20" i="32"/>
  <c r="E28" i="32"/>
  <c r="E36" i="32"/>
  <c r="E44" i="32"/>
  <c r="E33" i="32"/>
  <c r="E26" i="32"/>
  <c r="E42" i="32"/>
  <c r="E43" i="32"/>
  <c r="E21" i="32"/>
  <c r="E29" i="32"/>
  <c r="E37" i="32"/>
  <c r="E45" i="32"/>
  <c r="E22" i="32"/>
  <c r="E30" i="32"/>
  <c r="E38" i="32"/>
  <c r="E25" i="32"/>
  <c r="C45" i="37"/>
  <c r="C21" i="32"/>
  <c r="C11" i="26"/>
  <c r="C19" i="26"/>
  <c r="C27" i="26"/>
  <c r="C35" i="26"/>
  <c r="C43" i="26"/>
  <c r="C16" i="26"/>
  <c r="C12" i="26"/>
  <c r="C20" i="26"/>
  <c r="C28" i="26"/>
  <c r="C36" i="26"/>
  <c r="C44" i="26"/>
  <c r="C13" i="26"/>
  <c r="C21" i="26"/>
  <c r="C29" i="26"/>
  <c r="C37" i="26"/>
  <c r="C45" i="26"/>
  <c r="C14" i="26"/>
  <c r="C38" i="26"/>
  <c r="C39" i="26"/>
  <c r="C24" i="26"/>
  <c r="C17" i="26"/>
  <c r="C25" i="26"/>
  <c r="C33" i="26"/>
  <c r="C41" i="26"/>
  <c r="C30" i="26"/>
  <c r="C23" i="26"/>
  <c r="C32" i="26"/>
  <c r="C18" i="26"/>
  <c r="C26" i="26"/>
  <c r="C34" i="26"/>
  <c r="C42" i="26"/>
  <c r="C22" i="26"/>
  <c r="C15" i="26"/>
  <c r="C31" i="26"/>
  <c r="C40" i="26"/>
  <c r="C35" i="23"/>
  <c r="C26" i="23"/>
  <c r="C41" i="23"/>
  <c r="C45" i="23"/>
  <c r="C24" i="23"/>
  <c r="C31" i="23"/>
  <c r="C30" i="23"/>
  <c r="C44" i="23"/>
  <c r="C42" i="23"/>
  <c r="C25" i="23"/>
  <c r="C39" i="23"/>
  <c r="C23" i="23"/>
  <c r="C38" i="23"/>
  <c r="C22" i="23"/>
  <c r="C34" i="23"/>
  <c r="C33" i="23"/>
  <c r="C32" i="23"/>
  <c r="C43" i="23"/>
  <c r="C40" i="23"/>
  <c r="C37" i="23"/>
  <c r="C36" i="23"/>
  <c r="C29" i="23"/>
  <c r="C28" i="23"/>
  <c r="C27" i="23"/>
  <c r="D14" i="26"/>
  <c r="D16" i="26"/>
  <c r="D12" i="26"/>
  <c r="D20" i="26"/>
  <c r="D13" i="26"/>
  <c r="D21" i="26"/>
  <c r="D23" i="26"/>
  <c r="D17" i="26"/>
  <c r="D25" i="26"/>
  <c r="D18" i="26"/>
  <c r="D26" i="26"/>
  <c r="D11" i="26"/>
  <c r="D19" i="26"/>
  <c r="D27" i="26"/>
  <c r="D22" i="26"/>
  <c r="D15" i="26"/>
  <c r="D24" i="26"/>
  <c r="C45" i="32"/>
  <c r="B21" i="26"/>
  <c r="B22" i="23"/>
  <c r="B28" i="23"/>
  <c r="B36" i="23"/>
  <c r="B40" i="23"/>
  <c r="B39" i="23"/>
  <c r="B38" i="23"/>
  <c r="B37" i="23"/>
  <c r="B33" i="23"/>
  <c r="B18" i="26"/>
  <c r="C42" i="32"/>
  <c r="B12" i="26"/>
  <c r="C36" i="37"/>
  <c r="C28" i="37"/>
  <c r="C22" i="37"/>
  <c r="C40" i="37"/>
  <c r="C39" i="37"/>
  <c r="C37" i="37"/>
  <c r="C33" i="37"/>
  <c r="C38" i="37"/>
  <c r="B42" i="23"/>
  <c r="B14" i="26"/>
  <c r="D24" i="37"/>
  <c r="D32" i="37"/>
  <c r="D40" i="37"/>
  <c r="D25" i="37"/>
  <c r="D33" i="37"/>
  <c r="D41" i="37"/>
  <c r="D35" i="37"/>
  <c r="D36" i="37"/>
  <c r="D26" i="37"/>
  <c r="D34" i="37"/>
  <c r="D42" i="37"/>
  <c r="D27" i="37"/>
  <c r="D44" i="37"/>
  <c r="D45" i="37"/>
  <c r="D22" i="37"/>
  <c r="D30" i="37"/>
  <c r="D38" i="37"/>
  <c r="D28" i="37"/>
  <c r="D37" i="37"/>
  <c r="D23" i="37"/>
  <c r="D31" i="37"/>
  <c r="D39" i="37"/>
  <c r="D43" i="37"/>
  <c r="D29" i="37"/>
  <c r="B42" i="26"/>
  <c r="C9" i="15"/>
  <c r="C8" i="15"/>
  <c r="C7" i="15"/>
  <c r="C6" i="15"/>
  <c r="C5" i="15"/>
  <c r="C4" i="15"/>
  <c r="D3" i="15"/>
  <c r="D9" i="15"/>
  <c r="D8" i="15"/>
  <c r="D7" i="15"/>
  <c r="D6" i="15"/>
  <c r="D5" i="15"/>
  <c r="D4" i="15"/>
  <c r="B22" i="26"/>
  <c r="B36" i="26"/>
  <c r="B28" i="26"/>
  <c r="B40" i="26"/>
  <c r="B37" i="26"/>
  <c r="B33" i="26"/>
  <c r="B39" i="26"/>
  <c r="B38" i="26"/>
  <c r="E24" i="37"/>
  <c r="E43" i="37"/>
  <c r="E37" i="37"/>
  <c r="E25" i="37"/>
  <c r="E33" i="37"/>
  <c r="E41" i="37"/>
  <c r="E26" i="37"/>
  <c r="E34" i="37"/>
  <c r="E42" i="37"/>
  <c r="E35" i="37"/>
  <c r="E44" i="37"/>
  <c r="E30" i="37"/>
  <c r="E38" i="37"/>
  <c r="E27" i="37"/>
  <c r="E28" i="37"/>
  <c r="E29" i="37"/>
  <c r="E22" i="37"/>
  <c r="E31" i="37"/>
  <c r="E39" i="37"/>
  <c r="E32" i="37"/>
  <c r="E40" i="37"/>
  <c r="E36" i="37"/>
  <c r="E45" i="37"/>
  <c r="E23" i="37"/>
  <c r="C43" i="37"/>
  <c r="B11" i="26"/>
  <c r="C43" i="32"/>
  <c r="B17" i="26"/>
  <c r="B43" i="26"/>
  <c r="B13" i="26"/>
  <c r="B43" i="23"/>
  <c r="B15" i="26"/>
  <c r="B35" i="26"/>
  <c r="C20" i="32"/>
  <c r="B19" i="26"/>
  <c r="C24" i="32"/>
  <c r="C24" i="37"/>
  <c r="B24" i="23"/>
  <c r="B24" i="26"/>
  <c r="B27" i="23"/>
  <c r="B27" i="26"/>
  <c r="C27" i="32"/>
  <c r="C27" i="37"/>
  <c r="B26" i="26"/>
  <c r="B26" i="23"/>
  <c r="C26" i="32"/>
  <c r="C26" i="37"/>
  <c r="B32" i="26"/>
  <c r="B32" i="23"/>
  <c r="C32" i="32"/>
  <c r="C32" i="37"/>
  <c r="C25" i="32"/>
  <c r="B25" i="23"/>
  <c r="B25" i="26"/>
  <c r="C25" i="37"/>
  <c r="C30" i="32"/>
  <c r="C30" i="37"/>
  <c r="B30" i="23"/>
  <c r="B30" i="26"/>
  <c r="C23" i="37"/>
  <c r="B23" i="26"/>
  <c r="B23" i="23"/>
  <c r="C23" i="32"/>
  <c r="B41" i="26"/>
  <c r="C41" i="32"/>
  <c r="B41" i="23"/>
  <c r="C41" i="37"/>
  <c r="B31" i="26"/>
  <c r="C31" i="37"/>
  <c r="C31" i="32"/>
  <c r="B31" i="23"/>
  <c r="C34" i="32"/>
  <c r="C34" i="37"/>
  <c r="B34" i="23"/>
  <c r="B34" i="26"/>
  <c r="C29" i="32"/>
  <c r="C29" i="37"/>
  <c r="B29" i="26"/>
  <c r="B29" i="23"/>
  <c r="D199" i="1"/>
  <c r="D200" i="1"/>
  <c r="C199" i="1"/>
  <c r="C200" i="1"/>
  <c r="B200" i="1"/>
  <c r="B199" i="1"/>
  <c r="B204" i="1"/>
  <c r="B205" i="1"/>
  <c r="B203" i="1"/>
  <c r="C209" i="1"/>
  <c r="C207" i="1"/>
  <c r="C208" i="1"/>
  <c r="C203" i="1"/>
  <c r="C204" i="1"/>
  <c r="C205" i="1"/>
  <c r="C206" i="1"/>
  <c r="C210" i="1"/>
  <c r="C211" i="1"/>
  <c r="B211" i="1"/>
  <c r="B208" i="1"/>
  <c r="B207" i="1"/>
  <c r="B206" i="1"/>
  <c r="B210" i="1"/>
  <c r="D15" i="1"/>
  <c r="D210" i="1"/>
  <c r="D16" i="1"/>
  <c r="D211" i="1"/>
  <c r="D203" i="1"/>
  <c r="D204" i="1"/>
  <c r="D205" i="1"/>
  <c r="D206" i="1"/>
  <c r="D208" i="1"/>
  <c r="D209" i="1"/>
  <c r="D207" i="1"/>
  <c r="B209" i="1"/>
  <c r="B15" i="1"/>
  <c r="B16" i="1"/>
  <c r="C15" i="1"/>
  <c r="C16" i="1"/>
  <c r="D4" i="1"/>
  <c r="D5" i="1"/>
  <c r="D6" i="1"/>
  <c r="D7" i="1"/>
  <c r="D8" i="1"/>
  <c r="D9" i="1"/>
  <c r="D27" i="1"/>
  <c r="D43" i="1"/>
  <c r="D59" i="1"/>
  <c r="D75" i="1"/>
  <c r="D91" i="1"/>
  <c r="D107" i="1"/>
  <c r="D123" i="1"/>
  <c r="D139" i="1"/>
  <c r="D155" i="1"/>
  <c r="D171" i="1"/>
  <c r="D187" i="1"/>
  <c r="D63" i="1"/>
  <c r="D191" i="1"/>
  <c r="D103" i="1"/>
  <c r="D72" i="1"/>
  <c r="D25" i="1"/>
  <c r="D185" i="1"/>
  <c r="D122" i="1"/>
  <c r="D10" i="1"/>
  <c r="D28" i="1"/>
  <c r="D44" i="1"/>
  <c r="D60" i="1"/>
  <c r="D76" i="1"/>
  <c r="D92" i="1"/>
  <c r="D108" i="1"/>
  <c r="D124" i="1"/>
  <c r="D140" i="1"/>
  <c r="D156" i="1"/>
  <c r="D172" i="1"/>
  <c r="D188" i="1"/>
  <c r="D111" i="1"/>
  <c r="D183" i="1"/>
  <c r="D168" i="1"/>
  <c r="D153" i="1"/>
  <c r="D170" i="1"/>
  <c r="D11" i="1"/>
  <c r="D29" i="1"/>
  <c r="D45" i="1"/>
  <c r="D61" i="1"/>
  <c r="D77" i="1"/>
  <c r="D93" i="1"/>
  <c r="D109" i="1"/>
  <c r="D125" i="1"/>
  <c r="D141" i="1"/>
  <c r="D157" i="1"/>
  <c r="D173" i="1"/>
  <c r="D189" i="1"/>
  <c r="D47" i="1"/>
  <c r="D95" i="1"/>
  <c r="D143" i="1"/>
  <c r="D175" i="1"/>
  <c r="D151" i="1"/>
  <c r="D136" i="1"/>
  <c r="D137" i="1"/>
  <c r="D138" i="1"/>
  <c r="D12" i="1"/>
  <c r="D30" i="1"/>
  <c r="D46" i="1"/>
  <c r="D62" i="1"/>
  <c r="D78" i="1"/>
  <c r="D94" i="1"/>
  <c r="D110" i="1"/>
  <c r="D126" i="1"/>
  <c r="D142" i="1"/>
  <c r="D158" i="1"/>
  <c r="D174" i="1"/>
  <c r="D190" i="1"/>
  <c r="D31" i="1"/>
  <c r="D79" i="1"/>
  <c r="D127" i="1"/>
  <c r="D159" i="1"/>
  <c r="D135" i="1"/>
  <c r="D88" i="1"/>
  <c r="D89" i="1"/>
  <c r="D90" i="1"/>
  <c r="D13" i="1"/>
  <c r="D55" i="1"/>
  <c r="D120" i="1"/>
  <c r="D41" i="1"/>
  <c r="D169" i="1"/>
  <c r="D106" i="1"/>
  <c r="D14" i="1"/>
  <c r="D32" i="1"/>
  <c r="D48" i="1"/>
  <c r="D64" i="1"/>
  <c r="D80" i="1"/>
  <c r="D96" i="1"/>
  <c r="D112" i="1"/>
  <c r="D128" i="1"/>
  <c r="D144" i="1"/>
  <c r="D160" i="1"/>
  <c r="D176" i="1"/>
  <c r="D192" i="1"/>
  <c r="D50" i="1"/>
  <c r="D66" i="1"/>
  <c r="D98" i="1"/>
  <c r="D130" i="1"/>
  <c r="D162" i="1"/>
  <c r="D194" i="1"/>
  <c r="D87" i="1"/>
  <c r="D56" i="1"/>
  <c r="D57" i="1"/>
  <c r="D3" i="1"/>
  <c r="D42" i="1"/>
  <c r="D17" i="1"/>
  <c r="D33" i="1"/>
  <c r="D49" i="1"/>
  <c r="D65" i="1"/>
  <c r="D81" i="1"/>
  <c r="D97" i="1"/>
  <c r="D113" i="1"/>
  <c r="D129" i="1"/>
  <c r="D145" i="1"/>
  <c r="D161" i="1"/>
  <c r="D177" i="1"/>
  <c r="D193" i="1"/>
  <c r="D34" i="1"/>
  <c r="D82" i="1"/>
  <c r="D114" i="1"/>
  <c r="D146" i="1"/>
  <c r="D178" i="1"/>
  <c r="D119" i="1"/>
  <c r="D152" i="1"/>
  <c r="D105" i="1"/>
  <c r="D154" i="1"/>
  <c r="D18" i="1"/>
  <c r="D71" i="1"/>
  <c r="D104" i="1"/>
  <c r="D58" i="1"/>
  <c r="D19" i="1"/>
  <c r="D35" i="1"/>
  <c r="D51" i="1"/>
  <c r="D67" i="1"/>
  <c r="D83" i="1"/>
  <c r="D99" i="1"/>
  <c r="D115" i="1"/>
  <c r="D131" i="1"/>
  <c r="D147" i="1"/>
  <c r="D163" i="1"/>
  <c r="D179" i="1"/>
  <c r="D195" i="1"/>
  <c r="D86" i="1"/>
  <c r="D166" i="1"/>
  <c r="D182" i="1"/>
  <c r="D23" i="1"/>
  <c r="D167" i="1"/>
  <c r="D40" i="1"/>
  <c r="D202" i="1"/>
  <c r="D73" i="1"/>
  <c r="D26" i="1"/>
  <c r="D186" i="1"/>
  <c r="D20" i="1"/>
  <c r="D36" i="1"/>
  <c r="D52" i="1"/>
  <c r="D68" i="1"/>
  <c r="D84" i="1"/>
  <c r="D100" i="1"/>
  <c r="D116" i="1"/>
  <c r="D132" i="1"/>
  <c r="D148" i="1"/>
  <c r="D164" i="1"/>
  <c r="D180" i="1"/>
  <c r="D196" i="1"/>
  <c r="D21" i="1"/>
  <c r="D37" i="1"/>
  <c r="D53" i="1"/>
  <c r="D69" i="1"/>
  <c r="D85" i="1"/>
  <c r="D101" i="1"/>
  <c r="D117" i="1"/>
  <c r="D133" i="1"/>
  <c r="D149" i="1"/>
  <c r="D165" i="1"/>
  <c r="D181" i="1"/>
  <c r="D197" i="1"/>
  <c r="D22" i="1"/>
  <c r="D38" i="1"/>
  <c r="D54" i="1"/>
  <c r="D70" i="1"/>
  <c r="D102" i="1"/>
  <c r="D118" i="1"/>
  <c r="D134" i="1"/>
  <c r="D150" i="1"/>
  <c r="D198" i="1"/>
  <c r="D39" i="1"/>
  <c r="D201" i="1"/>
  <c r="D24" i="1"/>
  <c r="D184" i="1"/>
  <c r="D121" i="1"/>
  <c r="D74" i="1"/>
  <c r="B181" i="1"/>
  <c r="B46" i="1"/>
  <c r="B126" i="1"/>
  <c r="B39" i="1"/>
  <c r="B103" i="1"/>
  <c r="B175" i="1"/>
  <c r="B202" i="1"/>
  <c r="B24" i="1"/>
  <c r="B32" i="1"/>
  <c r="B40" i="1"/>
  <c r="B48" i="1"/>
  <c r="B56" i="1"/>
  <c r="B64" i="1"/>
  <c r="B72" i="1"/>
  <c r="B80" i="1"/>
  <c r="B88" i="1"/>
  <c r="B96" i="1"/>
  <c r="B104" i="1"/>
  <c r="B112" i="1"/>
  <c r="B120" i="1"/>
  <c r="B128" i="1"/>
  <c r="B136" i="1"/>
  <c r="B144" i="1"/>
  <c r="B152" i="1"/>
  <c r="B160" i="1"/>
  <c r="B168" i="1"/>
  <c r="B176" i="1"/>
  <c r="B184" i="1"/>
  <c r="B192" i="1"/>
  <c r="B173" i="1"/>
  <c r="B127" i="1"/>
  <c r="B165" i="1"/>
  <c r="B70" i="1"/>
  <c r="B142" i="1"/>
  <c r="B198" i="1"/>
  <c r="B47" i="1"/>
  <c r="B119" i="1"/>
  <c r="B17" i="1"/>
  <c r="B25" i="1"/>
  <c r="B33" i="1"/>
  <c r="B41" i="1"/>
  <c r="B49" i="1"/>
  <c r="B57" i="1"/>
  <c r="B65" i="1"/>
  <c r="B73" i="1"/>
  <c r="B81" i="1"/>
  <c r="B89" i="1"/>
  <c r="B97" i="1"/>
  <c r="B105" i="1"/>
  <c r="B113" i="1"/>
  <c r="B121" i="1"/>
  <c r="B129" i="1"/>
  <c r="B137" i="1"/>
  <c r="B145" i="1"/>
  <c r="B153" i="1"/>
  <c r="B161" i="1"/>
  <c r="B169" i="1"/>
  <c r="B177" i="1"/>
  <c r="B185" i="1"/>
  <c r="B193" i="1"/>
  <c r="B38" i="1"/>
  <c r="B102" i="1"/>
  <c r="B174" i="1"/>
  <c r="B23" i="1"/>
  <c r="B71" i="1"/>
  <c r="B151" i="1"/>
  <c r="B54" i="1"/>
  <c r="B134" i="1"/>
  <c r="B55" i="1"/>
  <c r="B143" i="1"/>
  <c r="B18" i="1"/>
  <c r="B26" i="1"/>
  <c r="B34" i="1"/>
  <c r="B42" i="1"/>
  <c r="B50" i="1"/>
  <c r="B58" i="1"/>
  <c r="B66" i="1"/>
  <c r="B74" i="1"/>
  <c r="B82" i="1"/>
  <c r="B90" i="1"/>
  <c r="B98" i="1"/>
  <c r="B106" i="1"/>
  <c r="B114" i="1"/>
  <c r="B122" i="1"/>
  <c r="B130" i="1"/>
  <c r="B138" i="1"/>
  <c r="B146" i="1"/>
  <c r="B154" i="1"/>
  <c r="B162" i="1"/>
  <c r="B170" i="1"/>
  <c r="B178" i="1"/>
  <c r="B186" i="1"/>
  <c r="B194" i="1"/>
  <c r="B27" i="1"/>
  <c r="B43" i="1"/>
  <c r="B59" i="1"/>
  <c r="B75" i="1"/>
  <c r="B99" i="1"/>
  <c r="B115" i="1"/>
  <c r="B131" i="1"/>
  <c r="B155" i="1"/>
  <c r="B179" i="1"/>
  <c r="B189" i="1"/>
  <c r="B22" i="1"/>
  <c r="B110" i="1"/>
  <c r="B182" i="1"/>
  <c r="B201" i="1"/>
  <c r="B87" i="1"/>
  <c r="B167" i="1"/>
  <c r="B19" i="1"/>
  <c r="B35" i="1"/>
  <c r="B51" i="1"/>
  <c r="B67" i="1"/>
  <c r="B83" i="1"/>
  <c r="B107" i="1"/>
  <c r="B123" i="1"/>
  <c r="B147" i="1"/>
  <c r="B163" i="1"/>
  <c r="B187" i="1"/>
  <c r="B197" i="1"/>
  <c r="B62" i="1"/>
  <c r="B118" i="1"/>
  <c r="B190" i="1"/>
  <c r="B95" i="1"/>
  <c r="B183" i="1"/>
  <c r="B91" i="1"/>
  <c r="B139" i="1"/>
  <c r="B171" i="1"/>
  <c r="B195" i="1"/>
  <c r="B30" i="1"/>
  <c r="B94" i="1"/>
  <c r="B166" i="1"/>
  <c r="B111" i="1"/>
  <c r="B188" i="1"/>
  <c r="B196" i="1"/>
  <c r="B21" i="1"/>
  <c r="B37" i="1"/>
  <c r="B53" i="1"/>
  <c r="B69" i="1"/>
  <c r="B85" i="1"/>
  <c r="B101" i="1"/>
  <c r="B117" i="1"/>
  <c r="B125" i="1"/>
  <c r="B141" i="1"/>
  <c r="B157" i="1"/>
  <c r="B86" i="1"/>
  <c r="B150" i="1"/>
  <c r="B63" i="1"/>
  <c r="B135" i="1"/>
  <c r="B191" i="1"/>
  <c r="B20" i="1"/>
  <c r="B28" i="1"/>
  <c r="B36" i="1"/>
  <c r="B44" i="1"/>
  <c r="B52" i="1"/>
  <c r="B60" i="1"/>
  <c r="B68" i="1"/>
  <c r="B76" i="1"/>
  <c r="B84" i="1"/>
  <c r="B92" i="1"/>
  <c r="B100" i="1"/>
  <c r="B108" i="1"/>
  <c r="B116" i="1"/>
  <c r="B124" i="1"/>
  <c r="B132" i="1"/>
  <c r="B140" i="1"/>
  <c r="B148" i="1"/>
  <c r="B156" i="1"/>
  <c r="B164" i="1"/>
  <c r="B172" i="1"/>
  <c r="B180" i="1"/>
  <c r="B29" i="1"/>
  <c r="B45" i="1"/>
  <c r="B61" i="1"/>
  <c r="B77" i="1"/>
  <c r="B93" i="1"/>
  <c r="B109" i="1"/>
  <c r="B133" i="1"/>
  <c r="B149" i="1"/>
  <c r="B78" i="1"/>
  <c r="B158" i="1"/>
  <c r="B31" i="1"/>
  <c r="B79" i="1"/>
  <c r="B159" i="1"/>
  <c r="C201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25" i="1"/>
  <c r="C41" i="1"/>
  <c r="C57" i="1"/>
  <c r="C81" i="1"/>
  <c r="C97" i="1"/>
  <c r="C105" i="1"/>
  <c r="C129" i="1"/>
  <c r="C153" i="1"/>
  <c r="C169" i="1"/>
  <c r="C193" i="1"/>
  <c r="C69" i="1"/>
  <c r="C149" i="1"/>
  <c r="C62" i="1"/>
  <c r="C126" i="1"/>
  <c r="C190" i="1"/>
  <c r="C73" i="1"/>
  <c r="C121" i="1"/>
  <c r="C145" i="1"/>
  <c r="C177" i="1"/>
  <c r="C118" i="1"/>
  <c r="C202" i="1"/>
  <c r="C24" i="1"/>
  <c r="C32" i="1"/>
  <c r="C40" i="1"/>
  <c r="C48" i="1"/>
  <c r="C56" i="1"/>
  <c r="C64" i="1"/>
  <c r="C72" i="1"/>
  <c r="C80" i="1"/>
  <c r="C88" i="1"/>
  <c r="C96" i="1"/>
  <c r="C104" i="1"/>
  <c r="C112" i="1"/>
  <c r="C120" i="1"/>
  <c r="C128" i="1"/>
  <c r="C136" i="1"/>
  <c r="C144" i="1"/>
  <c r="C152" i="1"/>
  <c r="C160" i="1"/>
  <c r="C168" i="1"/>
  <c r="C176" i="1"/>
  <c r="C184" i="1"/>
  <c r="C192" i="1"/>
  <c r="C17" i="1"/>
  <c r="C33" i="1"/>
  <c r="C49" i="1"/>
  <c r="C65" i="1"/>
  <c r="C89" i="1"/>
  <c r="C113" i="1"/>
  <c r="C137" i="1"/>
  <c r="C161" i="1"/>
  <c r="C185" i="1"/>
  <c r="C101" i="1"/>
  <c r="C181" i="1"/>
  <c r="C46" i="1"/>
  <c r="C110" i="1"/>
  <c r="C182" i="1"/>
  <c r="C93" i="1"/>
  <c r="C165" i="1"/>
  <c r="C22" i="1"/>
  <c r="C86" i="1"/>
  <c r="C150" i="1"/>
  <c r="C85" i="1"/>
  <c r="C189" i="1"/>
  <c r="C70" i="1"/>
  <c r="C134" i="1"/>
  <c r="C198" i="1"/>
  <c r="C61" i="1"/>
  <c r="C141" i="1"/>
  <c r="C78" i="1"/>
  <c r="C142" i="1"/>
  <c r="C18" i="1"/>
  <c r="C26" i="1"/>
  <c r="C34" i="1"/>
  <c r="C42" i="1"/>
  <c r="C50" i="1"/>
  <c r="C58" i="1"/>
  <c r="C66" i="1"/>
  <c r="C74" i="1"/>
  <c r="C82" i="1"/>
  <c r="C90" i="1"/>
  <c r="C98" i="1"/>
  <c r="C106" i="1"/>
  <c r="C114" i="1"/>
  <c r="C122" i="1"/>
  <c r="C130" i="1"/>
  <c r="C138" i="1"/>
  <c r="C146" i="1"/>
  <c r="C154" i="1"/>
  <c r="C162" i="1"/>
  <c r="C170" i="1"/>
  <c r="C178" i="1"/>
  <c r="C186" i="1"/>
  <c r="C194" i="1"/>
  <c r="C53" i="1"/>
  <c r="C125" i="1"/>
  <c r="C197" i="1"/>
  <c r="C54" i="1"/>
  <c r="C174" i="1"/>
  <c r="C37" i="1"/>
  <c r="C117" i="1"/>
  <c r="C173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131" i="1"/>
  <c r="C139" i="1"/>
  <c r="C147" i="1"/>
  <c r="C155" i="1"/>
  <c r="C163" i="1"/>
  <c r="C171" i="1"/>
  <c r="C179" i="1"/>
  <c r="C187" i="1"/>
  <c r="C195" i="1"/>
  <c r="C21" i="1"/>
  <c r="C45" i="1"/>
  <c r="C109" i="1"/>
  <c r="C157" i="1"/>
  <c r="C38" i="1"/>
  <c r="C102" i="1"/>
  <c r="C166" i="1"/>
  <c r="C20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C132" i="1"/>
  <c r="C140" i="1"/>
  <c r="C148" i="1"/>
  <c r="C156" i="1"/>
  <c r="C164" i="1"/>
  <c r="C172" i="1"/>
  <c r="C180" i="1"/>
  <c r="C188" i="1"/>
  <c r="C196" i="1"/>
  <c r="C29" i="1"/>
  <c r="C77" i="1"/>
  <c r="C133" i="1"/>
  <c r="C30" i="1"/>
  <c r="C94" i="1"/>
  <c r="C158" i="1"/>
  <c r="B9" i="1"/>
  <c r="B6" i="1"/>
  <c r="B8" i="1"/>
  <c r="B13" i="1"/>
  <c r="B10" i="1"/>
  <c r="B3" i="1"/>
  <c r="B11" i="1"/>
  <c r="B5" i="1"/>
  <c r="B14" i="1"/>
  <c r="B4" i="1"/>
  <c r="B12" i="1"/>
  <c r="B7" i="1"/>
  <c r="C7" i="1"/>
  <c r="C8" i="1"/>
  <c r="C9" i="1"/>
  <c r="C13" i="1"/>
  <c r="C6" i="1"/>
  <c r="C10" i="1"/>
  <c r="C11" i="1"/>
  <c r="C5" i="1"/>
  <c r="C14" i="1"/>
  <c r="C3" i="1"/>
  <c r="C4" i="1"/>
  <c r="C12" i="1"/>
  <c r="D3" i="37"/>
  <c r="C8" i="37"/>
  <c r="D8" i="37"/>
  <c r="C14" i="37"/>
  <c r="D20" i="37"/>
  <c r="D21" i="37"/>
  <c r="D4" i="37"/>
  <c r="D5" i="37"/>
  <c r="D7" i="37"/>
  <c r="D12" i="37"/>
  <c r="D9" i="37"/>
  <c r="D13" i="37"/>
  <c r="D14" i="37"/>
  <c r="D16" i="37"/>
  <c r="D17" i="37"/>
  <c r="D19" i="37"/>
  <c r="E13" i="37"/>
  <c r="E18" i="37"/>
  <c r="E8" i="37"/>
  <c r="E3" i="37"/>
  <c r="E19" i="37"/>
  <c r="C4" i="37"/>
  <c r="E14" i="37"/>
  <c r="E9" i="37"/>
  <c r="C15" i="37"/>
  <c r="E4" i="37"/>
  <c r="D15" i="37"/>
  <c r="E20" i="37"/>
  <c r="C5" i="37"/>
  <c r="D10" i="37"/>
  <c r="E15" i="37"/>
  <c r="E10" i="37"/>
  <c r="E5" i="37"/>
  <c r="E21" i="37"/>
  <c r="D11" i="37"/>
  <c r="E16" i="37"/>
  <c r="D6" i="37"/>
  <c r="E11" i="37"/>
  <c r="E6" i="37"/>
  <c r="C12" i="37"/>
  <c r="E17" i="37"/>
  <c r="E12" i="37"/>
  <c r="C18" i="37"/>
  <c r="E7" i="37"/>
  <c r="C13" i="37"/>
  <c r="D18" i="37"/>
  <c r="E10" i="32"/>
  <c r="D12" i="32"/>
  <c r="E17" i="32"/>
  <c r="D5" i="32"/>
  <c r="C8" i="32"/>
  <c r="D13" i="32"/>
  <c r="E18" i="32"/>
  <c r="C14" i="32"/>
  <c r="E3" i="32"/>
  <c r="D14" i="32"/>
  <c r="E19" i="32"/>
  <c r="E7" i="32"/>
  <c r="D18" i="32"/>
  <c r="E13" i="32"/>
  <c r="E8" i="32"/>
  <c r="D9" i="32"/>
  <c r="D4" i="32"/>
  <c r="E9" i="32"/>
  <c r="C15" i="32"/>
  <c r="C13" i="32"/>
  <c r="D8" i="32"/>
  <c r="D3" i="32"/>
  <c r="D19" i="32"/>
  <c r="C4" i="32"/>
  <c r="E14" i="32"/>
  <c r="E4" i="32"/>
  <c r="D15" i="32"/>
  <c r="C5" i="32"/>
  <c r="D10" i="32"/>
  <c r="E15" i="32"/>
  <c r="E16" i="32"/>
  <c r="E5" i="32"/>
  <c r="D16" i="32"/>
  <c r="D11" i="32"/>
  <c r="D6" i="32"/>
  <c r="E11" i="32"/>
  <c r="E6" i="32"/>
  <c r="C12" i="32"/>
  <c r="D17" i="32"/>
  <c r="D7" i="32"/>
  <c r="E12" i="32"/>
  <c r="C18" i="32"/>
  <c r="C3" i="26"/>
  <c r="C3" i="15"/>
  <c r="B5" i="23"/>
  <c r="C7" i="26"/>
  <c r="C10" i="26"/>
  <c r="C13" i="23"/>
  <c r="C10" i="23"/>
  <c r="B15" i="23"/>
  <c r="D7" i="26"/>
  <c r="C6" i="23"/>
  <c r="C12" i="23"/>
  <c r="C15" i="23"/>
  <c r="C14" i="23"/>
  <c r="C9" i="26"/>
  <c r="C9" i="23"/>
  <c r="B14" i="23"/>
  <c r="B8" i="23"/>
  <c r="C8" i="26"/>
  <c r="C7" i="23"/>
  <c r="B8" i="26"/>
  <c r="B4" i="23"/>
  <c r="B12" i="23"/>
  <c r="B18" i="23"/>
  <c r="C6" i="26"/>
  <c r="C16" i="23"/>
  <c r="C17" i="23"/>
  <c r="C18" i="23"/>
  <c r="C20" i="23"/>
  <c r="C8" i="23"/>
  <c r="C5" i="23"/>
  <c r="C5" i="26"/>
  <c r="C3" i="23"/>
  <c r="C4" i="23"/>
  <c r="B5" i="26"/>
  <c r="C4" i="26"/>
  <c r="B13" i="23"/>
  <c r="C21" i="23"/>
  <c r="B4" i="26"/>
  <c r="C11" i="23"/>
  <c r="C19" i="23"/>
  <c r="D8" i="26"/>
  <c r="D9" i="26"/>
  <c r="D3" i="26"/>
  <c r="D4" i="26"/>
  <c r="D5" i="26"/>
  <c r="D10" i="26"/>
  <c r="D6" i="26"/>
  <c r="C6" i="32"/>
  <c r="B21" i="23"/>
  <c r="C19" i="32"/>
  <c r="C10" i="32"/>
  <c r="B17" i="23"/>
  <c r="B16" i="23"/>
  <c r="C2" i="8"/>
  <c r="C6" i="37" l="1"/>
  <c r="C17" i="37"/>
  <c r="C17" i="32"/>
  <c r="C9" i="37"/>
  <c r="C16" i="32"/>
  <c r="C16" i="37"/>
  <c r="C9" i="32"/>
  <c r="C19" i="37"/>
  <c r="C21" i="37"/>
  <c r="B10" i="26"/>
  <c r="C10" i="37"/>
  <c r="C11" i="32"/>
  <c r="C11" i="37"/>
  <c r="B3" i="23"/>
  <c r="C3" i="37"/>
  <c r="C3" i="32"/>
  <c r="C7" i="37"/>
  <c r="C7" i="32"/>
  <c r="C20" i="37"/>
  <c r="B20" i="23"/>
  <c r="B9" i="23"/>
  <c r="B3" i="26"/>
  <c r="B11" i="23"/>
  <c r="B9" i="26"/>
  <c r="B10" i="23"/>
  <c r="B19" i="23"/>
  <c r="B6" i="26"/>
  <c r="B7" i="26"/>
  <c r="B7" i="23"/>
  <c r="B6" i="23"/>
</calcChain>
</file>

<file path=xl/sharedStrings.xml><?xml version="1.0" encoding="utf-8"?>
<sst xmlns="http://schemas.openxmlformats.org/spreadsheetml/2006/main" count="2723" uniqueCount="650">
  <si>
    <t>D</t>
  </si>
  <si>
    <t>F</t>
  </si>
  <si>
    <t>M</t>
  </si>
  <si>
    <t>Diverse</t>
  </si>
  <si>
    <t>Female</t>
  </si>
  <si>
    <t>Male</t>
  </si>
  <si>
    <t>Unknown</t>
  </si>
  <si>
    <t>B</t>
  </si>
  <si>
    <t>R</t>
  </si>
  <si>
    <t>A</t>
  </si>
  <si>
    <t>N</t>
  </si>
  <si>
    <t>ScaleLevel</t>
  </si>
  <si>
    <t>FactorRank</t>
  </si>
  <si>
    <t>V</t>
  </si>
  <si>
    <t>FeaturePosition</t>
  </si>
  <si>
    <t>OPSCode</t>
  </si>
  <si>
    <t>TableName_Raw</t>
  </si>
  <si>
    <t>FeatureName_Raw</t>
  </si>
  <si>
    <t>Value_Raw</t>
  </si>
  <si>
    <t>Label_Raw</t>
  </si>
  <si>
    <t>TableName_Curated</t>
  </si>
  <si>
    <t>Value_Curated</t>
  </si>
  <si>
    <t>Label_Curated</t>
  </si>
  <si>
    <t>FeatureName_Curated</t>
  </si>
  <si>
    <t>Feature</t>
  </si>
  <si>
    <t>Table</t>
  </si>
  <si>
    <t>OPSVersion</t>
  </si>
  <si>
    <t>Type</t>
  </si>
  <si>
    <t>Value</t>
  </si>
  <si>
    <t>E</t>
  </si>
  <si>
    <t>TRUE</t>
  </si>
  <si>
    <t>FALSE</t>
  </si>
  <si>
    <t>Operation</t>
  </si>
  <si>
    <t>m</t>
  </si>
  <si>
    <t>Scale</t>
  </si>
  <si>
    <t>logical</t>
  </si>
  <si>
    <t>date</t>
  </si>
  <si>
    <t>Localization</t>
  </si>
  <si>
    <t>Classification</t>
  </si>
  <si>
    <t>HasEligibleValueSet</t>
  </si>
  <si>
    <t>Profile</t>
  </si>
  <si>
    <t>EvaluationOrder</t>
  </si>
  <si>
    <t>Default</t>
  </si>
  <si>
    <t>str_to_lower(.X)</t>
  </si>
  <si>
    <t>Comment</t>
  </si>
  <si>
    <t>NewValue</t>
  </si>
  <si>
    <t>LookupValue</t>
  </si>
  <si>
    <t>ValueRank</t>
  </si>
  <si>
    <t>character</t>
  </si>
  <si>
    <t>double</t>
  </si>
  <si>
    <t>IsPrimaryKey</t>
  </si>
  <si>
    <t>Condition</t>
  </si>
  <si>
    <t>Obligatory</t>
  </si>
  <si>
    <t>NA</t>
  </si>
  <si>
    <t>integer</t>
  </si>
  <si>
    <t>Certainty</t>
  </si>
  <si>
    <t>FeatureID</t>
  </si>
  <si>
    <t>IsDiscriminatory</t>
  </si>
  <si>
    <t>IsEssential</t>
  </si>
  <si>
    <t>IsForeignKey</t>
  </si>
  <si>
    <t>Group</t>
  </si>
  <si>
    <t>ComparatorCode</t>
  </si>
  <si>
    <t>NaiveBayes</t>
  </si>
  <si>
    <t>FuzzyStringMatching</t>
  </si>
  <si>
    <t>FindBestMethod</t>
  </si>
  <si>
    <t>Tolerance</t>
  </si>
  <si>
    <t>Preprocessing.FlattenCase</t>
  </si>
  <si>
    <t>Preprocessing.RemoveAllWhiteSpace</t>
  </si>
  <si>
    <t>Preprocessing.SquishWhiteSpace</t>
  </si>
  <si>
    <t>Expression</t>
  </si>
  <si>
    <t>jw</t>
  </si>
  <si>
    <t>TransformativeExpressions</t>
  </si>
  <si>
    <t>Dictionary</t>
  </si>
  <si>
    <t>PreferredMethod</t>
  </si>
  <si>
    <t>Stringdist.useBytes</t>
  </si>
  <si>
    <t>Stringdist.q</t>
  </si>
  <si>
    <t>Stringdist.p</t>
  </si>
  <si>
    <t>Stringdist.bt</t>
  </si>
  <si>
    <t>Stringdist.weight.d</t>
  </si>
  <si>
    <t>Stringdist.weight.i</t>
  </si>
  <si>
    <t>Stringdist.weight.s</t>
  </si>
  <si>
    <t>Stringdist.weight.t</t>
  </si>
  <si>
    <t>0.2</t>
  </si>
  <si>
    <t>Fall</t>
  </si>
  <si>
    <t>FAB</t>
  </si>
  <si>
    <t>ICD</t>
  </si>
  <si>
    <t>OPS</t>
  </si>
  <si>
    <t>KH-internes-Kennzeichen</t>
  </si>
  <si>
    <t>Geburtsjahr</t>
  </si>
  <si>
    <t>Geschlecht</t>
  </si>
  <si>
    <t>PLZ</t>
  </si>
  <si>
    <t>Aufnahmedatum</t>
  </si>
  <si>
    <t>Aufnahmeanlass</t>
  </si>
  <si>
    <t>Entlassungsdatum</t>
  </si>
  <si>
    <t>Entlassungsgrund</t>
  </si>
  <si>
    <t>Alter-in-Jahren-am-Aufnahmetag</t>
  </si>
  <si>
    <t>Patientennummer</t>
  </si>
  <si>
    <t>Verweildauer-Intensiv</t>
  </si>
  <si>
    <t>Fachabteilung</t>
  </si>
  <si>
    <t>FAB-Aufnahmedatum</t>
  </si>
  <si>
    <t>FAB-Entlassungsdatum</t>
  </si>
  <si>
    <t>KennungIntensivbett</t>
  </si>
  <si>
    <t>Diagnoseart</t>
  </si>
  <si>
    <t>ICD-Version</t>
  </si>
  <si>
    <t>ICD-Kode</t>
  </si>
  <si>
    <t>Sekundär-Kode</t>
  </si>
  <si>
    <t>OPS-Version</t>
  </si>
  <si>
    <t>OPS-Kode</t>
  </si>
  <si>
    <t>OPS-Datum</t>
  </si>
  <si>
    <t>CasePseudonym</t>
  </si>
  <si>
    <t>YearOfBirth</t>
  </si>
  <si>
    <t>Sex</t>
  </si>
  <si>
    <t>PostalCode</t>
  </si>
  <si>
    <t>AdmissionDate</t>
  </si>
  <si>
    <t>AdmissionCauseCode</t>
  </si>
  <si>
    <t>DischargeDate</t>
  </si>
  <si>
    <t>DischargeReasonCode</t>
  </si>
  <si>
    <t>AdmissionAge</t>
  </si>
  <si>
    <t>PatientPseudonym</t>
  </si>
  <si>
    <t>TimeInICU</t>
  </si>
  <si>
    <t>DepartmentCode</t>
  </si>
  <si>
    <t>DepartmentAdmissionDate</t>
  </si>
  <si>
    <t>DepartmentDischargeDate</t>
  </si>
  <si>
    <t>DepartmentAdmissionToICU</t>
  </si>
  <si>
    <t>DiagnosisType</t>
  </si>
  <si>
    <t>ICDVersion</t>
  </si>
  <si>
    <t>ICDCode</t>
  </si>
  <si>
    <t>SecondaryICDCode</t>
  </si>
  <si>
    <t>OPSDate</t>
  </si>
  <si>
    <t>w</t>
  </si>
  <si>
    <t>d</t>
  </si>
  <si>
    <t>x</t>
  </si>
  <si>
    <t>Physician</t>
  </si>
  <si>
    <t>Admission by Physician</t>
  </si>
  <si>
    <t>Einweisung durch einen Arzt</t>
  </si>
  <si>
    <t>Emergency</t>
  </si>
  <si>
    <t>Notfall</t>
  </si>
  <si>
    <t>Transfer-long</t>
  </si>
  <si>
    <t>Transfer from Other Hospital after Stay of more than 24 hours</t>
  </si>
  <si>
    <t>Verlegung mit Behandlungsdauer im verlegenden Krankenhaus länger als 24 Stunden</t>
  </si>
  <si>
    <t>Transfer-short</t>
  </si>
  <si>
    <t>Transfer from Other Hospital after Stay of less than 24 hours</t>
  </si>
  <si>
    <t>Verlegung mit Behandlungsdauer im verlegenden Krankenhaus bis zu 24 Stunden</t>
  </si>
  <si>
    <t>PostRehabilitation</t>
  </si>
  <si>
    <t>Admission after Stay in Rehabilitation</t>
  </si>
  <si>
    <t>Aufnahme nach vorausgehender Behandlung in einer Rehabilitationseinrichtung</t>
  </si>
  <si>
    <t>Z</t>
  </si>
  <si>
    <t>Dentist</t>
  </si>
  <si>
    <t>Admission by Dentist</t>
  </si>
  <si>
    <t>Einweisung durch einen Zahnarzt</t>
  </si>
  <si>
    <t>G</t>
  </si>
  <si>
    <t>Birth</t>
  </si>
  <si>
    <t>Geburt</t>
  </si>
  <si>
    <t>Companion</t>
  </si>
  <si>
    <t>Begleitperson oder mitaufgenommene Pflegekraft</t>
  </si>
  <si>
    <t>01</t>
  </si>
  <si>
    <t>Behandlung regulär beendet</t>
  </si>
  <si>
    <t>02</t>
  </si>
  <si>
    <t>Behandlung regulär beendet, nachstationäre Behandlung vorgesehen</t>
  </si>
  <si>
    <t>03</t>
  </si>
  <si>
    <t>Behandlung aus sonstigen Gründen beendet</t>
  </si>
  <si>
    <t>04</t>
  </si>
  <si>
    <t>Behandlung gegen ärztlichen Rat beendet</t>
  </si>
  <si>
    <t>05</t>
  </si>
  <si>
    <t>Zuständigkeitswechsel des Kostenträgers</t>
  </si>
  <si>
    <t>06</t>
  </si>
  <si>
    <t>Verlegung in ein anderes Krankenhaus</t>
  </si>
  <si>
    <t>07</t>
  </si>
  <si>
    <t>Tod</t>
  </si>
  <si>
    <t>08</t>
  </si>
  <si>
    <t>Verlegung in ein anderes Krankenhaus im Rahmen einer Zusammenarbeit (§ 14 Abs. 5 Satz 2 BPflV in der am 31.12.2003 geltenden Fassung)</t>
  </si>
  <si>
    <t>09</t>
  </si>
  <si>
    <t>Entlassung in eine Rehabilitationseinrichtung</t>
  </si>
  <si>
    <t>10</t>
  </si>
  <si>
    <t>Entlassung in eine Pflegeeinrichtung</t>
  </si>
  <si>
    <t>11</t>
  </si>
  <si>
    <t>Entlassung in ein Hospiz</t>
  </si>
  <si>
    <t>12</t>
  </si>
  <si>
    <t>interne Verlegung</t>
  </si>
  <si>
    <t>13</t>
  </si>
  <si>
    <t>externe Verlegung zur psychiatrischen Behandlung</t>
  </si>
  <si>
    <t>14</t>
  </si>
  <si>
    <t>Behandlung aus sonstigen Gründen beendet, nachstationäre Behandlung vorgesehen</t>
  </si>
  <si>
    <t>15</t>
  </si>
  <si>
    <t>Behandlung gegen ärztlichen Rat beendet, nachstationäre Behandlung vorgesehen</t>
  </si>
  <si>
    <t>16</t>
  </si>
  <si>
    <t>externe Verlegung mit Rückverlegung oder Wechsel zwischen den Entgeltbereichen der DRG-Fallpauschalen, nach der BPflV oder für besondere Einrichtungen nach § 17b Abs.1 Satz 15 KHG mit Rückverlegung</t>
  </si>
  <si>
    <t>17</t>
  </si>
  <si>
    <t>interne Verlegung mit Wechsel zwischen den Entgeltbereichen der DRG-Fallpauschalen, nach der BPflV oder für besondere Einrichtungen nach § 17b Abs.1 Satz 15 KHG</t>
  </si>
  <si>
    <t>18</t>
  </si>
  <si>
    <t>Rückverlegung</t>
  </si>
  <si>
    <t>19</t>
  </si>
  <si>
    <t>Entlassung vor Wiederaufnahme mit Neueinstufung</t>
  </si>
  <si>
    <t>20</t>
  </si>
  <si>
    <t>Entlassung vor Wiederaufnahme mit Neueinstufung wegen Komplikation</t>
  </si>
  <si>
    <t>21</t>
  </si>
  <si>
    <t>Entlassung oder Verlegung mit nachfolgender Wiederaufnahme</t>
  </si>
  <si>
    <t>22</t>
  </si>
  <si>
    <t>Fallabschluss (interne Verlegung) bei Wechsel zwischen voll-, teilstationärer und stationsäquivalenter Behandlung</t>
  </si>
  <si>
    <t>23</t>
  </si>
  <si>
    <t>Beginn eines externen Aufenthalts mit Abwesenheit über Mitternacht (BPflV-Bereich – für verlegende Fachabteilung)</t>
  </si>
  <si>
    <t>24</t>
  </si>
  <si>
    <t>Beendigung eines externen Aufenthalts mit Abwesenheit über Mitternacht (BPflV-Bereich – für Pseudofachabteilung 0003)</t>
  </si>
  <si>
    <t>25</t>
  </si>
  <si>
    <t>Entlassung zum Jahresende bei Aufnahme im Vorjahr (für Zwecke der Abrechnung – § 4 PEPPV)</t>
  </si>
  <si>
    <t>26</t>
  </si>
  <si>
    <t>Beginn eines Zeitraumes ohne direkten Patientenkontakt (stationsäquivalente Behandlung)</t>
  </si>
  <si>
    <t>27</t>
  </si>
  <si>
    <t>Beendigung eines Zeitraumes ohne direkten Patientenkontakt (stationsäquivalente Behandlung – für Pseudofachabteilung 0004)</t>
  </si>
  <si>
    <t>28</t>
  </si>
  <si>
    <t>Behandlung regulär beendet, beatmet entlassen (Anwendung ausgesetzt)</t>
  </si>
  <si>
    <t>29</t>
  </si>
  <si>
    <t>Behandlung regulär beendet, beatmet verlegt (Anwendung ausgesetzt)</t>
  </si>
  <si>
    <t>HA0100</t>
  </si>
  <si>
    <t>Innere Medizin</t>
  </si>
  <si>
    <t>HA0200</t>
  </si>
  <si>
    <t>Geriatrie</t>
  </si>
  <si>
    <t>HA0300</t>
  </si>
  <si>
    <t>Kardiologie</t>
  </si>
  <si>
    <t>HA0400</t>
  </si>
  <si>
    <t>Nephrologie</t>
  </si>
  <si>
    <t>HA0500</t>
  </si>
  <si>
    <t>Hämatologie und internistische Onkologie</t>
  </si>
  <si>
    <t>HA0600</t>
  </si>
  <si>
    <t>Endokrinologie</t>
  </si>
  <si>
    <t>HA0700</t>
  </si>
  <si>
    <t>Gastroenterologie</t>
  </si>
  <si>
    <t>HA0800</t>
  </si>
  <si>
    <t>Pneumologie</t>
  </si>
  <si>
    <t>HA0900</t>
  </si>
  <si>
    <t>Rheumatologie</t>
  </si>
  <si>
    <t>HA1000</t>
  </si>
  <si>
    <t>Pädiatrie</t>
  </si>
  <si>
    <t>HA1100</t>
  </si>
  <si>
    <t>Kinderkardiologie</t>
  </si>
  <si>
    <t>HA1200</t>
  </si>
  <si>
    <t>Neonatologie</t>
  </si>
  <si>
    <t>HA1300</t>
  </si>
  <si>
    <t>Kinderchirurgie</t>
  </si>
  <si>
    <t>HA1400</t>
  </si>
  <si>
    <t>Lungen- und Bronchialheilkunde</t>
  </si>
  <si>
    <t>HA1500</t>
  </si>
  <si>
    <t>Allgemeine Chirurgie</t>
  </si>
  <si>
    <t>HA1600</t>
  </si>
  <si>
    <t>Unfallchirurgie</t>
  </si>
  <si>
    <t>HA1700</t>
  </si>
  <si>
    <t>Neurochirurgie</t>
  </si>
  <si>
    <t>HA1800</t>
  </si>
  <si>
    <t>Gefäßchirurgie</t>
  </si>
  <si>
    <t>HA1900</t>
  </si>
  <si>
    <t>Plastische Chirurgie</t>
  </si>
  <si>
    <t>HA2000</t>
  </si>
  <si>
    <t>Thoraxchirurgie</t>
  </si>
  <si>
    <t>HA2100</t>
  </si>
  <si>
    <t>Herzchirurgie</t>
  </si>
  <si>
    <t>HA2200</t>
  </si>
  <si>
    <t>Urologie</t>
  </si>
  <si>
    <t>HA2300</t>
  </si>
  <si>
    <t>Orthopädie</t>
  </si>
  <si>
    <t>HA2400</t>
  </si>
  <si>
    <t>Frauenheilkunde und Geburtshilfe</t>
  </si>
  <si>
    <t>HA2500</t>
  </si>
  <si>
    <t>Geburtshilfe</t>
  </si>
  <si>
    <t>HA2600</t>
  </si>
  <si>
    <t>Hals-, Nasen-, Ohrenheilkunde</t>
  </si>
  <si>
    <t>HA2700</t>
  </si>
  <si>
    <t>Augenheilkunde</t>
  </si>
  <si>
    <t>HA2800</t>
  </si>
  <si>
    <t>Neurologie</t>
  </si>
  <si>
    <t>HA2900</t>
  </si>
  <si>
    <t>Allgemeine Psychiatrie</t>
  </si>
  <si>
    <t>HA3000</t>
  </si>
  <si>
    <t>Kinder- und Jugendpsychiatrie</t>
  </si>
  <si>
    <t>HA3100</t>
  </si>
  <si>
    <t>Psychosomatik/Psychotherapie</t>
  </si>
  <si>
    <t>HA3200</t>
  </si>
  <si>
    <t>Nuklearmedizin</t>
  </si>
  <si>
    <t>HA3300</t>
  </si>
  <si>
    <t>Strahlenheilkunde</t>
  </si>
  <si>
    <t>HA3400</t>
  </si>
  <si>
    <t>Dermatologie</t>
  </si>
  <si>
    <t>HA3500</t>
  </si>
  <si>
    <t>Zahn- und Kieferheilkunde, Mund- und Kieferchirurgie</t>
  </si>
  <si>
    <t>HA3600</t>
  </si>
  <si>
    <t>Intensivmedizin</t>
  </si>
  <si>
    <t>HA2316</t>
  </si>
  <si>
    <t>Orthopädie und Unfallchirurgie</t>
  </si>
  <si>
    <t>HA2425</t>
  </si>
  <si>
    <t>Frauenheilkunde</t>
  </si>
  <si>
    <t>HA3700</t>
  </si>
  <si>
    <t>Sonstige Fachabteilung</t>
  </si>
  <si>
    <t>HA0001</t>
  </si>
  <si>
    <t>Pseudo-Fachabteilung 0001</t>
  </si>
  <si>
    <t>HA0002</t>
  </si>
  <si>
    <t>Pseudo-Fachabteilung 0002</t>
  </si>
  <si>
    <t>HA0003</t>
  </si>
  <si>
    <t>Pseudo-Fachabteilung 0003</t>
  </si>
  <si>
    <t>HA0004</t>
  </si>
  <si>
    <t>Pseudo-Fachabteilung 0004</t>
  </si>
  <si>
    <t>HA0005</t>
  </si>
  <si>
    <t>Pseudo-Fachabteilung 0005</t>
  </si>
  <si>
    <t>HA0102</t>
  </si>
  <si>
    <t>Innere Medizin/Schwerpunkt Geriatrie</t>
  </si>
  <si>
    <t>HA0103</t>
  </si>
  <si>
    <t>Innere Medizin/Schwerpunkt Kardiologie</t>
  </si>
  <si>
    <t>HA0104</t>
  </si>
  <si>
    <t>Innere Medizin/Schwerpunkt Nephrologie</t>
  </si>
  <si>
    <t>HA0105</t>
  </si>
  <si>
    <t>Innere Medizin/Schwerpunkt Hämatologie und internistische Onkologie</t>
  </si>
  <si>
    <t>HA0106</t>
  </si>
  <si>
    <t>Innere Medizin/Schwerpunkt Endokrinologie</t>
  </si>
  <si>
    <t>HA0107</t>
  </si>
  <si>
    <t>Innere Medizin/Schwerpunkt Gastroenterologie</t>
  </si>
  <si>
    <t>HA0108</t>
  </si>
  <si>
    <t>Innere Medizin/Schwerpunkt Pneumologie</t>
  </si>
  <si>
    <t>HA0109</t>
  </si>
  <si>
    <t>Innere Medizin/Schwerpunkt Rheumatologie</t>
  </si>
  <si>
    <t>HA0114</t>
  </si>
  <si>
    <t>Innere Medizin/Schwerpunkt Lungen- und Bronchialheilkunde</t>
  </si>
  <si>
    <t>HA0150</t>
  </si>
  <si>
    <t>Innere Medizin/Tumorforschung</t>
  </si>
  <si>
    <t>HA0151</t>
  </si>
  <si>
    <t>Innere Medizin/Schwerpunkt Coloproktologie</t>
  </si>
  <si>
    <t>HA0152</t>
  </si>
  <si>
    <t>Innere Medizin/Schwerpunkt Infektionskrankheiten</t>
  </si>
  <si>
    <t>HA0153</t>
  </si>
  <si>
    <t>Innere Medizin/Schwerpunkt Diabetes</t>
  </si>
  <si>
    <t>HA0154</t>
  </si>
  <si>
    <t>Innere Medizin/Schwerpunkt Naturheilkunde</t>
  </si>
  <si>
    <t>HA0156</t>
  </si>
  <si>
    <t>Innere Medizin/Schwerpunkt Schlaganfallpatienten</t>
  </si>
  <si>
    <t>HA0224</t>
  </si>
  <si>
    <t>Geriatrie/Schwerpunkt Frauenheilkunde</t>
  </si>
  <si>
    <t>HA0260</t>
  </si>
  <si>
    <t>Geriatrie/Tagesklinik (für teilstationäre Pflegesätze)</t>
  </si>
  <si>
    <t>HA0261</t>
  </si>
  <si>
    <t>Geriatrie/Nachtklinik (für teilstationäre Pflegesätze)</t>
  </si>
  <si>
    <t>HA0410</t>
  </si>
  <si>
    <t>Nephrologie/Schwerpunkt Pädiatrie</t>
  </si>
  <si>
    <t>HA0436</t>
  </si>
  <si>
    <t>Nephrologie/Intensivmedizin</t>
  </si>
  <si>
    <t>HA0510</t>
  </si>
  <si>
    <t>Hämatologie und internistische Onkologie/Schwerpunkt Pädiatrie</t>
  </si>
  <si>
    <t>HA0524</t>
  </si>
  <si>
    <t>Hämatologie und internistische Onkologie/Schwerpunkt Frauenheilkunde</t>
  </si>
  <si>
    <t>HA0533</t>
  </si>
  <si>
    <t>Hämatologie und internistische Onkologie/Schwerpunkt Strahlenheilkunde</t>
  </si>
  <si>
    <t>HA0607</t>
  </si>
  <si>
    <t>Endokrinologie/Schwerpunkt Gastroenterologie</t>
  </si>
  <si>
    <t>HA0610</t>
  </si>
  <si>
    <t>Endokrinologie/Schwerpunkt Pädiatrie</t>
  </si>
  <si>
    <t>HA0706</t>
  </si>
  <si>
    <t>Gastroenterologie/Schwerpunkt Endokrinologie</t>
  </si>
  <si>
    <t>HA0710</t>
  </si>
  <si>
    <t>Gastroenterologie/Schwerpunkt Pädiatrie</t>
  </si>
  <si>
    <t>HA0910</t>
  </si>
  <si>
    <t>Rheumatologie/Schwerpunkt Pädiatrie</t>
  </si>
  <si>
    <t>HA1004</t>
  </si>
  <si>
    <t>Pädiatrie/Schwerpunkt Nephrologie</t>
  </si>
  <si>
    <t>HA1005</t>
  </si>
  <si>
    <t>Pädiatrie/Schwerpunkt Hämatologie und internistische Onkologie</t>
  </si>
  <si>
    <t>HA1006</t>
  </si>
  <si>
    <t>Pädiatrie/Schwerpunkt Endokrinologie</t>
  </si>
  <si>
    <t>HA1007</t>
  </si>
  <si>
    <t>Pädiatrie/Schwerpunkt Gastroenterologie</t>
  </si>
  <si>
    <t>HA1009</t>
  </si>
  <si>
    <t>Pädiatrie/Schwerpunkt Rheumatologie</t>
  </si>
  <si>
    <t>HA1011</t>
  </si>
  <si>
    <t>Pädiatrie/Schwerpunkt Kinderkardiologie</t>
  </si>
  <si>
    <t>HA1012</t>
  </si>
  <si>
    <t>Pädiatrie/Schwerpunkt Neonatologie</t>
  </si>
  <si>
    <t>HA1014</t>
  </si>
  <si>
    <t>Pädiatrie/Schwerpunkt Lungen- und Bronchialheilkunde</t>
  </si>
  <si>
    <t>HA1028</t>
  </si>
  <si>
    <t>Pädiatrie/Schwerpunkt Kinderneurologie</t>
  </si>
  <si>
    <t>HA1050</t>
  </si>
  <si>
    <t>Pädiatrie/Schwerpunkt Perinatalmedizin</t>
  </si>
  <si>
    <t>HA1051</t>
  </si>
  <si>
    <t>Langzeitbereich Kinder</t>
  </si>
  <si>
    <t>HA1136</t>
  </si>
  <si>
    <t>Kinderkardiologie/Schwerpunkt Intensivmedizin</t>
  </si>
  <si>
    <t>HA1410</t>
  </si>
  <si>
    <t>Lungen- und Bronchialheilkunde/Schwerpunkt Pädiatrie</t>
  </si>
  <si>
    <t>HA1513</t>
  </si>
  <si>
    <t>Allgemeine Chirurgie/Schwerpunkt Kinderchirurgie</t>
  </si>
  <si>
    <t>HA1516</t>
  </si>
  <si>
    <t>Allgemeine Chirurgie/Schwerpunkt Unfallchirurgie</t>
  </si>
  <si>
    <t>HA1518</t>
  </si>
  <si>
    <t>Allgemeine Chirurgie/Schwerpunkt Gefäßchirurgie</t>
  </si>
  <si>
    <t>HA1519</t>
  </si>
  <si>
    <t>Allgemeine Chirurgie/Schwerpunkt Plastische Chirurgie</t>
  </si>
  <si>
    <t>HA1520</t>
  </si>
  <si>
    <t>Allgemeine Chirurgie/Schwerpunkt Thoraxchirurgie</t>
  </si>
  <si>
    <t>HA1523</t>
  </si>
  <si>
    <t>Chirurgie/Schwerpunkt Orthopädie</t>
  </si>
  <si>
    <t>HA1536</t>
  </si>
  <si>
    <t>Allgemeine  Chirurgie/Intensivmedizin  (§  13  Abs.  2  Satz  3  2.  Halbsatz BPflV in der am 31.12.2003 geltenden Fassung)</t>
  </si>
  <si>
    <t>HA1550</t>
  </si>
  <si>
    <t>Allgemeine Chirurgie/Schwerpunkt Abdominal- und Gefäßchirurgie</t>
  </si>
  <si>
    <t>HA1551</t>
  </si>
  <si>
    <t>Allgemeine Chirurgie/Schwerpunkt Handchirurgie</t>
  </si>
  <si>
    <t>HA2021</t>
  </si>
  <si>
    <t>Thoraxchirurgie/Schwerpunkt Herzchirurgie</t>
  </si>
  <si>
    <t>HA2036</t>
  </si>
  <si>
    <t>Thoraxchirurgie/Intensivmedizin</t>
  </si>
  <si>
    <t>HA2050</t>
  </si>
  <si>
    <t>Thoraxchirurgie/Schwerpunkt Herzchirurgie Intensivmedizin</t>
  </si>
  <si>
    <t>HA2118</t>
  </si>
  <si>
    <t>Herzchirurgie/Schwerpunkt Gefäßchirurgie</t>
  </si>
  <si>
    <t>HA2120</t>
  </si>
  <si>
    <t>Herzchirurgie/Schwerpunkt Thoraxchirurgie</t>
  </si>
  <si>
    <t>HA2136</t>
  </si>
  <si>
    <t>Herzchirurgie/Intensivmedizin (§ 13 Abs. 2 Satz 3 2. Halbsatz BPflV in der am 31.12.2003 geltenden Fassung)</t>
  </si>
  <si>
    <t>HA2150</t>
  </si>
  <si>
    <t>Herzchirurgie/Schwerpunkt Thoraxchirurgie Intensivmedizin</t>
  </si>
  <si>
    <t>HA2309</t>
  </si>
  <si>
    <t>Orthopädie/Schwerpunkt Rheumatologie</t>
  </si>
  <si>
    <t>HA2315</t>
  </si>
  <si>
    <t>Orthopädie/Schwerpunkt Chirurgie</t>
  </si>
  <si>
    <t>HA2402</t>
  </si>
  <si>
    <t>Frauenheilkunde/Schwerpunkt Geriatrie</t>
  </si>
  <si>
    <t>HA2405</t>
  </si>
  <si>
    <t>Frauenheilkunde/Schwerpunkt Hämatologie und internistische Onkologie</t>
  </si>
  <si>
    <t>HA2406</t>
  </si>
  <si>
    <t>Frauenheilkunde/Schwerpunkt Endokrinologie</t>
  </si>
  <si>
    <t>HA2810</t>
  </si>
  <si>
    <t>Neurologie/Schwerpunkt Pädiatrie</t>
  </si>
  <si>
    <t>HA2851</t>
  </si>
  <si>
    <t>Neurologie/Schwerpunkt Gerontologie</t>
  </si>
  <si>
    <t>HA2852</t>
  </si>
  <si>
    <t>Neurologie/Schwerpunkt Neurologische Frührehabilitation</t>
  </si>
  <si>
    <t>HA2856</t>
  </si>
  <si>
    <t>Neurologie/Schwerpunkt Schlaganfallpatienten</t>
  </si>
  <si>
    <t>HA2928</t>
  </si>
  <si>
    <t>Allgemeine Psychiatrie/Schwerpunkt Neurologie</t>
  </si>
  <si>
    <t>HA2930</t>
  </si>
  <si>
    <t>Allgemeine Psychiatrie/Schwerpunkt Kinder- und Jugendpsychiatrie</t>
  </si>
  <si>
    <t>HA2931</t>
  </si>
  <si>
    <t>Allgemeine Psychiatrie/Schwerpunkt Psychosomatik/Psychotherapie</t>
  </si>
  <si>
    <t>HA2950</t>
  </si>
  <si>
    <t>Allgemeine Psychiatrie/Schwerpunkt Suchtbehandlung</t>
  </si>
  <si>
    <t>HA2951</t>
  </si>
  <si>
    <t>Allgemeine Psychiatrie/Schwerpunkt Gerontopsychiatrie</t>
  </si>
  <si>
    <t>HA2952</t>
  </si>
  <si>
    <t>Allgemeine Psychiatrie/Schwerpunkt Forensische Behandlung</t>
  </si>
  <si>
    <t>HA2953</t>
  </si>
  <si>
    <t>Allgemeine Psychiatrie/Schwerpunkt Suchtbehandlung, Tagesklinik</t>
  </si>
  <si>
    <t>HA2954</t>
  </si>
  <si>
    <t>Allgemeine Psychiatrie/Schwerpunkt Suchtbehandlung, Nachtklinik</t>
  </si>
  <si>
    <t>HA2955</t>
  </si>
  <si>
    <t>Allgemeine Psychiatrie/Schwerpunkt Gerontopsychiatrie, Tagesklinik</t>
  </si>
  <si>
    <t>HA2956</t>
  </si>
  <si>
    <t>Allgemeine Psychiatrie/Schwerpunkt Gerontopsychiatrie, Nachtklinik</t>
  </si>
  <si>
    <t>HA2960</t>
  </si>
  <si>
    <t>Allgemeine Psychiatrie/Tagesklinik (für teilstationäre Pflegesätze)</t>
  </si>
  <si>
    <t>HA2961</t>
  </si>
  <si>
    <t>Allgemeine Psychiatrie/Nachtklinik (für teilstationäre Pflegesätze)</t>
  </si>
  <si>
    <t>HA3060</t>
  </si>
  <si>
    <t>Kinder- und Jugendpsychiatrie/Tagesklinik (für teilstationäre Pflegesätze)</t>
  </si>
  <si>
    <t>HA3061</t>
  </si>
  <si>
    <t>Kinder- und Jugendpsychiatrie/Nachtklinik (für teilstationäre Pflegesätze)</t>
  </si>
  <si>
    <t>HA3110</t>
  </si>
  <si>
    <t>Psychosomatik/Psychotherapie/Schwerpunkt Kinder- und Jugendpsychosomatik</t>
  </si>
  <si>
    <t>HA3160</t>
  </si>
  <si>
    <t>Psychosomatik/Psychotherapie/Tagesklinik (für teilstationäre Pflegesätze)</t>
  </si>
  <si>
    <t>HA3161</t>
  </si>
  <si>
    <t>Psychosomatik/Psychotherapie/Nachtklinik (für teilstationäre Pflegesätze)</t>
  </si>
  <si>
    <t>HA3233</t>
  </si>
  <si>
    <t>Nuklearmedizin/Schwerpunkt Strahlenheilkunde</t>
  </si>
  <si>
    <t>HA3305</t>
  </si>
  <si>
    <t>Strahlenheilkunde/Schwerpunkt Hämatologie und internistische Onkologie</t>
  </si>
  <si>
    <t>HA3350</t>
  </si>
  <si>
    <t>Strahlenheilkunde/Schwerpunkt Radiologie</t>
  </si>
  <si>
    <t>HA3460</t>
  </si>
  <si>
    <t>Dermatologie/Tagesklinik (für teilstationäre Pflegesätze)</t>
  </si>
  <si>
    <t>HA3601</t>
  </si>
  <si>
    <t>Intensivmedizin/Schwerpunkt Innere Medizin</t>
  </si>
  <si>
    <t>HA3603</t>
  </si>
  <si>
    <t>Intensivmedizin/Schwerpunkt Kardiologie</t>
  </si>
  <si>
    <t>HA3610</t>
  </si>
  <si>
    <t>Intensivmedizin/Schwerpunkt Pädiatrie</t>
  </si>
  <si>
    <t>HA3617</t>
  </si>
  <si>
    <t>Intensivmedizin/Schwerpunkt Neurochirurgie</t>
  </si>
  <si>
    <t>HA3618</t>
  </si>
  <si>
    <t>Intensivmedizin/Schwerpunkt Chirurgie</t>
  </si>
  <si>
    <t>HA3621</t>
  </si>
  <si>
    <t>Intensivmedizin/Schwerpunkt Herzchirurgie</t>
  </si>
  <si>
    <t>HA3622</t>
  </si>
  <si>
    <t>Intensivmedizin/Schwerpunkt Urologie</t>
  </si>
  <si>
    <t>HA3624</t>
  </si>
  <si>
    <t>Intensivmedizin/Schwerpunkt Frauenheilkunde und Geburtshilfe</t>
  </si>
  <si>
    <t>HA3626</t>
  </si>
  <si>
    <t>Intensivmedizin/Schwerpunkt Hals-, Nasen-, Ohrenheilkunde</t>
  </si>
  <si>
    <t>HA3628</t>
  </si>
  <si>
    <t>Intensivmedizin/Schwerpunkt Neurologie</t>
  </si>
  <si>
    <t>HA3650</t>
  </si>
  <si>
    <t>Operative Intensivmedizin/Schwerpunkt Chirurgie</t>
  </si>
  <si>
    <t>HA3651</t>
  </si>
  <si>
    <t>Intensivmedizin/Thorax-Herzchirurgie</t>
  </si>
  <si>
    <t>HA3652</t>
  </si>
  <si>
    <t>Intensivmedizin/Herz-Thoraxchirurgie</t>
  </si>
  <si>
    <t>HA3750</t>
  </si>
  <si>
    <t>Angiologie</t>
  </si>
  <si>
    <t>HA3751</t>
  </si>
  <si>
    <t>Radiologie</t>
  </si>
  <si>
    <t>HA3752</t>
  </si>
  <si>
    <t>Palliativmedizin</t>
  </si>
  <si>
    <t>HA3753</t>
  </si>
  <si>
    <t>Schmerztherapie</t>
  </si>
  <si>
    <t>HA3754</t>
  </si>
  <si>
    <t>Heiltherapeutische Abteilung</t>
  </si>
  <si>
    <t>HA3755</t>
  </si>
  <si>
    <t>Wirbelsäulenchirurgie</t>
  </si>
  <si>
    <t>HA3756</t>
  </si>
  <si>
    <t>Suchtmedizin</t>
  </si>
  <si>
    <t>HA3757</t>
  </si>
  <si>
    <t>Visceralchirurgie</t>
  </si>
  <si>
    <t>HA3758</t>
  </si>
  <si>
    <t>Weaningeinheit</t>
  </si>
  <si>
    <t>HD</t>
  </si>
  <si>
    <t>Hauptdiagnose</t>
  </si>
  <si>
    <t>ND</t>
  </si>
  <si>
    <t>Nebendiagnose</t>
  </si>
  <si>
    <t>Nominal</t>
  </si>
  <si>
    <t>Interval</t>
  </si>
  <si>
    <t>Ratio</t>
  </si>
  <si>
    <t>Fallzusammenführung</t>
  </si>
  <si>
    <t>CasesMerged</t>
  </si>
  <si>
    <t>Binary</t>
  </si>
  <si>
    <t>CountIntercurrentDialysis</t>
  </si>
  <si>
    <t>HoursVentilatorySupport</t>
  </si>
  <si>
    <t>Beatmungsstunden</t>
  </si>
  <si>
    <t>Behandlungsbeginn-vorstationär</t>
  </si>
  <si>
    <t>Behandlungstage-vorstationär</t>
  </si>
  <si>
    <t>Behandlungsende-nachstationär</t>
  </si>
  <si>
    <t>Behandlungstage-nachstationär</t>
  </si>
  <si>
    <t>StartOutpatientPreTreatment</t>
  </si>
  <si>
    <t>DaysOutpatientPreTreatment</t>
  </si>
  <si>
    <t>EndOutpatientPostTreatment</t>
  </si>
  <si>
    <t>DaysOutpatientPostTreatment</t>
  </si>
  <si>
    <t>DaysDifferentReimbursementCategory</t>
  </si>
  <si>
    <t>OPS-Lokalisation</t>
  </si>
  <si>
    <t>Case</t>
  </si>
  <si>
    <t>Department</t>
  </si>
  <si>
    <t>Lokalisation</t>
  </si>
  <si>
    <t>Lokalisation2</t>
  </si>
  <si>
    <t>LocalizationSecondaryICDCode</t>
  </si>
  <si>
    <t>Seltene_Erkrankungen</t>
  </si>
  <si>
    <t>DiagnosisICD</t>
  </si>
  <si>
    <t>DiagnosisOrpha</t>
  </si>
  <si>
    <t>Alpha-ID-SE-Version</t>
  </si>
  <si>
    <t>Orpha-Kennnummer</t>
  </si>
  <si>
    <t>OrphaCode</t>
  </si>
  <si>
    <t>AlphaIDSEVersion</t>
  </si>
  <si>
    <t>Interkurrente-Dialysen</t>
  </si>
  <si>
    <t>Belegungstage-in-anderem-Entgeltbereich</t>
  </si>
  <si>
    <t>J</t>
  </si>
  <si>
    <t>L</t>
  </si>
  <si>
    <t>Right</t>
  </si>
  <si>
    <t>Left</t>
  </si>
  <si>
    <t>Bilateral</t>
  </si>
  <si>
    <t>DepartmentOriginalLabel</t>
  </si>
  <si>
    <t>OperatingSpecialty</t>
  </si>
  <si>
    <t>Subspecialty</t>
  </si>
  <si>
    <t>Internal Medicine</t>
  </si>
  <si>
    <t>Geriatrics</t>
  </si>
  <si>
    <t>Cardiology</t>
  </si>
  <si>
    <t>Nephrology</t>
  </si>
  <si>
    <t>Hematology / Oncology</t>
  </si>
  <si>
    <t>Endocrinology</t>
  </si>
  <si>
    <t>Gastroenterology</t>
  </si>
  <si>
    <t>Pulmonology</t>
  </si>
  <si>
    <t>Rheumatology</t>
  </si>
  <si>
    <t>Pediatrics</t>
  </si>
  <si>
    <t>Pediatric Cardiology</t>
  </si>
  <si>
    <t>Neonatology</t>
  </si>
  <si>
    <t>Pediatric Surgery</t>
  </si>
  <si>
    <t>General Surgery</t>
  </si>
  <si>
    <t>Trauma Surgery</t>
  </si>
  <si>
    <t>Neurosurgery</t>
  </si>
  <si>
    <t>Vascular Surgery</t>
  </si>
  <si>
    <t>Plastic Surgery</t>
  </si>
  <si>
    <t>Thoracic Surgery</t>
  </si>
  <si>
    <t>Heart Surgery</t>
  </si>
  <si>
    <t>Urology</t>
  </si>
  <si>
    <t>Orthopedic Surgery</t>
  </si>
  <si>
    <t>Gynecology</t>
  </si>
  <si>
    <t>Obstetrics</t>
  </si>
  <si>
    <t>Otorhinolaryngology</t>
  </si>
  <si>
    <t>Ophthalmology</t>
  </si>
  <si>
    <t>Neurology</t>
  </si>
  <si>
    <t>Psychiatry</t>
  </si>
  <si>
    <t>Pediatric Psychiatry</t>
  </si>
  <si>
    <t>Psychosomatic Medicine</t>
  </si>
  <si>
    <t>Nuclear Medicine</t>
  </si>
  <si>
    <t>Radiotherapeutics</t>
  </si>
  <si>
    <t>Dermatology</t>
  </si>
  <si>
    <t>Oral and Maxillofacial Surgery</t>
  </si>
  <si>
    <t>Intensive Care</t>
  </si>
  <si>
    <t>Other</t>
  </si>
  <si>
    <t>Pseudo</t>
  </si>
  <si>
    <t>Tumor Research</t>
  </si>
  <si>
    <t>Coloproctology</t>
  </si>
  <si>
    <t>Infectious Diseases</t>
  </si>
  <si>
    <t>Diabetology</t>
  </si>
  <si>
    <t>Naturopathy</t>
  </si>
  <si>
    <t>Stroke Unit</t>
  </si>
  <si>
    <t>Geriatric Gynecology</t>
  </si>
  <si>
    <t>Pediatric Nephrology</t>
  </si>
  <si>
    <t>Pediatric Hematology / Oncology</t>
  </si>
  <si>
    <t>Gynecologic Oncology</t>
  </si>
  <si>
    <t>Gastroenterologic Endocrinology</t>
  </si>
  <si>
    <t>Pediatric Endocrinology</t>
  </si>
  <si>
    <t>Pediatric Gastroenterology</t>
  </si>
  <si>
    <t>Pediatric Rheumatology</t>
  </si>
  <si>
    <t>Pediatric Pulmonology</t>
  </si>
  <si>
    <t>Pediatric Neurology</t>
  </si>
  <si>
    <t>Perinatal Medicine</t>
  </si>
  <si>
    <t>Pediatric Intensive Care</t>
  </si>
  <si>
    <t>Allgemeine Chirurgie/Intensivmedizin  (§  13  Abs.  2  Satz  3  2.  Halbsatz BPflV in der am 31.12.2003 geltenden Fassung)</t>
  </si>
  <si>
    <t>Visceral Surgery</t>
  </si>
  <si>
    <t>Hand Surgery</t>
  </si>
  <si>
    <t>Orthopedic Rheumatology</t>
  </si>
  <si>
    <t>Rehabilitational Medicine</t>
  </si>
  <si>
    <t>Neurologic Psychiatry</t>
  </si>
  <si>
    <t>Addiction Medicine</t>
  </si>
  <si>
    <t>Geriatric Psychiatry</t>
  </si>
  <si>
    <t>Forensic Psychiatry</t>
  </si>
  <si>
    <t>Pediatric Psychosomatic Medicine</t>
  </si>
  <si>
    <t>Radiology</t>
  </si>
  <si>
    <t>Angiology</t>
  </si>
  <si>
    <t>Palliative Care</t>
  </si>
  <si>
    <t>Pain Medicine</t>
  </si>
  <si>
    <t>Spine Surgery</t>
  </si>
  <si>
    <t>Weaning Unit</t>
  </si>
  <si>
    <t>DischargeReasonOriginalLabel</t>
  </si>
  <si>
    <t>DischargeCategory</t>
  </si>
  <si>
    <t>Home</t>
  </si>
  <si>
    <t>Same Hospital</t>
  </si>
  <si>
    <t>Other Hospital</t>
  </si>
  <si>
    <t>Deceased</t>
  </si>
  <si>
    <t>Rehabilitation or Residential Care</t>
  </si>
  <si>
    <t>Hospice Care</t>
  </si>
  <si>
    <t>Assisted Breathing</t>
  </si>
  <si>
    <t>Procedure</t>
  </si>
  <si>
    <t>ID</t>
  </si>
  <si>
    <t>as.POSIXct(.X, format = '%Y%m%d%H%M')</t>
  </si>
  <si>
    <t>str_sub(.X, end = 2)</t>
  </si>
  <si>
    <t>DepartmentHoursVentilatorySupport</t>
  </si>
  <si>
    <t>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</si>
</sst>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4" fillId="6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vertical="center"/>
    </xf>
  </cellXfs>
  <cellStyles count="1">
    <cellStyle name="Standard" xfId="0" builtinId="0"/>
  </cellStyles>
  <dxfs count="16">
    <dxf>
      <font>
        <color auto="1"/>
      </font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A133-273E-483F-8E8B-5A7B6F344F18}">
  <dimension ref="A1:B6"/>
  <sheetViews>
    <sheetView workbookViewId="0">
      <selection activeCell="B7" sqref="B7"/>
    </sheetView>
  </sheetViews>
  <sheetFormatPr baseColWidth="10" defaultColWidth="16.33203125" defaultRowHeight="25.2" customHeight="1" x14ac:dyDescent="0.3"/>
  <cols>
    <col min="1" max="1" width="27.5546875" style="3" customWidth="1"/>
    <col min="2" max="2" width="38.5546875" style="3" customWidth="1"/>
    <col min="3" max="3" width="16.33203125" style="1"/>
    <col min="4" max="4" width="48.21875" style="1" customWidth="1"/>
    <col min="5" max="5" width="23.21875" style="1" customWidth="1"/>
    <col min="6" max="16384" width="16.33203125" style="1"/>
  </cols>
  <sheetData>
    <row r="1" spans="1:2" ht="25.2" customHeight="1" x14ac:dyDescent="0.3">
      <c r="A1" s="2" t="s">
        <v>16</v>
      </c>
      <c r="B1" s="2" t="s">
        <v>20</v>
      </c>
    </row>
    <row r="2" spans="1:2" ht="25.2" customHeight="1" x14ac:dyDescent="0.3">
      <c r="A2" s="3" t="s">
        <v>83</v>
      </c>
      <c r="B2" s="3" t="s">
        <v>542</v>
      </c>
    </row>
    <row r="3" spans="1:2" ht="25.2" customHeight="1" x14ac:dyDescent="0.3">
      <c r="A3" s="3" t="s">
        <v>84</v>
      </c>
      <c r="B3" s="3" t="s">
        <v>543</v>
      </c>
    </row>
    <row r="4" spans="1:2" ht="25.2" customHeight="1" x14ac:dyDescent="0.3">
      <c r="A4" s="3" t="s">
        <v>85</v>
      </c>
      <c r="B4" s="3" t="s">
        <v>548</v>
      </c>
    </row>
    <row r="5" spans="1:2" ht="25.2" customHeight="1" x14ac:dyDescent="0.3">
      <c r="A5" s="3" t="s">
        <v>547</v>
      </c>
      <c r="B5" s="3" t="s">
        <v>549</v>
      </c>
    </row>
    <row r="6" spans="1:2" ht="25.2" customHeight="1" x14ac:dyDescent="0.3">
      <c r="A6" s="3" t="s">
        <v>86</v>
      </c>
      <c r="B6" s="3" t="s">
        <v>644</v>
      </c>
    </row>
  </sheetData>
  <sortState xmlns:xlrd2="http://schemas.microsoft.com/office/spreadsheetml/2017/richdata2" ref="A2:B15">
    <sortCondition ref="B2:B15"/>
  </sortState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2006-9785-41C6-872B-6FAC52825731}">
  <dimension ref="A1:X61"/>
  <sheetViews>
    <sheetView zoomScale="99" workbookViewId="0">
      <pane xSplit="4" ySplit="2" topLeftCell="E3" activePane="bottomRight" state="frozen"/>
      <selection pane="topRight" activeCell="G1" sqref="G1"/>
      <selection pane="bottomLeft" activeCell="A4" sqref="A4"/>
      <selection pane="bottomRight" activeCell="D5" sqref="D5"/>
    </sheetView>
  </sheetViews>
  <sheetFormatPr baseColWidth="10" defaultColWidth="16.33203125" defaultRowHeight="25.2" customHeight="1" x14ac:dyDescent="0.3"/>
  <cols>
    <col min="1" max="1" width="13.77734375" style="4" customWidth="1"/>
    <col min="2" max="2" width="13.77734375" style="24" customWidth="1"/>
    <col min="3" max="3" width="14.77734375" style="6" customWidth="1"/>
    <col min="4" max="4" width="29.109375" style="32" customWidth="1"/>
    <col min="5" max="5" width="21.6640625" style="4" customWidth="1"/>
    <col min="6" max="6" width="18" style="4" customWidth="1"/>
    <col min="7" max="7" width="63.6640625" style="35" customWidth="1"/>
    <col min="8" max="16384" width="16.33203125" style="4"/>
  </cols>
  <sheetData>
    <row r="1" spans="1:24" s="22" customFormat="1" ht="12.6" customHeight="1" x14ac:dyDescent="0.3">
      <c r="B1" s="22">
        <f>MATCH(B2,Features!$1:$1,0)</f>
        <v>1</v>
      </c>
      <c r="C1" s="22">
        <f>MATCH(Features!$C$1,Features!$1:$1,0)</f>
        <v>3</v>
      </c>
      <c r="D1" s="30">
        <f>MATCH(Features!$F$1,Features!$1:$1,0)</f>
        <v>6</v>
      </c>
      <c r="G1" s="23"/>
    </row>
    <row r="2" spans="1:24" s="29" customFormat="1" ht="25.2" customHeight="1" thickBot="1" x14ac:dyDescent="0.35">
      <c r="A2" s="25" t="s">
        <v>40</v>
      </c>
      <c r="B2" s="26" t="s">
        <v>56</v>
      </c>
      <c r="C2" s="27" t="s">
        <v>25</v>
      </c>
      <c r="D2" s="31" t="s">
        <v>24</v>
      </c>
      <c r="E2" s="25" t="s">
        <v>46</v>
      </c>
      <c r="F2" s="25" t="s">
        <v>45</v>
      </c>
      <c r="G2" s="28" t="s">
        <v>44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6" spans="1:24" ht="25.2" customHeight="1" x14ac:dyDescent="0.3">
      <c r="E6" s="8"/>
    </row>
    <row r="7" spans="1:24" ht="25.2" customHeight="1" x14ac:dyDescent="0.3">
      <c r="E7" s="8"/>
    </row>
    <row r="22" spans="1:24" s="9" customFormat="1" ht="25.2" customHeight="1" x14ac:dyDescent="0.3">
      <c r="A22" s="4"/>
      <c r="B22" s="24"/>
      <c r="C22" s="6"/>
      <c r="D22" s="32"/>
      <c r="E22" s="4"/>
      <c r="F22" s="4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</row>
    <row r="23" spans="1:24" s="9" customFormat="1" ht="25.2" customHeight="1" x14ac:dyDescent="0.3">
      <c r="A23" s="4"/>
      <c r="B23" s="24"/>
      <c r="C23" s="6"/>
      <c r="D23" s="32"/>
      <c r="E23" s="4"/>
      <c r="F23" s="4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</row>
    <row r="24" spans="1:24" s="9" customFormat="1" ht="25.2" customHeight="1" x14ac:dyDescent="0.3">
      <c r="A24" s="4"/>
      <c r="B24" s="24"/>
      <c r="C24" s="6"/>
      <c r="D24" s="32"/>
      <c r="E24" s="4"/>
      <c r="F24" s="4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</row>
    <row r="25" spans="1:24" s="9" customFormat="1" ht="25.2" customHeight="1" x14ac:dyDescent="0.3">
      <c r="A25" s="4"/>
      <c r="B25" s="24"/>
      <c r="C25" s="6"/>
      <c r="D25" s="32"/>
      <c r="E25" s="4"/>
      <c r="F25" s="4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</row>
    <row r="26" spans="1:24" s="9" customFormat="1" ht="25.2" customHeight="1" x14ac:dyDescent="0.3">
      <c r="A26" s="4"/>
      <c r="B26" s="24"/>
      <c r="C26" s="6"/>
      <c r="D26" s="32"/>
      <c r="E26" s="4"/>
      <c r="F26" s="4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</row>
    <row r="27" spans="1:24" s="9" customFormat="1" ht="25.2" customHeight="1" x14ac:dyDescent="0.3">
      <c r="A27" s="4"/>
      <c r="B27" s="24"/>
      <c r="C27" s="6"/>
      <c r="D27" s="32"/>
      <c r="E27" s="4"/>
      <c r="F27" s="4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</row>
    <row r="28" spans="1:24" s="9" customFormat="1" ht="25.2" customHeight="1" x14ac:dyDescent="0.3">
      <c r="A28" s="4"/>
      <c r="B28" s="24"/>
      <c r="C28" s="6"/>
      <c r="D28" s="32"/>
      <c r="E28" s="4"/>
      <c r="F28" s="4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</row>
    <row r="29" spans="1:24" s="9" customFormat="1" ht="25.2" customHeight="1" x14ac:dyDescent="0.3">
      <c r="A29" s="4"/>
      <c r="B29" s="24"/>
      <c r="C29" s="6"/>
      <c r="D29" s="32"/>
      <c r="E29" s="4"/>
      <c r="F29" s="4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</row>
    <row r="30" spans="1:24" s="9" customFormat="1" ht="25.2" customHeight="1" x14ac:dyDescent="0.3">
      <c r="A30" s="4"/>
      <c r="B30" s="24"/>
      <c r="C30" s="6"/>
      <c r="D30" s="32"/>
      <c r="E30" s="4"/>
      <c r="F30" s="4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</row>
    <row r="31" spans="1:24" s="9" customFormat="1" ht="25.2" customHeight="1" x14ac:dyDescent="0.3">
      <c r="A31" s="4"/>
      <c r="B31" s="24"/>
      <c r="C31" s="6"/>
      <c r="D31" s="32"/>
      <c r="E31" s="4"/>
      <c r="F31" s="4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</row>
    <row r="32" spans="1:24" s="9" customFormat="1" ht="25.2" customHeight="1" x14ac:dyDescent="0.3">
      <c r="A32" s="4"/>
      <c r="B32" s="24"/>
      <c r="C32" s="6"/>
      <c r="D32" s="32"/>
      <c r="E32" s="4"/>
      <c r="F32" s="4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</row>
    <row r="33" spans="1:24" s="9" customFormat="1" ht="25.2" customHeight="1" x14ac:dyDescent="0.3">
      <c r="A33" s="4"/>
      <c r="B33" s="24"/>
      <c r="C33" s="6"/>
      <c r="D33" s="32"/>
      <c r="E33" s="4"/>
      <c r="F33" s="4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</row>
    <row r="34" spans="1:24" s="9" customFormat="1" ht="25.2" customHeight="1" x14ac:dyDescent="0.3">
      <c r="A34" s="4"/>
      <c r="B34" s="24"/>
      <c r="C34" s="6"/>
      <c r="D34" s="32"/>
      <c r="E34" s="4"/>
      <c r="F34" s="4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</row>
    <row r="35" spans="1:24" s="9" customFormat="1" ht="25.2" customHeight="1" x14ac:dyDescent="0.3">
      <c r="A35" s="4"/>
      <c r="B35" s="24"/>
      <c r="C35" s="6"/>
      <c r="D35" s="32"/>
      <c r="E35" s="4"/>
      <c r="F35" s="4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</row>
    <row r="36" spans="1:24" s="9" customFormat="1" ht="25.2" customHeight="1" x14ac:dyDescent="0.3">
      <c r="A36" s="4"/>
      <c r="B36" s="24"/>
      <c r="C36" s="6"/>
      <c r="D36" s="32"/>
      <c r="E36" s="4"/>
      <c r="F36" s="4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</row>
    <row r="37" spans="1:24" ht="25.2" customHeight="1" x14ac:dyDescent="0.3">
      <c r="E37" s="3"/>
      <c r="F37" s="3"/>
    </row>
    <row r="38" spans="1:24" ht="25.2" customHeight="1" x14ac:dyDescent="0.3">
      <c r="E38" s="3"/>
      <c r="F38" s="3"/>
    </row>
    <row r="39" spans="1:24" ht="25.2" customHeight="1" x14ac:dyDescent="0.3">
      <c r="E39" s="3"/>
      <c r="F39" s="3"/>
    </row>
    <row r="40" spans="1:24" ht="25.2" customHeight="1" x14ac:dyDescent="0.3">
      <c r="E40" s="3"/>
      <c r="F40" s="3"/>
    </row>
    <row r="41" spans="1:24" ht="25.2" customHeight="1" x14ac:dyDescent="0.3">
      <c r="E41" s="3"/>
      <c r="F41" s="3"/>
    </row>
    <row r="42" spans="1:24" ht="25.2" customHeight="1" x14ac:dyDescent="0.3">
      <c r="E42" s="3"/>
      <c r="F42" s="3"/>
    </row>
    <row r="43" spans="1:24" ht="25.2" customHeight="1" x14ac:dyDescent="0.3">
      <c r="E43" s="3"/>
      <c r="F43" s="3"/>
    </row>
    <row r="44" spans="1:24" ht="25.2" customHeight="1" x14ac:dyDescent="0.3">
      <c r="E44" s="3"/>
      <c r="F44" s="3"/>
    </row>
    <row r="45" spans="1:24" ht="25.2" customHeight="1" x14ac:dyDescent="0.3">
      <c r="E45" s="3"/>
      <c r="F45" s="3"/>
    </row>
    <row r="46" spans="1:24" ht="25.2" customHeight="1" x14ac:dyDescent="0.3">
      <c r="E46" s="3"/>
      <c r="F46" s="3"/>
    </row>
    <row r="47" spans="1:24" ht="25.2" customHeight="1" x14ac:dyDescent="0.3">
      <c r="E47" s="3"/>
      <c r="F47" s="3"/>
    </row>
    <row r="48" spans="1:24" ht="25.2" customHeight="1" x14ac:dyDescent="0.3">
      <c r="E48" s="3"/>
      <c r="F48" s="3"/>
    </row>
    <row r="49" spans="5:6" ht="25.2" customHeight="1" x14ac:dyDescent="0.3">
      <c r="E49" s="3"/>
      <c r="F49" s="3"/>
    </row>
    <row r="50" spans="5:6" ht="25.2" customHeight="1" x14ac:dyDescent="0.3">
      <c r="E50" s="3"/>
      <c r="F50" s="3"/>
    </row>
    <row r="51" spans="5:6" ht="25.2" customHeight="1" x14ac:dyDescent="0.3">
      <c r="E51" s="3"/>
      <c r="F51" s="3"/>
    </row>
    <row r="52" spans="5:6" ht="25.2" customHeight="1" x14ac:dyDescent="0.3">
      <c r="E52" s="3"/>
      <c r="F52" s="3"/>
    </row>
    <row r="53" spans="5:6" ht="25.2" customHeight="1" x14ac:dyDescent="0.3">
      <c r="E53" s="3"/>
      <c r="F53" s="3"/>
    </row>
    <row r="54" spans="5:6" ht="25.2" customHeight="1" x14ac:dyDescent="0.3">
      <c r="E54" s="3"/>
      <c r="F54" s="3"/>
    </row>
    <row r="55" spans="5:6" ht="25.2" customHeight="1" x14ac:dyDescent="0.3">
      <c r="E55" s="3"/>
      <c r="F55" s="3"/>
    </row>
    <row r="56" spans="5:6" ht="25.2" customHeight="1" x14ac:dyDescent="0.3">
      <c r="E56" s="3"/>
      <c r="F56" s="3"/>
    </row>
    <row r="57" spans="5:6" ht="25.2" customHeight="1" x14ac:dyDescent="0.3">
      <c r="E57" s="3"/>
      <c r="F57" s="3"/>
    </row>
    <row r="58" spans="5:6" ht="25.2" customHeight="1" x14ac:dyDescent="0.3">
      <c r="E58" s="3"/>
      <c r="F58" s="3"/>
    </row>
    <row r="59" spans="5:6" ht="25.2" customHeight="1" x14ac:dyDescent="0.3">
      <c r="E59" s="3"/>
      <c r="F59" s="3"/>
    </row>
    <row r="60" spans="5:6" ht="25.2" customHeight="1" x14ac:dyDescent="0.3">
      <c r="E60" s="3"/>
      <c r="F60" s="3"/>
    </row>
    <row r="61" spans="5:6" ht="25.2" customHeight="1" x14ac:dyDescent="0.3">
      <c r="E61" s="3"/>
      <c r="F61" s="3"/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583B-5FBB-4A3B-81A2-9EC36E91DD0F}">
  <dimension ref="A1:S46"/>
  <sheetViews>
    <sheetView tabSelected="1" workbookViewId="0">
      <pane xSplit="5" ySplit="2" topLeftCell="F38" activePane="bottomRight" state="frozen"/>
      <selection pane="topRight" activeCell="F1" sqref="F1"/>
      <selection pane="bottomLeft" activeCell="A3" sqref="A3"/>
      <selection pane="bottomRight" activeCell="H48" sqref="H48"/>
    </sheetView>
  </sheetViews>
  <sheetFormatPr baseColWidth="10" defaultColWidth="16.33203125" defaultRowHeight="25.2" customHeight="1" x14ac:dyDescent="0.3"/>
  <cols>
    <col min="1" max="1" width="13.77734375" style="4" customWidth="1"/>
    <col min="2" max="2" width="11.6640625" style="13" customWidth="1"/>
    <col min="3" max="3" width="23.33203125" style="11" customWidth="1"/>
    <col min="4" max="4" width="30.109375" style="11" customWidth="1"/>
    <col min="5" max="5" width="19" style="10" customWidth="1"/>
    <col min="6" max="6" width="21.33203125" customWidth="1"/>
    <col min="7" max="7" width="16.33203125" style="3" customWidth="1"/>
    <col min="8" max="8" width="23.44140625" style="3" customWidth="1"/>
    <col min="9" max="9" width="25.88671875" style="3" customWidth="1"/>
    <col min="10" max="10" width="32.77734375" style="3" customWidth="1"/>
    <col min="11" max="11" width="30.5546875" style="3" customWidth="1"/>
    <col min="12" max="12" width="18.6640625" style="3" customWidth="1"/>
    <col min="13" max="13" width="17.44140625" style="3" customWidth="1"/>
    <col min="14" max="14" width="16.88671875" style="3" customWidth="1"/>
    <col min="15" max="15" width="18" style="3" customWidth="1"/>
    <col min="16" max="19" width="16.33203125" style="3"/>
    <col min="20" max="16384" width="16.33203125" style="1"/>
  </cols>
  <sheetData>
    <row r="1" spans="1:19" s="22" customFormat="1" ht="12.6" customHeight="1" x14ac:dyDescent="0.3">
      <c r="B1" s="22">
        <f>MATCH(Features!$A$1,Features!$1:$1,0)</f>
        <v>1</v>
      </c>
      <c r="C1" s="22">
        <f>MATCH(Features!$C$1,Features!$1:$1,0)</f>
        <v>3</v>
      </c>
      <c r="D1" s="22">
        <f>MATCH(Features!$F$1,Features!$1:$1,0)</f>
        <v>6</v>
      </c>
      <c r="E1" s="22">
        <f>MATCH(Features!$K$1,Features!$1:$1,0)</f>
        <v>11</v>
      </c>
      <c r="J1" s="23"/>
    </row>
    <row r="2" spans="1:19" s="18" customFormat="1" ht="25.2" customHeight="1" thickBot="1" x14ac:dyDescent="0.35">
      <c r="A2" s="25" t="s">
        <v>40</v>
      </c>
      <c r="B2" s="14" t="s">
        <v>56</v>
      </c>
      <c r="C2" s="15" t="s">
        <v>25</v>
      </c>
      <c r="D2" s="15" t="s">
        <v>24</v>
      </c>
      <c r="E2" s="16" t="s">
        <v>39</v>
      </c>
      <c r="F2" s="17" t="s">
        <v>73</v>
      </c>
      <c r="G2" s="17" t="s">
        <v>64</v>
      </c>
      <c r="H2" s="17" t="s">
        <v>65</v>
      </c>
      <c r="I2" s="17" t="s">
        <v>66</v>
      </c>
      <c r="J2" s="17" t="s">
        <v>67</v>
      </c>
      <c r="K2" s="17" t="s">
        <v>68</v>
      </c>
      <c r="L2" s="17" t="s">
        <v>74</v>
      </c>
      <c r="M2" s="17" t="s">
        <v>78</v>
      </c>
      <c r="N2" s="17" t="s">
        <v>79</v>
      </c>
      <c r="O2" s="17" t="s">
        <v>80</v>
      </c>
      <c r="P2" s="17" t="s">
        <v>81</v>
      </c>
      <c r="Q2" s="17" t="s">
        <v>75</v>
      </c>
      <c r="R2" s="17" t="s">
        <v>76</v>
      </c>
      <c r="S2" s="17" t="s">
        <v>77</v>
      </c>
    </row>
    <row r="3" spans="1:19" customFormat="1" ht="25.2" customHeight="1" x14ac:dyDescent="0.3">
      <c r="A3" s="4" t="s">
        <v>42</v>
      </c>
      <c r="B3" s="13">
        <v>1</v>
      </c>
      <c r="C3" s="11" t="str">
        <f>VLOOKUP(B3,Features!$A:$F,$C$1,FALSE)</f>
        <v>Case</v>
      </c>
      <c r="D3" s="11" t="str">
        <f>VLOOKUP(B3,Features!$A:$F,$D$1,FALSE)</f>
        <v>CasePseudonym</v>
      </c>
      <c r="E3" s="12" t="str">
        <f>VLOOKUP(B3,Features!$A:$M,$E$1,FALSE)</f>
        <v>FALSE</v>
      </c>
      <c r="F3" s="34" t="s">
        <v>70</v>
      </c>
      <c r="G3" s="3" t="s">
        <v>31</v>
      </c>
      <c r="H3" s="3" t="s">
        <v>82</v>
      </c>
      <c r="I3" s="3" t="s">
        <v>30</v>
      </c>
      <c r="J3" s="3" t="s">
        <v>30</v>
      </c>
      <c r="K3" s="3" t="s">
        <v>30</v>
      </c>
      <c r="L3" s="3" t="s">
        <v>31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0</v>
      </c>
      <c r="S3" s="3">
        <v>0</v>
      </c>
    </row>
    <row r="4" spans="1:19" customFormat="1" ht="25.2" customHeight="1" x14ac:dyDescent="0.3">
      <c r="A4" s="4" t="s">
        <v>42</v>
      </c>
      <c r="B4" s="13">
        <v>2</v>
      </c>
      <c r="C4" s="11" t="str">
        <f>VLOOKUP(B4,Features!$A:$F,$C$1,FALSE)</f>
        <v>Case</v>
      </c>
      <c r="D4" s="11" t="str">
        <f>VLOOKUP(B4,Features!$A:$F,$D$1,FALSE)</f>
        <v>YearOfBirth</v>
      </c>
      <c r="E4" s="12" t="str">
        <f>VLOOKUP(B4,Features!$A:$M,$E$1,FALSE)</f>
        <v>FALSE</v>
      </c>
      <c r="F4" s="34" t="s">
        <v>70</v>
      </c>
      <c r="G4" s="3" t="s">
        <v>31</v>
      </c>
      <c r="H4" s="3" t="s">
        <v>82</v>
      </c>
      <c r="I4" s="3" t="s">
        <v>30</v>
      </c>
      <c r="J4" s="3" t="s">
        <v>30</v>
      </c>
      <c r="K4" s="3" t="s">
        <v>30</v>
      </c>
      <c r="L4" s="3" t="s">
        <v>31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3">
        <v>0</v>
      </c>
    </row>
    <row r="5" spans="1:19" customFormat="1" ht="25.2" customHeight="1" x14ac:dyDescent="0.3">
      <c r="A5" s="4" t="s">
        <v>42</v>
      </c>
      <c r="B5" s="13">
        <v>3</v>
      </c>
      <c r="C5" s="11" t="str">
        <f>VLOOKUP(B5,Features!$A:$F,$C$1,FALSE)</f>
        <v>Case</v>
      </c>
      <c r="D5" s="11" t="str">
        <f>VLOOKUP(B5,Features!$A:$F,$D$1,FALSE)</f>
        <v>Sex</v>
      </c>
      <c r="E5" s="12" t="str">
        <f>VLOOKUP(B5,Features!$A:$M,$E$1,FALSE)</f>
        <v>TRUE</v>
      </c>
      <c r="F5" s="34" t="s">
        <v>70</v>
      </c>
      <c r="G5" s="3" t="s">
        <v>31</v>
      </c>
      <c r="H5" s="3" t="s">
        <v>82</v>
      </c>
      <c r="I5" s="3" t="s">
        <v>30</v>
      </c>
      <c r="J5" s="3" t="s">
        <v>30</v>
      </c>
      <c r="K5" s="3" t="s">
        <v>30</v>
      </c>
      <c r="L5" s="3" t="s">
        <v>31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0</v>
      </c>
    </row>
    <row r="6" spans="1:19" customFormat="1" ht="25.2" customHeight="1" x14ac:dyDescent="0.3">
      <c r="A6" s="4" t="s">
        <v>42</v>
      </c>
      <c r="B6" s="13">
        <v>4</v>
      </c>
      <c r="C6" s="11" t="str">
        <f>VLOOKUP(B6,Features!$A:$F,$C$1,FALSE)</f>
        <v>Case</v>
      </c>
      <c r="D6" s="11" t="str">
        <f>VLOOKUP(B6,Features!$A:$F,$D$1,FALSE)</f>
        <v>PostalCode</v>
      </c>
      <c r="E6" s="12" t="str">
        <f>VLOOKUP(B6,Features!$A:$M,$E$1,FALSE)</f>
        <v>FALSE</v>
      </c>
      <c r="F6" s="34" t="s">
        <v>70</v>
      </c>
      <c r="G6" s="3" t="s">
        <v>31</v>
      </c>
      <c r="H6" s="3" t="s">
        <v>82</v>
      </c>
      <c r="I6" s="3" t="s">
        <v>30</v>
      </c>
      <c r="J6" s="3" t="s">
        <v>30</v>
      </c>
      <c r="K6" s="3" t="s">
        <v>30</v>
      </c>
      <c r="L6" s="3" t="s">
        <v>31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0</v>
      </c>
    </row>
    <row r="7" spans="1:19" customFormat="1" ht="25.2" customHeight="1" x14ac:dyDescent="0.3">
      <c r="A7" s="4" t="s">
        <v>42</v>
      </c>
      <c r="B7" s="13">
        <v>5</v>
      </c>
      <c r="C7" s="11" t="str">
        <f>VLOOKUP(B7,Features!$A:$F,$C$1,FALSE)</f>
        <v>Case</v>
      </c>
      <c r="D7" s="11" t="str">
        <f>VLOOKUP(B7,Features!$A:$F,$D$1,FALSE)</f>
        <v>AdmissionDate</v>
      </c>
      <c r="E7" s="12" t="str">
        <f>VLOOKUP(B7,Features!$A:$M,$E$1,FALSE)</f>
        <v>FALSE</v>
      </c>
      <c r="F7" s="34" t="s">
        <v>70</v>
      </c>
      <c r="G7" s="3" t="s">
        <v>31</v>
      </c>
      <c r="H7" s="3" t="s">
        <v>82</v>
      </c>
      <c r="I7" s="3" t="s">
        <v>30</v>
      </c>
      <c r="J7" s="3" t="s">
        <v>30</v>
      </c>
      <c r="K7" s="3" t="s">
        <v>30</v>
      </c>
      <c r="L7" s="3" t="s">
        <v>31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0</v>
      </c>
    </row>
    <row r="8" spans="1:19" customFormat="1" ht="25.2" customHeight="1" x14ac:dyDescent="0.3">
      <c r="A8" s="4" t="s">
        <v>42</v>
      </c>
      <c r="B8" s="13">
        <v>6</v>
      </c>
      <c r="C8" s="11" t="str">
        <f>VLOOKUP(B8,Features!$A:$F,$C$1,FALSE)</f>
        <v>Case</v>
      </c>
      <c r="D8" s="11" t="str">
        <f>VLOOKUP(B8,Features!$A:$F,$D$1,FALSE)</f>
        <v>AdmissionCauseCode</v>
      </c>
      <c r="E8" s="12" t="str">
        <f>VLOOKUP(B8,Features!$A:$M,$E$1,FALSE)</f>
        <v>TRUE</v>
      </c>
      <c r="F8" s="34" t="s">
        <v>70</v>
      </c>
      <c r="G8" s="3" t="s">
        <v>31</v>
      </c>
      <c r="H8" s="3" t="s">
        <v>82</v>
      </c>
      <c r="I8" s="3" t="s">
        <v>30</v>
      </c>
      <c r="J8" s="3" t="s">
        <v>30</v>
      </c>
      <c r="K8" s="3" t="s">
        <v>30</v>
      </c>
      <c r="L8" s="3" t="s">
        <v>31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0</v>
      </c>
    </row>
    <row r="9" spans="1:19" customFormat="1" ht="25.2" customHeight="1" x14ac:dyDescent="0.3">
      <c r="A9" s="4" t="s">
        <v>42</v>
      </c>
      <c r="B9" s="13">
        <v>7</v>
      </c>
      <c r="C9" s="11" t="str">
        <f>VLOOKUP(B9,Features!$A:$F,$C$1,FALSE)</f>
        <v>Case</v>
      </c>
      <c r="D9" s="11" t="str">
        <f>VLOOKUP(B9,Features!$A:$F,$D$1,FALSE)</f>
        <v>CasesMerged</v>
      </c>
      <c r="E9" s="12" t="str">
        <f>VLOOKUP(B9,Features!$A:$M,$E$1,FALSE)</f>
        <v>TRUE</v>
      </c>
      <c r="F9" s="34" t="s">
        <v>70</v>
      </c>
      <c r="G9" s="3" t="s">
        <v>31</v>
      </c>
      <c r="H9" s="3" t="s">
        <v>82</v>
      </c>
      <c r="I9" s="3" t="s">
        <v>30</v>
      </c>
      <c r="J9" s="3" t="s">
        <v>30</v>
      </c>
      <c r="K9" s="3" t="s">
        <v>30</v>
      </c>
      <c r="L9" s="3" t="s">
        <v>31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0</v>
      </c>
      <c r="S9" s="3">
        <v>0</v>
      </c>
    </row>
    <row r="10" spans="1:19" customFormat="1" ht="25.2" customHeight="1" x14ac:dyDescent="0.3">
      <c r="A10" s="4" t="s">
        <v>42</v>
      </c>
      <c r="B10" s="13">
        <v>8</v>
      </c>
      <c r="C10" s="11" t="str">
        <f>VLOOKUP(B10,Features!$A:$F,$C$1,FALSE)</f>
        <v>Case</v>
      </c>
      <c r="D10" s="11" t="str">
        <f>VLOOKUP(B10,Features!$A:$F,$D$1,FALSE)</f>
        <v>DischargeDate</v>
      </c>
      <c r="E10" s="12" t="str">
        <f>VLOOKUP(B10,Features!$A:$M,$E$1,FALSE)</f>
        <v>FALSE</v>
      </c>
      <c r="F10" s="34" t="s">
        <v>70</v>
      </c>
      <c r="G10" s="3" t="s">
        <v>31</v>
      </c>
      <c r="H10" s="3" t="s">
        <v>82</v>
      </c>
      <c r="I10" s="3" t="s">
        <v>30</v>
      </c>
      <c r="J10" s="3" t="s">
        <v>30</v>
      </c>
      <c r="K10" s="3" t="s">
        <v>30</v>
      </c>
      <c r="L10" s="3" t="s">
        <v>31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0</v>
      </c>
      <c r="S10" s="3">
        <v>0</v>
      </c>
    </row>
    <row r="11" spans="1:19" customFormat="1" ht="25.2" customHeight="1" x14ac:dyDescent="0.3">
      <c r="A11" s="4" t="s">
        <v>42</v>
      </c>
      <c r="B11" s="13">
        <v>9</v>
      </c>
      <c r="C11" s="11" t="str">
        <f>VLOOKUP(B11,Features!$A:$F,$C$1,FALSE)</f>
        <v>Case</v>
      </c>
      <c r="D11" s="11" t="str">
        <f>VLOOKUP(B11,Features!$A:$F,$D$1,FALSE)</f>
        <v>DischargeReasonCode</v>
      </c>
      <c r="E11" s="12" t="str">
        <f>VLOOKUP(B11,Features!$A:$M,$E$1,FALSE)</f>
        <v>TRUE</v>
      </c>
      <c r="F11" s="34" t="s">
        <v>70</v>
      </c>
      <c r="G11" s="3" t="s">
        <v>31</v>
      </c>
      <c r="H11" s="3" t="s">
        <v>82</v>
      </c>
      <c r="I11" s="3" t="s">
        <v>30</v>
      </c>
      <c r="J11" s="3" t="s">
        <v>30</v>
      </c>
      <c r="K11" s="3" t="s">
        <v>30</v>
      </c>
      <c r="L11" s="3" t="s">
        <v>31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0</v>
      </c>
      <c r="S11" s="3">
        <v>0</v>
      </c>
    </row>
    <row r="12" spans="1:19" customFormat="1" ht="25.2" customHeight="1" x14ac:dyDescent="0.3">
      <c r="A12" s="4" t="s">
        <v>42</v>
      </c>
      <c r="B12" s="13">
        <v>10</v>
      </c>
      <c r="C12" s="11" t="str">
        <f>VLOOKUP(B12,Features!$A:$F,$C$1,FALSE)</f>
        <v>Case</v>
      </c>
      <c r="D12" s="11" t="str">
        <f>VLOOKUP(B12,Features!$A:$F,$D$1,FALSE)</f>
        <v>AdmissionAge</v>
      </c>
      <c r="E12" s="12" t="str">
        <f>VLOOKUP(B12,Features!$A:$M,$E$1,FALSE)</f>
        <v>FALSE</v>
      </c>
      <c r="F12" s="34" t="s">
        <v>70</v>
      </c>
      <c r="G12" s="3" t="s">
        <v>31</v>
      </c>
      <c r="H12" s="3" t="s">
        <v>82</v>
      </c>
      <c r="I12" s="3" t="s">
        <v>30</v>
      </c>
      <c r="J12" s="3" t="s">
        <v>30</v>
      </c>
      <c r="K12" s="3" t="s">
        <v>30</v>
      </c>
      <c r="L12" s="3" t="s">
        <v>31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0</v>
      </c>
    </row>
    <row r="13" spans="1:19" customFormat="1" ht="25.2" customHeight="1" x14ac:dyDescent="0.3">
      <c r="A13" s="4" t="s">
        <v>42</v>
      </c>
      <c r="B13" s="13">
        <v>11</v>
      </c>
      <c r="C13" s="11" t="str">
        <f>VLOOKUP(B13,Features!$A:$F,$C$1,FALSE)</f>
        <v>Case</v>
      </c>
      <c r="D13" s="11" t="str">
        <f>VLOOKUP(B13,Features!$A:$F,$D$1,FALSE)</f>
        <v>PatientPseudonym</v>
      </c>
      <c r="E13" s="12" t="str">
        <f>VLOOKUP(B13,Features!$A:$M,$E$1,FALSE)</f>
        <v>FALSE</v>
      </c>
      <c r="F13" s="34" t="s">
        <v>70</v>
      </c>
      <c r="G13" s="3" t="s">
        <v>31</v>
      </c>
      <c r="H13" s="3" t="s">
        <v>82</v>
      </c>
      <c r="I13" s="3" t="s">
        <v>30</v>
      </c>
      <c r="J13" s="3" t="s">
        <v>30</v>
      </c>
      <c r="K13" s="3" t="s">
        <v>30</v>
      </c>
      <c r="L13" s="3" t="s">
        <v>31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0</v>
      </c>
      <c r="S13" s="3">
        <v>0</v>
      </c>
    </row>
    <row r="14" spans="1:19" customFormat="1" ht="25.2" customHeight="1" x14ac:dyDescent="0.3">
      <c r="A14" s="4" t="s">
        <v>42</v>
      </c>
      <c r="B14" s="13">
        <v>12</v>
      </c>
      <c r="C14" s="11" t="str">
        <f>VLOOKUP(B14,Features!$A:$F,$C$1,FALSE)</f>
        <v>Case</v>
      </c>
      <c r="D14" s="11" t="str">
        <f>VLOOKUP(B14,Features!$A:$F,$D$1,FALSE)</f>
        <v>TimeInICU</v>
      </c>
      <c r="E14" s="12" t="str">
        <f>VLOOKUP(B14,Features!$A:$M,$E$1,FALSE)</f>
        <v>FALSE</v>
      </c>
      <c r="F14" s="34" t="s">
        <v>70</v>
      </c>
      <c r="G14" s="3" t="s">
        <v>31</v>
      </c>
      <c r="H14" s="3" t="s">
        <v>82</v>
      </c>
      <c r="I14" s="3" t="s">
        <v>30</v>
      </c>
      <c r="J14" s="3" t="s">
        <v>30</v>
      </c>
      <c r="K14" s="3" t="s">
        <v>30</v>
      </c>
      <c r="L14" s="3" t="s">
        <v>31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0</v>
      </c>
      <c r="S14" s="3">
        <v>0</v>
      </c>
    </row>
    <row r="15" spans="1:19" customFormat="1" ht="25.2" customHeight="1" x14ac:dyDescent="0.3">
      <c r="A15" s="4" t="s">
        <v>42</v>
      </c>
      <c r="B15" s="13">
        <v>13</v>
      </c>
      <c r="C15" s="11" t="str">
        <f>VLOOKUP(B15,Features!$A:$F,$C$1,FALSE)</f>
        <v>Case</v>
      </c>
      <c r="D15" s="11" t="str">
        <f>VLOOKUP(B15,Features!$A:$F,$D$1,FALSE)</f>
        <v>CountIntercurrentDialysis</v>
      </c>
      <c r="E15" s="12" t="str">
        <f>VLOOKUP(B15,Features!$A:$M,$E$1,FALSE)</f>
        <v>FALSE</v>
      </c>
      <c r="F15" s="34" t="s">
        <v>70</v>
      </c>
      <c r="G15" s="3" t="s">
        <v>31</v>
      </c>
      <c r="H15" s="3" t="s">
        <v>82</v>
      </c>
      <c r="I15" s="3" t="s">
        <v>30</v>
      </c>
      <c r="J15" s="3" t="s">
        <v>30</v>
      </c>
      <c r="K15" s="3" t="s">
        <v>30</v>
      </c>
      <c r="L15" s="3" t="s">
        <v>31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0</v>
      </c>
      <c r="S15" s="3">
        <v>0</v>
      </c>
    </row>
    <row r="16" spans="1:19" customFormat="1" ht="25.2" customHeight="1" x14ac:dyDescent="0.3">
      <c r="A16" s="4" t="s">
        <v>42</v>
      </c>
      <c r="B16" s="13">
        <v>14</v>
      </c>
      <c r="C16" s="11" t="str">
        <f>VLOOKUP(B16,Features!$A:$F,$C$1,FALSE)</f>
        <v>Case</v>
      </c>
      <c r="D16" s="11" t="str">
        <f>VLOOKUP(B16,Features!$A:$F,$D$1,FALSE)</f>
        <v>HoursVentilatorySupport</v>
      </c>
      <c r="E16" s="12" t="str">
        <f>VLOOKUP(B16,Features!$A:$M,$E$1,FALSE)</f>
        <v>FALSE</v>
      </c>
      <c r="F16" s="34" t="s">
        <v>70</v>
      </c>
      <c r="G16" s="3" t="s">
        <v>31</v>
      </c>
      <c r="H16" s="3" t="s">
        <v>82</v>
      </c>
      <c r="I16" s="3" t="s">
        <v>30</v>
      </c>
      <c r="J16" s="3" t="s">
        <v>30</v>
      </c>
      <c r="K16" s="3" t="s">
        <v>30</v>
      </c>
      <c r="L16" s="3" t="s">
        <v>31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0</v>
      </c>
      <c r="S16" s="3">
        <v>0</v>
      </c>
    </row>
    <row r="17" spans="1:19" customFormat="1" ht="25.2" customHeight="1" x14ac:dyDescent="0.3">
      <c r="A17" s="4" t="s">
        <v>42</v>
      </c>
      <c r="B17" s="13">
        <v>15</v>
      </c>
      <c r="C17" s="11" t="str">
        <f>VLOOKUP(B17,Features!$A:$F,$C$1,FALSE)</f>
        <v>Case</v>
      </c>
      <c r="D17" s="11" t="str">
        <f>VLOOKUP(B17,Features!$A:$F,$D$1,FALSE)</f>
        <v>StartOutpatientPreTreatment</v>
      </c>
      <c r="E17" s="12" t="str">
        <f>VLOOKUP(B17,Features!$A:$M,$E$1,FALSE)</f>
        <v>FALSE</v>
      </c>
      <c r="F17" s="34" t="s">
        <v>70</v>
      </c>
      <c r="G17" s="3" t="s">
        <v>31</v>
      </c>
      <c r="H17" s="3" t="s">
        <v>82</v>
      </c>
      <c r="I17" s="3" t="s">
        <v>30</v>
      </c>
      <c r="J17" s="3" t="s">
        <v>30</v>
      </c>
      <c r="K17" s="3" t="s">
        <v>30</v>
      </c>
      <c r="L17" s="3" t="s">
        <v>31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0</v>
      </c>
      <c r="S17" s="3">
        <v>0</v>
      </c>
    </row>
    <row r="18" spans="1:19" customFormat="1" ht="25.2" customHeight="1" x14ac:dyDescent="0.3">
      <c r="A18" s="4" t="s">
        <v>42</v>
      </c>
      <c r="B18" s="13">
        <v>16</v>
      </c>
      <c r="C18" s="11" t="str">
        <f>VLOOKUP(B18,Features!$A:$F,$C$1,FALSE)</f>
        <v>Case</v>
      </c>
      <c r="D18" s="11" t="str">
        <f>VLOOKUP(B18,Features!$A:$F,$D$1,FALSE)</f>
        <v>DaysOutpatientPreTreatment</v>
      </c>
      <c r="E18" s="12" t="str">
        <f>VLOOKUP(B18,Features!$A:$M,$E$1,FALSE)</f>
        <v>FALSE</v>
      </c>
      <c r="F18" s="34" t="s">
        <v>70</v>
      </c>
      <c r="G18" s="3" t="s">
        <v>31</v>
      </c>
      <c r="H18" s="3" t="s">
        <v>82</v>
      </c>
      <c r="I18" s="3" t="s">
        <v>30</v>
      </c>
      <c r="J18" s="3" t="s">
        <v>30</v>
      </c>
      <c r="K18" s="3" t="s">
        <v>30</v>
      </c>
      <c r="L18" s="3" t="s">
        <v>31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0</v>
      </c>
      <c r="S18" s="3">
        <v>0</v>
      </c>
    </row>
    <row r="19" spans="1:19" customFormat="1" ht="25.2" customHeight="1" x14ac:dyDescent="0.3">
      <c r="A19" s="4" t="s">
        <v>42</v>
      </c>
      <c r="B19" s="13">
        <v>17</v>
      </c>
      <c r="C19" s="11" t="str">
        <f>VLOOKUP(B19,Features!$A:$F,$C$1,FALSE)</f>
        <v>Case</v>
      </c>
      <c r="D19" s="11" t="str">
        <f>VLOOKUP(B19,Features!$A:$F,$D$1,FALSE)</f>
        <v>EndOutpatientPostTreatment</v>
      </c>
      <c r="E19" s="12" t="str">
        <f>VLOOKUP(B19,Features!$A:$M,$E$1,FALSE)</f>
        <v>FALSE</v>
      </c>
      <c r="F19" s="34" t="s">
        <v>70</v>
      </c>
      <c r="G19" s="3" t="s">
        <v>31</v>
      </c>
      <c r="H19" s="3" t="s">
        <v>82</v>
      </c>
      <c r="I19" s="3" t="s">
        <v>30</v>
      </c>
      <c r="J19" s="3" t="s">
        <v>30</v>
      </c>
      <c r="K19" s="3" t="s">
        <v>30</v>
      </c>
      <c r="L19" s="3" t="s">
        <v>31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0</v>
      </c>
      <c r="S19" s="3">
        <v>0</v>
      </c>
    </row>
    <row r="20" spans="1:19" customFormat="1" ht="25.2" customHeight="1" x14ac:dyDescent="0.3">
      <c r="A20" s="4" t="s">
        <v>42</v>
      </c>
      <c r="B20" s="13">
        <v>18</v>
      </c>
      <c r="C20" s="11" t="str">
        <f>VLOOKUP(B20,Features!$A:$F,$C$1,FALSE)</f>
        <v>Case</v>
      </c>
      <c r="D20" s="11" t="str">
        <f>VLOOKUP(B20,Features!$A:$F,$D$1,FALSE)</f>
        <v>DaysOutpatientPostTreatment</v>
      </c>
      <c r="E20" s="12" t="str">
        <f>VLOOKUP(B20,Features!$A:$M,$E$1,FALSE)</f>
        <v>FALSE</v>
      </c>
      <c r="F20" s="34" t="s">
        <v>70</v>
      </c>
      <c r="G20" s="3" t="s">
        <v>31</v>
      </c>
      <c r="H20" s="3" t="s">
        <v>82</v>
      </c>
      <c r="I20" s="3" t="s">
        <v>30</v>
      </c>
      <c r="J20" s="3" t="s">
        <v>30</v>
      </c>
      <c r="K20" s="3" t="s">
        <v>30</v>
      </c>
      <c r="L20" s="3" t="s">
        <v>31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0</v>
      </c>
      <c r="S20" s="3">
        <v>0</v>
      </c>
    </row>
    <row r="21" spans="1:19" customFormat="1" ht="25.2" customHeight="1" x14ac:dyDescent="0.3">
      <c r="A21" s="4" t="s">
        <v>42</v>
      </c>
      <c r="B21" s="13">
        <v>19</v>
      </c>
      <c r="C21" s="11" t="str">
        <f>VLOOKUP(B21,Features!$A:$F,$C$1,FALSE)</f>
        <v>Case</v>
      </c>
      <c r="D21" s="11" t="str">
        <f>VLOOKUP(B21,Features!$A:$F,$D$1,FALSE)</f>
        <v>DaysDifferentReimbursementCategory</v>
      </c>
      <c r="E21" s="12" t="str">
        <f>VLOOKUP(B21,Features!$A:$M,$E$1,FALSE)</f>
        <v>FALSE</v>
      </c>
      <c r="F21" s="34" t="s">
        <v>70</v>
      </c>
      <c r="G21" s="3" t="s">
        <v>31</v>
      </c>
      <c r="H21" s="3" t="s">
        <v>82</v>
      </c>
      <c r="I21" s="3" t="s">
        <v>30</v>
      </c>
      <c r="J21" s="3" t="s">
        <v>30</v>
      </c>
      <c r="K21" s="3" t="s">
        <v>30</v>
      </c>
      <c r="L21" s="3" t="s">
        <v>31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0</v>
      </c>
      <c r="S21" s="3">
        <v>0</v>
      </c>
    </row>
    <row r="22" spans="1:19" customFormat="1" ht="25.2" customHeight="1" x14ac:dyDescent="0.3">
      <c r="A22" s="4" t="s">
        <v>42</v>
      </c>
      <c r="B22" s="13">
        <v>20</v>
      </c>
      <c r="C22" s="11" t="str">
        <f>VLOOKUP(B22,Features!$A:$F,$C$1,FALSE)</f>
        <v>Department</v>
      </c>
      <c r="D22" s="11" t="str">
        <f>VLOOKUP(B22,Features!$A:$F,$D$1,FALSE)</f>
        <v>ID</v>
      </c>
      <c r="E22" s="12" t="str">
        <f>VLOOKUP(B22,Features!$A:$M,$E$1,FALSE)</f>
        <v>FALSE</v>
      </c>
      <c r="F22" s="34" t="s">
        <v>70</v>
      </c>
      <c r="G22" s="3" t="s">
        <v>31</v>
      </c>
      <c r="H22" s="3" t="s">
        <v>82</v>
      </c>
      <c r="I22" s="3" t="s">
        <v>30</v>
      </c>
      <c r="J22" s="3" t="s">
        <v>30</v>
      </c>
      <c r="K22" s="3" t="s">
        <v>30</v>
      </c>
      <c r="L22" s="3" t="s">
        <v>31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0</v>
      </c>
      <c r="S22" s="3">
        <v>0</v>
      </c>
    </row>
    <row r="23" spans="1:19" customFormat="1" ht="25.2" customHeight="1" x14ac:dyDescent="0.3">
      <c r="A23" s="4" t="s">
        <v>42</v>
      </c>
      <c r="B23" s="13">
        <v>21</v>
      </c>
      <c r="C23" s="11" t="str">
        <f>VLOOKUP(B23,Features!$A:$F,$C$1,FALSE)</f>
        <v>Department</v>
      </c>
      <c r="D23" s="11" t="str">
        <f>VLOOKUP(B23,Features!$A:$F,$D$1,FALSE)</f>
        <v>CasePseudonym</v>
      </c>
      <c r="E23" s="12" t="str">
        <f>VLOOKUP(B23,Features!$A:$M,$E$1,FALSE)</f>
        <v>FALSE</v>
      </c>
      <c r="F23" s="34" t="s">
        <v>70</v>
      </c>
      <c r="G23" s="3" t="s">
        <v>31</v>
      </c>
      <c r="H23" s="3" t="s">
        <v>82</v>
      </c>
      <c r="I23" s="3" t="s">
        <v>30</v>
      </c>
      <c r="J23" s="3" t="s">
        <v>30</v>
      </c>
      <c r="K23" s="3" t="s">
        <v>30</v>
      </c>
      <c r="L23" s="3" t="s">
        <v>31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0</v>
      </c>
    </row>
    <row r="24" spans="1:19" customFormat="1" ht="25.2" customHeight="1" x14ac:dyDescent="0.3">
      <c r="A24" s="4" t="s">
        <v>42</v>
      </c>
      <c r="B24" s="13">
        <v>22</v>
      </c>
      <c r="C24" s="11" t="str">
        <f>VLOOKUP(B24,Features!$A:$F,$C$1,FALSE)</f>
        <v>Department</v>
      </c>
      <c r="D24" s="11" t="str">
        <f>VLOOKUP(B24,Features!$A:$F,$D$1,FALSE)</f>
        <v>DepartmentCode</v>
      </c>
      <c r="E24" s="12" t="str">
        <f>VLOOKUP(B24,Features!$A:$M,$E$1,FALSE)</f>
        <v>TRUE</v>
      </c>
      <c r="F24" s="34" t="s">
        <v>70</v>
      </c>
      <c r="G24" s="3" t="s">
        <v>31</v>
      </c>
      <c r="H24" s="3" t="s">
        <v>82</v>
      </c>
      <c r="I24" s="3" t="s">
        <v>30</v>
      </c>
      <c r="J24" s="3" t="s">
        <v>30</v>
      </c>
      <c r="K24" s="3" t="s">
        <v>30</v>
      </c>
      <c r="L24" s="3" t="s">
        <v>31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0</v>
      </c>
      <c r="S24" s="3">
        <v>0</v>
      </c>
    </row>
    <row r="25" spans="1:19" customFormat="1" ht="25.2" customHeight="1" x14ac:dyDescent="0.3">
      <c r="A25" s="4" t="s">
        <v>42</v>
      </c>
      <c r="B25" s="13">
        <v>23</v>
      </c>
      <c r="C25" s="11" t="str">
        <f>VLOOKUP(B25,Features!$A:$F,$C$1,FALSE)</f>
        <v>Department</v>
      </c>
      <c r="D25" s="11" t="str">
        <f>VLOOKUP(B25,Features!$A:$F,$D$1,FALSE)</f>
        <v>DepartmentAdmissionDate</v>
      </c>
      <c r="E25" s="12" t="str">
        <f>VLOOKUP(B25,Features!$A:$M,$E$1,FALSE)</f>
        <v>FALSE</v>
      </c>
      <c r="F25" s="34" t="s">
        <v>70</v>
      </c>
      <c r="G25" s="3" t="s">
        <v>31</v>
      </c>
      <c r="H25" s="3" t="s">
        <v>82</v>
      </c>
      <c r="I25" s="3" t="s">
        <v>30</v>
      </c>
      <c r="J25" s="3" t="s">
        <v>30</v>
      </c>
      <c r="K25" s="3" t="s">
        <v>30</v>
      </c>
      <c r="L25" s="3" t="s">
        <v>31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0</v>
      </c>
    </row>
    <row r="26" spans="1:19" customFormat="1" ht="25.2" customHeight="1" x14ac:dyDescent="0.3">
      <c r="A26" s="4" t="s">
        <v>42</v>
      </c>
      <c r="B26" s="13">
        <v>24</v>
      </c>
      <c r="C26" s="11" t="str">
        <f>VLOOKUP(B26,Features!$A:$F,$C$1,FALSE)</f>
        <v>Department</v>
      </c>
      <c r="D26" s="11" t="str">
        <f>VLOOKUP(B26,Features!$A:$F,$D$1,FALSE)</f>
        <v>DepartmentDischargeDate</v>
      </c>
      <c r="E26" s="12" t="str">
        <f>VLOOKUP(B26,Features!$A:$M,$E$1,FALSE)</f>
        <v>FALSE</v>
      </c>
      <c r="F26" s="34" t="s">
        <v>70</v>
      </c>
      <c r="G26" s="3" t="s">
        <v>31</v>
      </c>
      <c r="H26" s="3" t="s">
        <v>82</v>
      </c>
      <c r="I26" s="3" t="s">
        <v>30</v>
      </c>
      <c r="J26" s="3" t="s">
        <v>30</v>
      </c>
      <c r="K26" s="3" t="s">
        <v>30</v>
      </c>
      <c r="L26" s="3" t="s">
        <v>31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0</v>
      </c>
      <c r="S26" s="3">
        <v>0</v>
      </c>
    </row>
    <row r="27" spans="1:19" customFormat="1" ht="25.2" customHeight="1" x14ac:dyDescent="0.3">
      <c r="A27" s="4" t="s">
        <v>42</v>
      </c>
      <c r="B27" s="13">
        <v>25</v>
      </c>
      <c r="C27" s="11" t="str">
        <f>VLOOKUP(B27,Features!$A:$F,$C$1,FALSE)</f>
        <v>Department</v>
      </c>
      <c r="D27" s="11" t="str">
        <f>VLOOKUP(B27,Features!$A:$F,$D$1,FALSE)</f>
        <v>DepartmentAdmissionToICU</v>
      </c>
      <c r="E27" s="12" t="str">
        <f>VLOOKUP(B27,Features!$A:$M,$E$1,FALSE)</f>
        <v>TRUE</v>
      </c>
      <c r="F27" s="34" t="s">
        <v>70</v>
      </c>
      <c r="G27" s="3" t="s">
        <v>31</v>
      </c>
      <c r="H27" s="3" t="s">
        <v>82</v>
      </c>
      <c r="I27" s="3" t="s">
        <v>30</v>
      </c>
      <c r="J27" s="3" t="s">
        <v>30</v>
      </c>
      <c r="K27" s="3" t="s">
        <v>30</v>
      </c>
      <c r="L27" s="3" t="s">
        <v>31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0</v>
      </c>
      <c r="S27" s="3">
        <v>0</v>
      </c>
    </row>
    <row r="28" spans="1:19" customFormat="1" ht="25.2" customHeight="1" x14ac:dyDescent="0.3">
      <c r="A28" s="4" t="s">
        <v>42</v>
      </c>
      <c r="B28" s="13">
        <v>26</v>
      </c>
      <c r="C28" s="11" t="str">
        <f>VLOOKUP(B28,Features!$A:$F,$C$1,FALSE)</f>
        <v>Department</v>
      </c>
      <c r="D28" s="11" t="str">
        <f>VLOOKUP(B28,Features!$A:$F,$D$1,FALSE)</f>
        <v>DepartmentHoursVentilatorySupport</v>
      </c>
      <c r="E28" s="12" t="str">
        <f>VLOOKUP(B28,Features!$A:$M,$E$1,FALSE)</f>
        <v>FALSE</v>
      </c>
      <c r="F28" s="34" t="s">
        <v>70</v>
      </c>
      <c r="G28" s="3" t="s">
        <v>31</v>
      </c>
      <c r="H28" s="3" t="s">
        <v>82</v>
      </c>
      <c r="I28" s="3" t="s">
        <v>30</v>
      </c>
      <c r="J28" s="3" t="s">
        <v>30</v>
      </c>
      <c r="K28" s="3" t="s">
        <v>30</v>
      </c>
      <c r="L28" s="3" t="s">
        <v>31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0</v>
      </c>
      <c r="S28" s="3">
        <v>0</v>
      </c>
    </row>
    <row r="29" spans="1:19" customFormat="1" ht="25.2" customHeight="1" x14ac:dyDescent="0.3">
      <c r="A29" s="4" t="s">
        <v>42</v>
      </c>
      <c r="B29" s="13">
        <v>27</v>
      </c>
      <c r="C29" s="11" t="str">
        <f>VLOOKUP(B29,Features!$A:$F,$C$1,FALSE)</f>
        <v>DiagnosisICD</v>
      </c>
      <c r="D29" s="11" t="str">
        <f>VLOOKUP(B29,Features!$A:$F,$D$1,FALSE)</f>
        <v>ID</v>
      </c>
      <c r="E29" s="12" t="str">
        <f>VLOOKUP(B29,Features!$A:$M,$E$1,FALSE)</f>
        <v>FALSE</v>
      </c>
      <c r="F29" s="34" t="s">
        <v>70</v>
      </c>
      <c r="G29" s="3" t="s">
        <v>31</v>
      </c>
      <c r="H29" s="3" t="s">
        <v>82</v>
      </c>
      <c r="I29" s="3" t="s">
        <v>30</v>
      </c>
      <c r="J29" s="3" t="s">
        <v>30</v>
      </c>
      <c r="K29" s="3" t="s">
        <v>30</v>
      </c>
      <c r="L29" s="3" t="s">
        <v>31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0</v>
      </c>
      <c r="S29" s="3">
        <v>0</v>
      </c>
    </row>
    <row r="30" spans="1:19" customFormat="1" ht="25.2" customHeight="1" x14ac:dyDescent="0.3">
      <c r="A30" s="4" t="s">
        <v>42</v>
      </c>
      <c r="B30" s="13">
        <v>28</v>
      </c>
      <c r="C30" s="11" t="str">
        <f>VLOOKUP(B30,Features!$A:$F,$C$1,FALSE)</f>
        <v>DiagnosisICD</v>
      </c>
      <c r="D30" s="11" t="str">
        <f>VLOOKUP(B30,Features!$A:$F,$D$1,FALSE)</f>
        <v>CasePseudonym</v>
      </c>
      <c r="E30" s="12" t="str">
        <f>VLOOKUP(B30,Features!$A:$M,$E$1,FALSE)</f>
        <v>FALSE</v>
      </c>
      <c r="F30" s="34" t="s">
        <v>70</v>
      </c>
      <c r="G30" s="3" t="s">
        <v>31</v>
      </c>
      <c r="H30" s="3" t="s">
        <v>82</v>
      </c>
      <c r="I30" s="3" t="s">
        <v>30</v>
      </c>
      <c r="J30" s="3" t="s">
        <v>30</v>
      </c>
      <c r="K30" s="3" t="s">
        <v>30</v>
      </c>
      <c r="L30" s="3" t="s">
        <v>31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0</v>
      </c>
      <c r="S30" s="3">
        <v>0</v>
      </c>
    </row>
    <row r="31" spans="1:19" customFormat="1" ht="25.2" customHeight="1" x14ac:dyDescent="0.3">
      <c r="A31" s="4" t="s">
        <v>42</v>
      </c>
      <c r="B31" s="13">
        <v>29</v>
      </c>
      <c r="C31" s="11" t="str">
        <f>VLOOKUP(B31,Features!$A:$F,$C$1,FALSE)</f>
        <v>DiagnosisICD</v>
      </c>
      <c r="D31" s="11" t="str">
        <f>VLOOKUP(B31,Features!$A:$F,$D$1,FALSE)</f>
        <v>DiagnosisType</v>
      </c>
      <c r="E31" s="12" t="str">
        <f>VLOOKUP(B31,Features!$A:$M,$E$1,FALSE)</f>
        <v>TRUE</v>
      </c>
      <c r="F31" s="34" t="s">
        <v>70</v>
      </c>
      <c r="G31" s="3" t="s">
        <v>31</v>
      </c>
      <c r="H31" s="3" t="s">
        <v>82</v>
      </c>
      <c r="I31" s="3" t="s">
        <v>30</v>
      </c>
      <c r="J31" s="3" t="s">
        <v>30</v>
      </c>
      <c r="K31" s="3" t="s">
        <v>30</v>
      </c>
      <c r="L31" s="3" t="s">
        <v>31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0</v>
      </c>
      <c r="S31" s="3">
        <v>0</v>
      </c>
    </row>
    <row r="32" spans="1:19" customFormat="1" ht="25.2" customHeight="1" x14ac:dyDescent="0.3">
      <c r="A32" s="4" t="s">
        <v>42</v>
      </c>
      <c r="B32" s="13">
        <v>30</v>
      </c>
      <c r="C32" s="11" t="str">
        <f>VLOOKUP(B32,Features!$A:$F,$C$1,FALSE)</f>
        <v>DiagnosisICD</v>
      </c>
      <c r="D32" s="11" t="str">
        <f>VLOOKUP(B32,Features!$A:$F,$D$1,FALSE)</f>
        <v>ICDVersion</v>
      </c>
      <c r="E32" s="12" t="str">
        <f>VLOOKUP(B32,Features!$A:$M,$E$1,FALSE)</f>
        <v>FALSE</v>
      </c>
      <c r="F32" s="34" t="s">
        <v>70</v>
      </c>
      <c r="G32" s="3" t="s">
        <v>31</v>
      </c>
      <c r="H32" s="3" t="s">
        <v>82</v>
      </c>
      <c r="I32" s="3" t="s">
        <v>30</v>
      </c>
      <c r="J32" s="3" t="s">
        <v>30</v>
      </c>
      <c r="K32" s="3" t="s">
        <v>30</v>
      </c>
      <c r="L32" s="3" t="s">
        <v>31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0</v>
      </c>
      <c r="S32" s="3">
        <v>0</v>
      </c>
    </row>
    <row r="33" spans="1:19" customFormat="1" ht="25.2" customHeight="1" x14ac:dyDescent="0.3">
      <c r="A33" s="4" t="s">
        <v>42</v>
      </c>
      <c r="B33" s="13">
        <v>31</v>
      </c>
      <c r="C33" s="11" t="str">
        <f>VLOOKUP(B33,Features!$A:$F,$C$1,FALSE)</f>
        <v>DiagnosisICD</v>
      </c>
      <c r="D33" s="11" t="str">
        <f>VLOOKUP(B33,Features!$A:$F,$D$1,FALSE)</f>
        <v>ICDCode</v>
      </c>
      <c r="E33" s="12" t="str">
        <f>VLOOKUP(B33,Features!$A:$M,$E$1,FALSE)</f>
        <v>FALSE</v>
      </c>
      <c r="F33" s="34" t="s">
        <v>70</v>
      </c>
      <c r="G33" s="3" t="s">
        <v>31</v>
      </c>
      <c r="H33" s="3" t="s">
        <v>82</v>
      </c>
      <c r="I33" s="3" t="s">
        <v>30</v>
      </c>
      <c r="J33" s="3" t="s">
        <v>30</v>
      </c>
      <c r="K33" s="3" t="s">
        <v>30</v>
      </c>
      <c r="L33" s="3" t="s">
        <v>31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0</v>
      </c>
      <c r="S33" s="3">
        <v>0</v>
      </c>
    </row>
    <row r="34" spans="1:19" customFormat="1" ht="25.2" customHeight="1" x14ac:dyDescent="0.3">
      <c r="A34" s="4" t="s">
        <v>42</v>
      </c>
      <c r="B34" s="13">
        <v>32</v>
      </c>
      <c r="C34" s="11" t="str">
        <f>VLOOKUP(B34,Features!$A:$F,$C$1,FALSE)</f>
        <v>DiagnosisICD</v>
      </c>
      <c r="D34" s="11" t="str">
        <f>VLOOKUP(B34,Features!$A:$F,$D$1,FALSE)</f>
        <v>Localization</v>
      </c>
      <c r="E34" s="12" t="str">
        <f>VLOOKUP(B34,Features!$A:$M,$E$1,FALSE)</f>
        <v>TRUE</v>
      </c>
      <c r="F34" s="34" t="s">
        <v>70</v>
      </c>
      <c r="G34" s="3" t="s">
        <v>31</v>
      </c>
      <c r="H34" s="3" t="s">
        <v>82</v>
      </c>
      <c r="I34" s="3" t="s">
        <v>30</v>
      </c>
      <c r="J34" s="3" t="s">
        <v>30</v>
      </c>
      <c r="K34" s="3" t="s">
        <v>30</v>
      </c>
      <c r="L34" s="3" t="s">
        <v>31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0</v>
      </c>
      <c r="S34" s="3">
        <v>0</v>
      </c>
    </row>
    <row r="35" spans="1:19" customFormat="1" ht="25.2" customHeight="1" x14ac:dyDescent="0.3">
      <c r="A35" s="4" t="s">
        <v>42</v>
      </c>
      <c r="B35" s="13">
        <v>33</v>
      </c>
      <c r="C35" s="11" t="str">
        <f>VLOOKUP(B35,Features!$A:$F,$C$1,FALSE)</f>
        <v>DiagnosisICD</v>
      </c>
      <c r="D35" s="11" t="str">
        <f>VLOOKUP(B35,Features!$A:$F,$D$1,FALSE)</f>
        <v>SecondaryICDCode</v>
      </c>
      <c r="E35" s="12" t="str">
        <f>VLOOKUP(B35,Features!$A:$M,$E$1,FALSE)</f>
        <v>FALSE</v>
      </c>
      <c r="F35" s="34" t="s">
        <v>70</v>
      </c>
      <c r="G35" s="3" t="s">
        <v>31</v>
      </c>
      <c r="H35" s="3" t="s">
        <v>82</v>
      </c>
      <c r="I35" s="3" t="s">
        <v>30</v>
      </c>
      <c r="J35" s="3" t="s">
        <v>30</v>
      </c>
      <c r="K35" s="3" t="s">
        <v>30</v>
      </c>
      <c r="L35" s="3" t="s">
        <v>31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0</v>
      </c>
      <c r="S35" s="3">
        <v>0</v>
      </c>
    </row>
    <row r="36" spans="1:19" customFormat="1" ht="25.2" customHeight="1" x14ac:dyDescent="0.3">
      <c r="A36" s="4" t="s">
        <v>42</v>
      </c>
      <c r="B36" s="13">
        <v>34</v>
      </c>
      <c r="C36" s="11" t="str">
        <f>VLOOKUP(B36,Features!$A:$F,$C$1,FALSE)</f>
        <v>DiagnosisICD</v>
      </c>
      <c r="D36" s="11" t="str">
        <f>VLOOKUP(B36,Features!$A:$F,$D$1,FALSE)</f>
        <v>LocalizationSecondaryICDCode</v>
      </c>
      <c r="E36" s="12" t="str">
        <f>VLOOKUP(B36,Features!$A:$M,$E$1,FALSE)</f>
        <v>TRUE</v>
      </c>
      <c r="F36" s="34" t="s">
        <v>70</v>
      </c>
      <c r="G36" s="3" t="s">
        <v>31</v>
      </c>
      <c r="H36" s="3" t="s">
        <v>82</v>
      </c>
      <c r="I36" s="3" t="s">
        <v>30</v>
      </c>
      <c r="J36" s="3" t="s">
        <v>30</v>
      </c>
      <c r="K36" s="3" t="s">
        <v>30</v>
      </c>
      <c r="L36" s="3" t="s">
        <v>31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0</v>
      </c>
      <c r="S36" s="3">
        <v>0</v>
      </c>
    </row>
    <row r="37" spans="1:19" customFormat="1" ht="25.2" customHeight="1" x14ac:dyDescent="0.3">
      <c r="A37" s="4" t="s">
        <v>42</v>
      </c>
      <c r="B37" s="13">
        <v>35</v>
      </c>
      <c r="C37" s="11" t="str">
        <f>VLOOKUP(B37,Features!$A:$F,$C$1,FALSE)</f>
        <v>DiagnosisOrpha</v>
      </c>
      <c r="D37" s="11" t="str">
        <f>VLOOKUP(B37,Features!$A:$F,$D$1,FALSE)</f>
        <v>ID</v>
      </c>
      <c r="E37" s="12" t="str">
        <f>VLOOKUP(B37,Features!$A:$M,$E$1,FALSE)</f>
        <v>FALSE</v>
      </c>
      <c r="F37" s="34" t="s">
        <v>70</v>
      </c>
      <c r="G37" s="3" t="s">
        <v>31</v>
      </c>
      <c r="H37" s="3" t="s">
        <v>82</v>
      </c>
      <c r="I37" s="3" t="s">
        <v>30</v>
      </c>
      <c r="J37" s="3" t="s">
        <v>30</v>
      </c>
      <c r="K37" s="3" t="s">
        <v>30</v>
      </c>
      <c r="L37" s="3" t="s">
        <v>31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0</v>
      </c>
      <c r="S37" s="3">
        <v>0</v>
      </c>
    </row>
    <row r="38" spans="1:19" customFormat="1" ht="25.2" customHeight="1" x14ac:dyDescent="0.3">
      <c r="A38" s="4" t="s">
        <v>42</v>
      </c>
      <c r="B38" s="13">
        <v>36</v>
      </c>
      <c r="C38" s="11" t="str">
        <f>VLOOKUP(B38,Features!$A:$F,$C$1,FALSE)</f>
        <v>DiagnosisOrpha</v>
      </c>
      <c r="D38" s="11" t="str">
        <f>VLOOKUP(B38,Features!$A:$F,$D$1,FALSE)</f>
        <v>CasePseudonym</v>
      </c>
      <c r="E38" s="12" t="str">
        <f>VLOOKUP(B38,Features!$A:$M,$E$1,FALSE)</f>
        <v>FALSE</v>
      </c>
      <c r="F38" s="34" t="s">
        <v>70</v>
      </c>
      <c r="G38" s="3" t="s">
        <v>31</v>
      </c>
      <c r="H38" s="3" t="s">
        <v>82</v>
      </c>
      <c r="I38" s="3" t="s">
        <v>30</v>
      </c>
      <c r="J38" s="3" t="s">
        <v>30</v>
      </c>
      <c r="K38" s="3" t="s">
        <v>30</v>
      </c>
      <c r="L38" s="3" t="s">
        <v>31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0</v>
      </c>
      <c r="S38" s="3">
        <v>0</v>
      </c>
    </row>
    <row r="39" spans="1:19" customFormat="1" ht="25.2" customHeight="1" x14ac:dyDescent="0.3">
      <c r="A39" s="4" t="s">
        <v>42</v>
      </c>
      <c r="B39" s="13">
        <v>37</v>
      </c>
      <c r="C39" s="11" t="str">
        <f>VLOOKUP(B39,Features!$A:$F,$C$1,FALSE)</f>
        <v>DiagnosisOrpha</v>
      </c>
      <c r="D39" s="11" t="str">
        <f>VLOOKUP(B39,Features!$A:$F,$D$1,FALSE)</f>
        <v>AlphaIDSEVersion</v>
      </c>
      <c r="E39" s="12" t="str">
        <f>VLOOKUP(B39,Features!$A:$M,$E$1,FALSE)</f>
        <v>FALSE</v>
      </c>
      <c r="F39" s="34" t="s">
        <v>70</v>
      </c>
      <c r="G39" s="3" t="s">
        <v>31</v>
      </c>
      <c r="H39" s="3" t="s">
        <v>82</v>
      </c>
      <c r="I39" s="3" t="s">
        <v>30</v>
      </c>
      <c r="J39" s="3" t="s">
        <v>30</v>
      </c>
      <c r="K39" s="3" t="s">
        <v>30</v>
      </c>
      <c r="L39" s="3" t="s">
        <v>31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0</v>
      </c>
      <c r="S39" s="3">
        <v>0</v>
      </c>
    </row>
    <row r="40" spans="1:19" customFormat="1" ht="25.2" customHeight="1" x14ac:dyDescent="0.3">
      <c r="A40" s="4" t="s">
        <v>42</v>
      </c>
      <c r="B40" s="13">
        <v>38</v>
      </c>
      <c r="C40" s="11" t="str">
        <f>VLOOKUP(B40,Features!$A:$F,$C$1,FALSE)</f>
        <v>DiagnosisOrpha</v>
      </c>
      <c r="D40" s="11" t="str">
        <f>VLOOKUP(B40,Features!$A:$F,$D$1,FALSE)</f>
        <v>OrphaCode</v>
      </c>
      <c r="E40" s="12" t="str">
        <f>VLOOKUP(B40,Features!$A:$M,$E$1,FALSE)</f>
        <v>FALSE</v>
      </c>
      <c r="F40" s="34" t="s">
        <v>70</v>
      </c>
      <c r="G40" s="3" t="s">
        <v>31</v>
      </c>
      <c r="H40" s="3" t="s">
        <v>82</v>
      </c>
      <c r="I40" s="3" t="s">
        <v>30</v>
      </c>
      <c r="J40" s="3" t="s">
        <v>30</v>
      </c>
      <c r="K40" s="3" t="s">
        <v>30</v>
      </c>
      <c r="L40" s="3" t="s">
        <v>31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0</v>
      </c>
      <c r="S40" s="3">
        <v>0</v>
      </c>
    </row>
    <row r="41" spans="1:19" customFormat="1" ht="25.2" customHeight="1" x14ac:dyDescent="0.3">
      <c r="A41" s="4" t="s">
        <v>42</v>
      </c>
      <c r="B41" s="13">
        <v>39</v>
      </c>
      <c r="C41" s="11" t="str">
        <f>VLOOKUP(B41,Features!$A:$F,$C$1,FALSE)</f>
        <v>Procedure</v>
      </c>
      <c r="D41" s="11" t="str">
        <f>VLOOKUP(B41,Features!$A:$F,$D$1,FALSE)</f>
        <v>ID</v>
      </c>
      <c r="E41" s="12" t="str">
        <f>VLOOKUP(B41,Features!$A:$M,$E$1,FALSE)</f>
        <v>FALSE</v>
      </c>
      <c r="F41" s="34" t="s">
        <v>70</v>
      </c>
      <c r="G41" s="3" t="s">
        <v>31</v>
      </c>
      <c r="H41" s="3" t="s">
        <v>82</v>
      </c>
      <c r="I41" s="3" t="s">
        <v>30</v>
      </c>
      <c r="J41" s="3" t="s">
        <v>30</v>
      </c>
      <c r="K41" s="3" t="s">
        <v>30</v>
      </c>
      <c r="L41" s="3" t="s">
        <v>31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0</v>
      </c>
      <c r="S41" s="3">
        <v>0</v>
      </c>
    </row>
    <row r="42" spans="1:19" ht="25.2" customHeight="1" x14ac:dyDescent="0.3">
      <c r="A42" s="4" t="s">
        <v>42</v>
      </c>
      <c r="B42" s="13">
        <v>40</v>
      </c>
      <c r="C42" s="11" t="str">
        <f>VLOOKUP(B42,Features!$A:$F,$C$1,FALSE)</f>
        <v>Procedure</v>
      </c>
      <c r="D42" s="11" t="str">
        <f>VLOOKUP(B42,Features!$A:$F,$D$1,FALSE)</f>
        <v>CasePseudonym</v>
      </c>
      <c r="E42" s="12" t="str">
        <f>VLOOKUP(B42,Features!$A:$M,$E$1,FALSE)</f>
        <v>FALSE</v>
      </c>
      <c r="F42" s="34" t="s">
        <v>70</v>
      </c>
      <c r="G42" s="3" t="s">
        <v>31</v>
      </c>
      <c r="H42" s="3" t="s">
        <v>82</v>
      </c>
      <c r="I42" s="3" t="s">
        <v>30</v>
      </c>
      <c r="J42" s="3" t="s">
        <v>30</v>
      </c>
      <c r="K42" s="3" t="s">
        <v>30</v>
      </c>
      <c r="L42" s="3" t="s">
        <v>31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0</v>
      </c>
      <c r="S42" s="3">
        <v>0</v>
      </c>
    </row>
    <row r="43" spans="1:19" ht="25.2" customHeight="1" x14ac:dyDescent="0.3">
      <c r="A43" s="4" t="s">
        <v>42</v>
      </c>
      <c r="B43" s="13">
        <v>41</v>
      </c>
      <c r="C43" s="11" t="str">
        <f>VLOOKUP(B43,Features!$A:$F,$C$1,FALSE)</f>
        <v>Procedure</v>
      </c>
      <c r="D43" s="11" t="str">
        <f>VLOOKUP(B43,Features!$A:$F,$D$1,FALSE)</f>
        <v>OPSVersion</v>
      </c>
      <c r="E43" s="12" t="str">
        <f>VLOOKUP(B43,Features!$A:$M,$E$1,FALSE)</f>
        <v>FALSE</v>
      </c>
      <c r="F43" s="34" t="s">
        <v>70</v>
      </c>
      <c r="G43" s="3" t="s">
        <v>31</v>
      </c>
      <c r="H43" s="3" t="s">
        <v>82</v>
      </c>
      <c r="I43" s="3" t="s">
        <v>30</v>
      </c>
      <c r="J43" s="3" t="s">
        <v>30</v>
      </c>
      <c r="K43" s="3" t="s">
        <v>30</v>
      </c>
      <c r="L43" s="3" t="s">
        <v>31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0</v>
      </c>
      <c r="S43" s="3">
        <v>0</v>
      </c>
    </row>
    <row r="44" spans="1:19" ht="25.2" customHeight="1" x14ac:dyDescent="0.3">
      <c r="A44" s="4" t="s">
        <v>42</v>
      </c>
      <c r="B44" s="13">
        <v>42</v>
      </c>
      <c r="C44" s="11" t="str">
        <f>VLOOKUP(B44,Features!$A:$F,$C$1,FALSE)</f>
        <v>Procedure</v>
      </c>
      <c r="D44" s="11" t="str">
        <f>VLOOKUP(B44,Features!$A:$F,$D$1,FALSE)</f>
        <v>OPSCode</v>
      </c>
      <c r="E44" s="12" t="str">
        <f>VLOOKUP(B44,Features!$A:$M,$E$1,FALSE)</f>
        <v>FALSE</v>
      </c>
      <c r="F44" s="34" t="s">
        <v>70</v>
      </c>
      <c r="G44" s="3" t="s">
        <v>31</v>
      </c>
      <c r="H44" s="3" t="s">
        <v>82</v>
      </c>
      <c r="I44" s="3" t="s">
        <v>30</v>
      </c>
      <c r="J44" s="3" t="s">
        <v>30</v>
      </c>
      <c r="K44" s="3" t="s">
        <v>30</v>
      </c>
      <c r="L44" s="3" t="s">
        <v>31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0</v>
      </c>
      <c r="S44" s="3">
        <v>0</v>
      </c>
    </row>
    <row r="45" spans="1:19" ht="25.2" customHeight="1" x14ac:dyDescent="0.3">
      <c r="A45" s="4" t="s">
        <v>42</v>
      </c>
      <c r="B45" s="13">
        <v>43</v>
      </c>
      <c r="C45" s="11" t="str">
        <f>VLOOKUP(B45,Features!$A:$F,$C$1,FALSE)</f>
        <v>Procedure</v>
      </c>
      <c r="D45" s="11" t="str">
        <f>VLOOKUP(B45,Features!$A:$F,$D$1,FALSE)</f>
        <v>OPSDate</v>
      </c>
      <c r="E45" s="12" t="str">
        <f>VLOOKUP(B45,Features!$A:$M,$E$1,FALSE)</f>
        <v>FALSE</v>
      </c>
      <c r="F45" s="34" t="s">
        <v>70</v>
      </c>
      <c r="G45" s="3" t="s">
        <v>31</v>
      </c>
      <c r="H45" s="3" t="s">
        <v>82</v>
      </c>
      <c r="I45" s="3" t="s">
        <v>30</v>
      </c>
      <c r="J45" s="3" t="s">
        <v>30</v>
      </c>
      <c r="K45" s="3" t="s">
        <v>30</v>
      </c>
      <c r="L45" s="3" t="s">
        <v>31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0</v>
      </c>
      <c r="S45" s="3">
        <v>0</v>
      </c>
    </row>
    <row r="46" spans="1:19" ht="25.2" customHeight="1" x14ac:dyDescent="0.3">
      <c r="A46" s="4" t="s">
        <v>42</v>
      </c>
      <c r="B46" s="13">
        <v>44</v>
      </c>
      <c r="C46" s="11" t="str">
        <f>VLOOKUP(B46,Features!$A:$F,$C$1,FALSE)</f>
        <v>Procedure</v>
      </c>
      <c r="D46" s="11" t="str">
        <f>VLOOKUP(B46,Features!$A:$F,$D$1,FALSE)</f>
        <v>Localization</v>
      </c>
      <c r="E46" s="12" t="str">
        <f>VLOOKUP(B46,Features!$A:$M,$E$1,FALSE)</f>
        <v>TRUE</v>
      </c>
      <c r="F46" s="34" t="s">
        <v>70</v>
      </c>
      <c r="G46" s="3" t="s">
        <v>31</v>
      </c>
      <c r="H46" s="3" t="s">
        <v>649</v>
      </c>
      <c r="I46" s="3" t="s">
        <v>30</v>
      </c>
      <c r="J46" s="3" t="s">
        <v>30</v>
      </c>
      <c r="K46" s="3" t="s">
        <v>30</v>
      </c>
      <c r="L46" s="3" t="s">
        <v>31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0</v>
      </c>
      <c r="S46" s="3">
        <v>0</v>
      </c>
    </row>
  </sheetData>
  <autoFilter ref="A2:S41" xr:uid="{AA71583B-5FBB-4A3B-81A2-9EC36E91DD0F}"/>
  <phoneticPr fontId="6" type="noConversion"/>
  <conditionalFormatting sqref="E3:L46">
    <cfRule type="cellIs" dxfId="2" priority="2" operator="equal">
      <formula>"TRUE"</formula>
    </cfRule>
  </conditionalFormatting>
  <conditionalFormatting sqref="E3:E46">
    <cfRule type="cellIs" dxfId="1" priority="1" operator="equal">
      <formula>"FALSE"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38BF-633B-4A8B-9C25-F033AE411C24}">
  <dimension ref="A1:E154"/>
  <sheetViews>
    <sheetView workbookViewId="0">
      <selection activeCell="H4" sqref="H4"/>
    </sheetView>
  </sheetViews>
  <sheetFormatPr baseColWidth="10" defaultColWidth="15.88671875" defaultRowHeight="24" customHeight="1" x14ac:dyDescent="0.3"/>
  <cols>
    <col min="1" max="1" width="15.88671875" style="3"/>
    <col min="2" max="2" width="63" style="37" customWidth="1"/>
    <col min="3" max="3" width="26.44140625" style="1" customWidth="1"/>
    <col min="4" max="4" width="32" style="1" customWidth="1"/>
    <col min="5" max="5" width="35.44140625" style="1" customWidth="1"/>
    <col min="6" max="6" width="26.5546875" style="1" customWidth="1"/>
    <col min="7" max="16384" width="15.88671875" style="1"/>
  </cols>
  <sheetData>
    <row r="1" spans="1:5" ht="24" customHeight="1" x14ac:dyDescent="0.3">
      <c r="A1" s="2" t="s">
        <v>120</v>
      </c>
      <c r="B1" s="36" t="s">
        <v>561</v>
      </c>
      <c r="C1" s="36" t="s">
        <v>543</v>
      </c>
      <c r="D1" s="36" t="s">
        <v>562</v>
      </c>
      <c r="E1" s="36" t="s">
        <v>563</v>
      </c>
    </row>
    <row r="2" spans="1:5" ht="24" customHeight="1" x14ac:dyDescent="0.3">
      <c r="A2" s="33" t="s">
        <v>213</v>
      </c>
      <c r="B2" s="37" t="s">
        <v>214</v>
      </c>
      <c r="C2" s="1" t="s">
        <v>564</v>
      </c>
      <c r="D2" s="1" t="s">
        <v>564</v>
      </c>
    </row>
    <row r="3" spans="1:5" ht="24" customHeight="1" x14ac:dyDescent="0.3">
      <c r="A3" s="33" t="s">
        <v>215</v>
      </c>
      <c r="B3" s="37" t="s">
        <v>216</v>
      </c>
      <c r="C3" s="1" t="s">
        <v>565</v>
      </c>
      <c r="D3" s="1" t="s">
        <v>565</v>
      </c>
    </row>
    <row r="4" spans="1:5" ht="24" customHeight="1" x14ac:dyDescent="0.3">
      <c r="A4" s="33" t="s">
        <v>217</v>
      </c>
      <c r="B4" s="37" t="s">
        <v>218</v>
      </c>
      <c r="C4" s="1" t="s">
        <v>564</v>
      </c>
      <c r="D4" s="1" t="s">
        <v>566</v>
      </c>
    </row>
    <row r="5" spans="1:5" ht="24" customHeight="1" x14ac:dyDescent="0.3">
      <c r="A5" s="33" t="s">
        <v>219</v>
      </c>
      <c r="B5" s="37" t="s">
        <v>220</v>
      </c>
      <c r="C5" s="1" t="s">
        <v>564</v>
      </c>
      <c r="D5" s="1" t="s">
        <v>567</v>
      </c>
    </row>
    <row r="6" spans="1:5" ht="24" customHeight="1" x14ac:dyDescent="0.3">
      <c r="A6" s="33" t="s">
        <v>221</v>
      </c>
      <c r="B6" s="37" t="s">
        <v>222</v>
      </c>
      <c r="C6" s="1" t="s">
        <v>564</v>
      </c>
      <c r="D6" s="1" t="s">
        <v>568</v>
      </c>
    </row>
    <row r="7" spans="1:5" ht="24" customHeight="1" x14ac:dyDescent="0.3">
      <c r="A7" s="33" t="s">
        <v>223</v>
      </c>
      <c r="B7" s="37" t="s">
        <v>224</v>
      </c>
      <c r="C7" s="1" t="s">
        <v>564</v>
      </c>
      <c r="D7" s="1" t="s">
        <v>569</v>
      </c>
    </row>
    <row r="8" spans="1:5" ht="24" customHeight="1" x14ac:dyDescent="0.3">
      <c r="A8" s="33" t="s">
        <v>225</v>
      </c>
      <c r="B8" s="37" t="s">
        <v>226</v>
      </c>
      <c r="C8" s="1" t="s">
        <v>564</v>
      </c>
      <c r="D8" s="1" t="s">
        <v>570</v>
      </c>
    </row>
    <row r="9" spans="1:5" ht="24" customHeight="1" x14ac:dyDescent="0.3">
      <c r="A9" s="33" t="s">
        <v>227</v>
      </c>
      <c r="B9" s="37" t="s">
        <v>228</v>
      </c>
      <c r="C9" s="1" t="s">
        <v>564</v>
      </c>
      <c r="D9" s="1" t="s">
        <v>571</v>
      </c>
    </row>
    <row r="10" spans="1:5" ht="24" customHeight="1" x14ac:dyDescent="0.3">
      <c r="A10" s="33" t="s">
        <v>229</v>
      </c>
      <c r="B10" s="37" t="s">
        <v>230</v>
      </c>
      <c r="C10" s="1" t="s">
        <v>564</v>
      </c>
      <c r="D10" s="1" t="s">
        <v>572</v>
      </c>
    </row>
    <row r="11" spans="1:5" ht="24" customHeight="1" x14ac:dyDescent="0.3">
      <c r="A11" s="33" t="s">
        <v>231</v>
      </c>
      <c r="B11" s="37" t="s">
        <v>232</v>
      </c>
      <c r="C11" s="1" t="s">
        <v>573</v>
      </c>
      <c r="D11" s="1" t="s">
        <v>573</v>
      </c>
    </row>
    <row r="12" spans="1:5" ht="24" customHeight="1" x14ac:dyDescent="0.3">
      <c r="A12" s="33" t="s">
        <v>233</v>
      </c>
      <c r="B12" s="37" t="s">
        <v>234</v>
      </c>
      <c r="C12" s="1" t="s">
        <v>573</v>
      </c>
      <c r="D12" s="1" t="s">
        <v>573</v>
      </c>
      <c r="E12" s="1" t="s">
        <v>574</v>
      </c>
    </row>
    <row r="13" spans="1:5" ht="24" customHeight="1" x14ac:dyDescent="0.3">
      <c r="A13" s="33" t="s">
        <v>235</v>
      </c>
      <c r="B13" s="37" t="s">
        <v>236</v>
      </c>
      <c r="C13" s="1" t="s">
        <v>573</v>
      </c>
      <c r="D13" s="1" t="s">
        <v>573</v>
      </c>
      <c r="E13" s="1" t="s">
        <v>575</v>
      </c>
    </row>
    <row r="14" spans="1:5" ht="24" customHeight="1" x14ac:dyDescent="0.3">
      <c r="A14" s="33" t="s">
        <v>237</v>
      </c>
      <c r="B14" s="37" t="s">
        <v>238</v>
      </c>
      <c r="C14" s="1" t="s">
        <v>573</v>
      </c>
      <c r="D14" s="1" t="s">
        <v>576</v>
      </c>
    </row>
    <row r="15" spans="1:5" ht="24" customHeight="1" x14ac:dyDescent="0.3">
      <c r="A15" s="33" t="s">
        <v>239</v>
      </c>
      <c r="B15" s="37" t="s">
        <v>240</v>
      </c>
      <c r="C15" s="1" t="s">
        <v>564</v>
      </c>
      <c r="D15" s="1" t="s">
        <v>571</v>
      </c>
    </row>
    <row r="16" spans="1:5" ht="24" customHeight="1" x14ac:dyDescent="0.3">
      <c r="A16" s="33" t="s">
        <v>241</v>
      </c>
      <c r="B16" s="37" t="s">
        <v>242</v>
      </c>
      <c r="C16" s="1" t="s">
        <v>577</v>
      </c>
      <c r="D16" s="1" t="s">
        <v>577</v>
      </c>
    </row>
    <row r="17" spans="1:5" ht="24" customHeight="1" x14ac:dyDescent="0.3">
      <c r="A17" s="33" t="s">
        <v>243</v>
      </c>
      <c r="B17" s="37" t="s">
        <v>244</v>
      </c>
      <c r="C17" s="1" t="s">
        <v>578</v>
      </c>
      <c r="D17" s="1" t="s">
        <v>578</v>
      </c>
    </row>
    <row r="18" spans="1:5" ht="24" customHeight="1" x14ac:dyDescent="0.3">
      <c r="A18" s="33" t="s">
        <v>245</v>
      </c>
      <c r="B18" s="37" t="s">
        <v>246</v>
      </c>
      <c r="C18" s="1" t="s">
        <v>579</v>
      </c>
      <c r="D18" s="1" t="s">
        <v>579</v>
      </c>
    </row>
    <row r="19" spans="1:5" ht="24" customHeight="1" x14ac:dyDescent="0.3">
      <c r="A19" s="33" t="s">
        <v>247</v>
      </c>
      <c r="B19" s="37" t="s">
        <v>248</v>
      </c>
      <c r="C19" s="1" t="s">
        <v>580</v>
      </c>
      <c r="D19" s="1" t="s">
        <v>580</v>
      </c>
    </row>
    <row r="20" spans="1:5" ht="24" customHeight="1" x14ac:dyDescent="0.3">
      <c r="A20" s="33" t="s">
        <v>249</v>
      </c>
      <c r="B20" s="37" t="s">
        <v>250</v>
      </c>
      <c r="C20" s="1" t="s">
        <v>581</v>
      </c>
      <c r="D20" s="1" t="s">
        <v>581</v>
      </c>
    </row>
    <row r="21" spans="1:5" ht="24" customHeight="1" x14ac:dyDescent="0.3">
      <c r="A21" s="33" t="s">
        <v>251</v>
      </c>
      <c r="B21" s="37" t="s">
        <v>252</v>
      </c>
      <c r="C21" s="1" t="s">
        <v>582</v>
      </c>
      <c r="D21" s="1" t="s">
        <v>582</v>
      </c>
    </row>
    <row r="22" spans="1:5" ht="24" customHeight="1" x14ac:dyDescent="0.3">
      <c r="A22" s="33" t="s">
        <v>253</v>
      </c>
      <c r="B22" s="37" t="s">
        <v>254</v>
      </c>
      <c r="C22" s="1" t="s">
        <v>583</v>
      </c>
      <c r="D22" s="1" t="s">
        <v>583</v>
      </c>
    </row>
    <row r="23" spans="1:5" ht="24" customHeight="1" x14ac:dyDescent="0.3">
      <c r="A23" s="33" t="s">
        <v>255</v>
      </c>
      <c r="B23" s="37" t="s">
        <v>256</v>
      </c>
      <c r="C23" s="1" t="s">
        <v>584</v>
      </c>
      <c r="D23" s="1" t="s">
        <v>584</v>
      </c>
    </row>
    <row r="24" spans="1:5" ht="24" customHeight="1" x14ac:dyDescent="0.3">
      <c r="A24" s="33" t="s">
        <v>257</v>
      </c>
      <c r="B24" s="37" t="s">
        <v>258</v>
      </c>
      <c r="C24" s="1" t="s">
        <v>585</v>
      </c>
      <c r="D24" s="1" t="s">
        <v>585</v>
      </c>
    </row>
    <row r="25" spans="1:5" ht="24" customHeight="1" x14ac:dyDescent="0.3">
      <c r="A25" s="33" t="s">
        <v>259</v>
      </c>
      <c r="B25" s="37" t="s">
        <v>260</v>
      </c>
      <c r="C25" s="1" t="s">
        <v>586</v>
      </c>
      <c r="D25" s="1" t="s">
        <v>586</v>
      </c>
    </row>
    <row r="26" spans="1:5" ht="24" customHeight="1" x14ac:dyDescent="0.3">
      <c r="A26" s="33" t="s">
        <v>261</v>
      </c>
      <c r="B26" s="37" t="s">
        <v>262</v>
      </c>
      <c r="C26" s="1" t="s">
        <v>586</v>
      </c>
      <c r="D26" s="1" t="s">
        <v>586</v>
      </c>
      <c r="E26" s="1" t="s">
        <v>587</v>
      </c>
    </row>
    <row r="27" spans="1:5" ht="24" customHeight="1" x14ac:dyDescent="0.3">
      <c r="A27" s="33" t="s">
        <v>263</v>
      </c>
      <c r="B27" s="37" t="s">
        <v>264</v>
      </c>
      <c r="C27" s="1" t="s">
        <v>588</v>
      </c>
      <c r="D27" s="1" t="s">
        <v>588</v>
      </c>
    </row>
    <row r="28" spans="1:5" ht="24" customHeight="1" x14ac:dyDescent="0.3">
      <c r="A28" s="33" t="s">
        <v>265</v>
      </c>
      <c r="B28" s="37" t="s">
        <v>266</v>
      </c>
      <c r="C28" s="1" t="s">
        <v>589</v>
      </c>
      <c r="D28" s="1" t="s">
        <v>589</v>
      </c>
    </row>
    <row r="29" spans="1:5" ht="24" customHeight="1" x14ac:dyDescent="0.3">
      <c r="A29" s="33" t="s">
        <v>267</v>
      </c>
      <c r="B29" s="37" t="s">
        <v>268</v>
      </c>
      <c r="C29" s="1" t="s">
        <v>590</v>
      </c>
      <c r="D29" s="1" t="s">
        <v>590</v>
      </c>
    </row>
    <row r="30" spans="1:5" ht="24" customHeight="1" x14ac:dyDescent="0.3">
      <c r="A30" s="33" t="s">
        <v>269</v>
      </c>
      <c r="B30" s="37" t="s">
        <v>270</v>
      </c>
      <c r="C30" s="1" t="s">
        <v>591</v>
      </c>
      <c r="D30" s="1" t="s">
        <v>591</v>
      </c>
    </row>
    <row r="31" spans="1:5" ht="24" customHeight="1" x14ac:dyDescent="0.3">
      <c r="A31" s="33" t="s">
        <v>271</v>
      </c>
      <c r="B31" s="37" t="s">
        <v>272</v>
      </c>
      <c r="C31" s="1" t="s">
        <v>592</v>
      </c>
      <c r="D31" s="1" t="s">
        <v>592</v>
      </c>
    </row>
    <row r="32" spans="1:5" ht="24" customHeight="1" x14ac:dyDescent="0.3">
      <c r="A32" s="33" t="s">
        <v>273</v>
      </c>
      <c r="B32" s="37" t="s">
        <v>274</v>
      </c>
      <c r="C32" s="1" t="s">
        <v>593</v>
      </c>
      <c r="D32" s="1" t="s">
        <v>593</v>
      </c>
    </row>
    <row r="33" spans="1:4" ht="24" customHeight="1" x14ac:dyDescent="0.3">
      <c r="A33" s="33" t="s">
        <v>275</v>
      </c>
      <c r="B33" s="37" t="s">
        <v>276</v>
      </c>
      <c r="C33" s="1" t="s">
        <v>594</v>
      </c>
      <c r="D33" s="1" t="s">
        <v>594</v>
      </c>
    </row>
    <row r="34" spans="1:4" ht="24" customHeight="1" x14ac:dyDescent="0.3">
      <c r="A34" s="33" t="s">
        <v>277</v>
      </c>
      <c r="B34" s="37" t="s">
        <v>278</v>
      </c>
      <c r="C34" s="1" t="s">
        <v>595</v>
      </c>
      <c r="D34" s="1" t="s">
        <v>595</v>
      </c>
    </row>
    <row r="35" spans="1:4" ht="24" customHeight="1" x14ac:dyDescent="0.3">
      <c r="A35" s="33" t="s">
        <v>279</v>
      </c>
      <c r="B35" s="37" t="s">
        <v>280</v>
      </c>
      <c r="C35" s="1" t="s">
        <v>596</v>
      </c>
      <c r="D35" s="1" t="s">
        <v>596</v>
      </c>
    </row>
    <row r="36" spans="1:4" ht="24" customHeight="1" x14ac:dyDescent="0.3">
      <c r="A36" s="33" t="s">
        <v>281</v>
      </c>
      <c r="B36" s="37" t="s">
        <v>282</v>
      </c>
      <c r="C36" s="1" t="s">
        <v>597</v>
      </c>
      <c r="D36" s="1" t="s">
        <v>597</v>
      </c>
    </row>
    <row r="37" spans="1:4" ht="24" customHeight="1" x14ac:dyDescent="0.3">
      <c r="A37" s="33" t="s">
        <v>283</v>
      </c>
      <c r="B37" s="37" t="s">
        <v>284</v>
      </c>
      <c r="C37" s="1" t="s">
        <v>598</v>
      </c>
      <c r="D37" s="1" t="s">
        <v>598</v>
      </c>
    </row>
    <row r="38" spans="1:4" ht="24" customHeight="1" x14ac:dyDescent="0.3">
      <c r="A38" s="33" t="s">
        <v>285</v>
      </c>
      <c r="B38" s="37" t="s">
        <v>286</v>
      </c>
      <c r="C38" s="1" t="s">
        <v>585</v>
      </c>
      <c r="D38" s="1" t="s">
        <v>585</v>
      </c>
    </row>
    <row r="39" spans="1:4" ht="24" customHeight="1" x14ac:dyDescent="0.3">
      <c r="A39" s="33" t="s">
        <v>287</v>
      </c>
      <c r="B39" s="37" t="s">
        <v>288</v>
      </c>
      <c r="C39" s="1" t="s">
        <v>586</v>
      </c>
      <c r="D39" s="1" t="s">
        <v>586</v>
      </c>
    </row>
    <row r="40" spans="1:4" ht="24" customHeight="1" x14ac:dyDescent="0.3">
      <c r="A40" s="33" t="s">
        <v>289</v>
      </c>
      <c r="B40" s="37" t="s">
        <v>290</v>
      </c>
      <c r="C40" s="1" t="s">
        <v>599</v>
      </c>
      <c r="D40" s="1" t="s">
        <v>599</v>
      </c>
    </row>
    <row r="41" spans="1:4" ht="24" customHeight="1" x14ac:dyDescent="0.3">
      <c r="A41" s="33" t="s">
        <v>291</v>
      </c>
      <c r="B41" s="37" t="s">
        <v>292</v>
      </c>
      <c r="C41" s="1" t="s">
        <v>600</v>
      </c>
    </row>
    <row r="42" spans="1:4" ht="24" customHeight="1" x14ac:dyDescent="0.3">
      <c r="A42" s="33" t="s">
        <v>293</v>
      </c>
      <c r="B42" s="37" t="s">
        <v>294</v>
      </c>
      <c r="C42" s="1" t="s">
        <v>600</v>
      </c>
    </row>
    <row r="43" spans="1:4" ht="24" customHeight="1" x14ac:dyDescent="0.3">
      <c r="A43" s="33" t="s">
        <v>295</v>
      </c>
      <c r="B43" s="37" t="s">
        <v>296</v>
      </c>
      <c r="C43" s="1" t="s">
        <v>600</v>
      </c>
    </row>
    <row r="44" spans="1:4" ht="24" customHeight="1" x14ac:dyDescent="0.3">
      <c r="A44" s="33" t="s">
        <v>297</v>
      </c>
      <c r="B44" s="37" t="s">
        <v>298</v>
      </c>
      <c r="C44" s="1" t="s">
        <v>600</v>
      </c>
    </row>
    <row r="45" spans="1:4" ht="24" customHeight="1" x14ac:dyDescent="0.3">
      <c r="A45" s="33" t="s">
        <v>299</v>
      </c>
      <c r="B45" s="37" t="s">
        <v>300</v>
      </c>
      <c r="C45" s="1" t="s">
        <v>600</v>
      </c>
    </row>
    <row r="46" spans="1:4" ht="24" customHeight="1" x14ac:dyDescent="0.3">
      <c r="A46" s="33" t="s">
        <v>301</v>
      </c>
      <c r="B46" s="37" t="s">
        <v>302</v>
      </c>
      <c r="C46" s="1" t="s">
        <v>564</v>
      </c>
      <c r="D46" s="1" t="s">
        <v>565</v>
      </c>
    </row>
    <row r="47" spans="1:4" ht="24" customHeight="1" x14ac:dyDescent="0.3">
      <c r="A47" s="33" t="s">
        <v>303</v>
      </c>
      <c r="B47" s="37" t="s">
        <v>304</v>
      </c>
      <c r="C47" s="1" t="s">
        <v>564</v>
      </c>
      <c r="D47" s="1" t="s">
        <v>566</v>
      </c>
    </row>
    <row r="48" spans="1:4" ht="24" customHeight="1" x14ac:dyDescent="0.3">
      <c r="A48" s="33" t="s">
        <v>305</v>
      </c>
      <c r="B48" s="37" t="s">
        <v>306</v>
      </c>
      <c r="C48" s="1" t="s">
        <v>564</v>
      </c>
      <c r="D48" s="1" t="s">
        <v>567</v>
      </c>
    </row>
    <row r="49" spans="1:5" ht="24" customHeight="1" x14ac:dyDescent="0.3">
      <c r="A49" s="33" t="s">
        <v>307</v>
      </c>
      <c r="B49" s="37" t="s">
        <v>308</v>
      </c>
      <c r="C49" s="1" t="s">
        <v>564</v>
      </c>
      <c r="D49" s="1" t="s">
        <v>568</v>
      </c>
    </row>
    <row r="50" spans="1:5" ht="24" customHeight="1" x14ac:dyDescent="0.3">
      <c r="A50" s="33" t="s">
        <v>309</v>
      </c>
      <c r="B50" s="37" t="s">
        <v>310</v>
      </c>
      <c r="C50" s="1" t="s">
        <v>564</v>
      </c>
      <c r="D50" s="1" t="s">
        <v>569</v>
      </c>
    </row>
    <row r="51" spans="1:5" ht="24" customHeight="1" x14ac:dyDescent="0.3">
      <c r="A51" s="33" t="s">
        <v>311</v>
      </c>
      <c r="B51" s="37" t="s">
        <v>312</v>
      </c>
      <c r="C51" s="1" t="s">
        <v>564</v>
      </c>
      <c r="D51" s="1" t="s">
        <v>570</v>
      </c>
    </row>
    <row r="52" spans="1:5" ht="24" customHeight="1" x14ac:dyDescent="0.3">
      <c r="A52" s="33" t="s">
        <v>313</v>
      </c>
      <c r="B52" s="37" t="s">
        <v>314</v>
      </c>
      <c r="C52" s="1" t="s">
        <v>564</v>
      </c>
      <c r="D52" s="1" t="s">
        <v>571</v>
      </c>
    </row>
    <row r="53" spans="1:5" ht="24" customHeight="1" x14ac:dyDescent="0.3">
      <c r="A53" s="33" t="s">
        <v>315</v>
      </c>
      <c r="B53" s="37" t="s">
        <v>316</v>
      </c>
      <c r="C53" s="1" t="s">
        <v>564</v>
      </c>
      <c r="D53" s="1" t="s">
        <v>572</v>
      </c>
    </row>
    <row r="54" spans="1:5" ht="24" customHeight="1" x14ac:dyDescent="0.3">
      <c r="A54" s="33" t="s">
        <v>317</v>
      </c>
      <c r="B54" s="37" t="s">
        <v>318</v>
      </c>
      <c r="C54" s="1" t="s">
        <v>564</v>
      </c>
      <c r="D54" s="1" t="s">
        <v>571</v>
      </c>
    </row>
    <row r="55" spans="1:5" ht="24" customHeight="1" x14ac:dyDescent="0.3">
      <c r="A55" s="33" t="s">
        <v>319</v>
      </c>
      <c r="B55" s="37" t="s">
        <v>320</v>
      </c>
      <c r="C55" s="1" t="s">
        <v>564</v>
      </c>
      <c r="D55" s="1" t="s">
        <v>601</v>
      </c>
    </row>
    <row r="56" spans="1:5" ht="24" customHeight="1" x14ac:dyDescent="0.3">
      <c r="A56" s="33" t="s">
        <v>321</v>
      </c>
      <c r="B56" s="37" t="s">
        <v>322</v>
      </c>
      <c r="C56" s="1" t="s">
        <v>564</v>
      </c>
      <c r="D56" s="1" t="s">
        <v>570</v>
      </c>
      <c r="E56" s="1" t="s">
        <v>602</v>
      </c>
    </row>
    <row r="57" spans="1:5" ht="24" customHeight="1" x14ac:dyDescent="0.3">
      <c r="A57" s="33" t="s">
        <v>323</v>
      </c>
      <c r="B57" s="37" t="s">
        <v>324</v>
      </c>
      <c r="C57" s="1" t="s">
        <v>564</v>
      </c>
      <c r="D57" s="1" t="s">
        <v>603</v>
      </c>
    </row>
    <row r="58" spans="1:5" ht="24" customHeight="1" x14ac:dyDescent="0.3">
      <c r="A58" s="33" t="s">
        <v>325</v>
      </c>
      <c r="B58" s="37" t="s">
        <v>326</v>
      </c>
      <c r="C58" s="1" t="s">
        <v>564</v>
      </c>
      <c r="D58" s="1" t="s">
        <v>604</v>
      </c>
    </row>
    <row r="59" spans="1:5" ht="24" customHeight="1" x14ac:dyDescent="0.3">
      <c r="A59" s="33" t="s">
        <v>327</v>
      </c>
      <c r="B59" s="37" t="s">
        <v>328</v>
      </c>
      <c r="C59" s="1" t="s">
        <v>564</v>
      </c>
      <c r="D59" s="1" t="s">
        <v>605</v>
      </c>
    </row>
    <row r="60" spans="1:5" ht="24" customHeight="1" x14ac:dyDescent="0.3">
      <c r="A60" s="33" t="s">
        <v>329</v>
      </c>
      <c r="B60" s="37" t="s">
        <v>330</v>
      </c>
      <c r="C60" s="1" t="s">
        <v>564</v>
      </c>
      <c r="D60" s="1" t="s">
        <v>606</v>
      </c>
    </row>
    <row r="61" spans="1:5" ht="24" customHeight="1" x14ac:dyDescent="0.3">
      <c r="A61" s="33" t="s">
        <v>331</v>
      </c>
      <c r="B61" s="37" t="s">
        <v>332</v>
      </c>
      <c r="C61" s="1" t="s">
        <v>565</v>
      </c>
      <c r="D61" s="1" t="s">
        <v>565</v>
      </c>
      <c r="E61" s="1" t="s">
        <v>607</v>
      </c>
    </row>
    <row r="62" spans="1:5" ht="24" customHeight="1" x14ac:dyDescent="0.3">
      <c r="A62" s="33" t="s">
        <v>333</v>
      </c>
      <c r="B62" s="37" t="s">
        <v>334</v>
      </c>
      <c r="C62" s="1" t="s">
        <v>565</v>
      </c>
      <c r="D62" s="1" t="s">
        <v>565</v>
      </c>
    </row>
    <row r="63" spans="1:5" ht="24" customHeight="1" x14ac:dyDescent="0.3">
      <c r="A63" s="33" t="s">
        <v>335</v>
      </c>
      <c r="B63" s="37" t="s">
        <v>336</v>
      </c>
      <c r="C63" s="1" t="s">
        <v>565</v>
      </c>
      <c r="D63" s="1" t="s">
        <v>565</v>
      </c>
    </row>
    <row r="64" spans="1:5" ht="24" customHeight="1" x14ac:dyDescent="0.3">
      <c r="A64" s="33" t="s">
        <v>337</v>
      </c>
      <c r="B64" s="37" t="s">
        <v>338</v>
      </c>
      <c r="C64" s="1" t="s">
        <v>564</v>
      </c>
      <c r="D64" s="1" t="s">
        <v>567</v>
      </c>
      <c r="E64" s="1" t="s">
        <v>608</v>
      </c>
    </row>
    <row r="65" spans="1:5" ht="24" customHeight="1" x14ac:dyDescent="0.3">
      <c r="A65" s="33" t="s">
        <v>339</v>
      </c>
      <c r="B65" s="37" t="s">
        <v>340</v>
      </c>
      <c r="C65" s="1" t="s">
        <v>564</v>
      </c>
      <c r="D65" s="1" t="s">
        <v>567</v>
      </c>
      <c r="E65" s="1" t="s">
        <v>598</v>
      </c>
    </row>
    <row r="66" spans="1:5" ht="24" customHeight="1" x14ac:dyDescent="0.3">
      <c r="A66" s="33" t="s">
        <v>341</v>
      </c>
      <c r="B66" s="37" t="s">
        <v>342</v>
      </c>
      <c r="C66" s="1" t="s">
        <v>564</v>
      </c>
      <c r="D66" s="1" t="s">
        <v>568</v>
      </c>
      <c r="E66" s="1" t="s">
        <v>609</v>
      </c>
    </row>
    <row r="67" spans="1:5" ht="24" customHeight="1" x14ac:dyDescent="0.3">
      <c r="A67" s="33" t="s">
        <v>343</v>
      </c>
      <c r="B67" s="37" t="s">
        <v>344</v>
      </c>
      <c r="C67" s="1" t="s">
        <v>564</v>
      </c>
      <c r="D67" s="1" t="s">
        <v>568</v>
      </c>
      <c r="E67" s="1" t="s">
        <v>610</v>
      </c>
    </row>
    <row r="68" spans="1:5" ht="24" customHeight="1" x14ac:dyDescent="0.3">
      <c r="A68" s="33" t="s">
        <v>345</v>
      </c>
      <c r="B68" s="37" t="s">
        <v>346</v>
      </c>
      <c r="C68" s="1" t="s">
        <v>564</v>
      </c>
      <c r="D68" s="1" t="s">
        <v>568</v>
      </c>
      <c r="E68" s="1" t="s">
        <v>595</v>
      </c>
    </row>
    <row r="69" spans="1:5" ht="24" customHeight="1" x14ac:dyDescent="0.3">
      <c r="A69" s="33" t="s">
        <v>347</v>
      </c>
      <c r="B69" s="37" t="s">
        <v>348</v>
      </c>
      <c r="C69" s="1" t="s">
        <v>564</v>
      </c>
      <c r="D69" s="1" t="s">
        <v>569</v>
      </c>
      <c r="E69" s="1" t="s">
        <v>611</v>
      </c>
    </row>
    <row r="70" spans="1:5" ht="24" customHeight="1" x14ac:dyDescent="0.3">
      <c r="A70" s="33" t="s">
        <v>349</v>
      </c>
      <c r="B70" s="37" t="s">
        <v>350</v>
      </c>
      <c r="C70" s="1" t="s">
        <v>564</v>
      </c>
      <c r="D70" s="1" t="s">
        <v>569</v>
      </c>
      <c r="E70" s="1" t="s">
        <v>612</v>
      </c>
    </row>
    <row r="71" spans="1:5" ht="24" customHeight="1" x14ac:dyDescent="0.3">
      <c r="A71" s="33" t="s">
        <v>351</v>
      </c>
      <c r="B71" s="37" t="s">
        <v>352</v>
      </c>
      <c r="C71" s="1" t="s">
        <v>564</v>
      </c>
      <c r="D71" s="1" t="s">
        <v>570</v>
      </c>
      <c r="E71" s="1" t="s">
        <v>611</v>
      </c>
    </row>
    <row r="72" spans="1:5" ht="24" customHeight="1" x14ac:dyDescent="0.3">
      <c r="A72" s="33" t="s">
        <v>353</v>
      </c>
      <c r="B72" s="37" t="s">
        <v>354</v>
      </c>
      <c r="C72" s="1" t="s">
        <v>564</v>
      </c>
      <c r="D72" s="1" t="s">
        <v>570</v>
      </c>
      <c r="E72" s="1" t="s">
        <v>613</v>
      </c>
    </row>
    <row r="73" spans="1:5" ht="24" customHeight="1" x14ac:dyDescent="0.3">
      <c r="A73" s="33" t="s">
        <v>355</v>
      </c>
      <c r="B73" s="37" t="s">
        <v>356</v>
      </c>
      <c r="C73" s="1" t="s">
        <v>564</v>
      </c>
      <c r="D73" s="1" t="s">
        <v>572</v>
      </c>
      <c r="E73" s="1" t="s">
        <v>614</v>
      </c>
    </row>
    <row r="74" spans="1:5" ht="24" customHeight="1" x14ac:dyDescent="0.3">
      <c r="A74" s="33" t="s">
        <v>357</v>
      </c>
      <c r="B74" s="37" t="s">
        <v>358</v>
      </c>
      <c r="C74" s="1" t="s">
        <v>573</v>
      </c>
      <c r="D74" s="1" t="s">
        <v>573</v>
      </c>
      <c r="E74" s="1" t="s">
        <v>608</v>
      </c>
    </row>
    <row r="75" spans="1:5" ht="24" customHeight="1" x14ac:dyDescent="0.3">
      <c r="A75" s="33" t="s">
        <v>359</v>
      </c>
      <c r="B75" s="37" t="s">
        <v>360</v>
      </c>
      <c r="C75" s="1" t="s">
        <v>573</v>
      </c>
      <c r="D75" s="1" t="s">
        <v>573</v>
      </c>
      <c r="E75" s="1" t="s">
        <v>609</v>
      </c>
    </row>
    <row r="76" spans="1:5" ht="24" customHeight="1" x14ac:dyDescent="0.3">
      <c r="A76" s="33" t="s">
        <v>361</v>
      </c>
      <c r="B76" s="37" t="s">
        <v>362</v>
      </c>
      <c r="C76" s="1" t="s">
        <v>573</v>
      </c>
      <c r="D76" s="1" t="s">
        <v>573</v>
      </c>
      <c r="E76" s="1" t="s">
        <v>612</v>
      </c>
    </row>
    <row r="77" spans="1:5" ht="24" customHeight="1" x14ac:dyDescent="0.3">
      <c r="A77" s="33" t="s">
        <v>363</v>
      </c>
      <c r="B77" s="37" t="s">
        <v>364</v>
      </c>
      <c r="C77" s="1" t="s">
        <v>573</v>
      </c>
      <c r="D77" s="1" t="s">
        <v>573</v>
      </c>
      <c r="E77" s="1" t="s">
        <v>613</v>
      </c>
    </row>
    <row r="78" spans="1:5" ht="24" customHeight="1" x14ac:dyDescent="0.3">
      <c r="A78" s="33" t="s">
        <v>365</v>
      </c>
      <c r="B78" s="37" t="s">
        <v>366</v>
      </c>
      <c r="C78" s="1" t="s">
        <v>573</v>
      </c>
      <c r="D78" s="1" t="s">
        <v>573</v>
      </c>
      <c r="E78" s="1" t="s">
        <v>614</v>
      </c>
    </row>
    <row r="79" spans="1:5" ht="24" customHeight="1" x14ac:dyDescent="0.3">
      <c r="A79" s="33" t="s">
        <v>367</v>
      </c>
      <c r="B79" s="37" t="s">
        <v>368</v>
      </c>
      <c r="C79" s="1" t="s">
        <v>573</v>
      </c>
      <c r="D79" s="1" t="s">
        <v>573</v>
      </c>
      <c r="E79" s="1" t="s">
        <v>574</v>
      </c>
    </row>
    <row r="80" spans="1:5" ht="24" customHeight="1" x14ac:dyDescent="0.3">
      <c r="A80" s="33" t="s">
        <v>369</v>
      </c>
      <c r="B80" s="37" t="s">
        <v>370</v>
      </c>
      <c r="C80" s="1" t="s">
        <v>573</v>
      </c>
      <c r="D80" s="1" t="s">
        <v>573</v>
      </c>
      <c r="E80" s="1" t="s">
        <v>575</v>
      </c>
    </row>
    <row r="81" spans="1:5" ht="24" customHeight="1" x14ac:dyDescent="0.3">
      <c r="A81" s="33" t="s">
        <v>371</v>
      </c>
      <c r="B81" s="37" t="s">
        <v>372</v>
      </c>
      <c r="C81" s="1" t="s">
        <v>573</v>
      </c>
      <c r="D81" s="1" t="s">
        <v>573</v>
      </c>
      <c r="E81" s="1" t="s">
        <v>615</v>
      </c>
    </row>
    <row r="82" spans="1:5" ht="24" customHeight="1" x14ac:dyDescent="0.3">
      <c r="A82" s="33" t="s">
        <v>373</v>
      </c>
      <c r="B82" s="37" t="s">
        <v>374</v>
      </c>
      <c r="C82" s="1" t="s">
        <v>573</v>
      </c>
      <c r="D82" s="1" t="s">
        <v>573</v>
      </c>
      <c r="E82" s="1" t="s">
        <v>616</v>
      </c>
    </row>
    <row r="83" spans="1:5" ht="24" customHeight="1" x14ac:dyDescent="0.3">
      <c r="A83" s="33" t="s">
        <v>375</v>
      </c>
      <c r="B83" s="37" t="s">
        <v>376</v>
      </c>
      <c r="C83" s="1" t="s">
        <v>573</v>
      </c>
      <c r="D83" s="1" t="s">
        <v>573</v>
      </c>
      <c r="E83" s="1" t="s">
        <v>617</v>
      </c>
    </row>
    <row r="84" spans="1:5" ht="24" customHeight="1" x14ac:dyDescent="0.3">
      <c r="A84" s="33" t="s">
        <v>377</v>
      </c>
      <c r="B84" s="37" t="s">
        <v>378</v>
      </c>
      <c r="C84" s="1" t="s">
        <v>573</v>
      </c>
      <c r="D84" s="1" t="s">
        <v>573</v>
      </c>
    </row>
    <row r="85" spans="1:5" ht="24" customHeight="1" x14ac:dyDescent="0.3">
      <c r="A85" s="33" t="s">
        <v>379</v>
      </c>
      <c r="B85" s="37" t="s">
        <v>380</v>
      </c>
      <c r="C85" s="1" t="s">
        <v>573</v>
      </c>
      <c r="D85" s="1" t="s">
        <v>573</v>
      </c>
      <c r="E85" s="1" t="s">
        <v>618</v>
      </c>
    </row>
    <row r="86" spans="1:5" ht="24" customHeight="1" x14ac:dyDescent="0.3">
      <c r="A86" s="33" t="s">
        <v>381</v>
      </c>
      <c r="B86" s="37" t="s">
        <v>382</v>
      </c>
      <c r="C86" s="1" t="s">
        <v>564</v>
      </c>
      <c r="D86" s="1" t="s">
        <v>571</v>
      </c>
      <c r="E86" s="1" t="s">
        <v>615</v>
      </c>
    </row>
    <row r="87" spans="1:5" ht="24" customHeight="1" x14ac:dyDescent="0.3">
      <c r="A87" s="33" t="s">
        <v>383</v>
      </c>
      <c r="B87" s="37" t="s">
        <v>384</v>
      </c>
      <c r="C87" s="1" t="s">
        <v>577</v>
      </c>
      <c r="D87" s="1" t="s">
        <v>576</v>
      </c>
    </row>
    <row r="88" spans="1:5" ht="24" customHeight="1" x14ac:dyDescent="0.3">
      <c r="A88" s="33" t="s">
        <v>385</v>
      </c>
      <c r="B88" s="37" t="s">
        <v>386</v>
      </c>
      <c r="C88" s="1" t="s">
        <v>577</v>
      </c>
      <c r="D88" s="1" t="s">
        <v>578</v>
      </c>
    </row>
    <row r="89" spans="1:5" ht="24" customHeight="1" x14ac:dyDescent="0.3">
      <c r="A89" s="33" t="s">
        <v>387</v>
      </c>
      <c r="B89" s="37" t="s">
        <v>388</v>
      </c>
      <c r="C89" s="1" t="s">
        <v>577</v>
      </c>
      <c r="D89" s="1" t="s">
        <v>580</v>
      </c>
    </row>
    <row r="90" spans="1:5" ht="24" customHeight="1" x14ac:dyDescent="0.3">
      <c r="A90" s="33" t="s">
        <v>389</v>
      </c>
      <c r="B90" s="37" t="s">
        <v>390</v>
      </c>
      <c r="C90" s="1" t="s">
        <v>577</v>
      </c>
      <c r="D90" s="1" t="s">
        <v>581</v>
      </c>
    </row>
    <row r="91" spans="1:5" ht="24" customHeight="1" x14ac:dyDescent="0.3">
      <c r="A91" s="33" t="s">
        <v>391</v>
      </c>
      <c r="B91" s="37" t="s">
        <v>392</v>
      </c>
      <c r="C91" s="1" t="s">
        <v>577</v>
      </c>
      <c r="D91" s="1" t="s">
        <v>582</v>
      </c>
    </row>
    <row r="92" spans="1:5" ht="24" customHeight="1" x14ac:dyDescent="0.3">
      <c r="A92" s="33" t="s">
        <v>393</v>
      </c>
      <c r="B92" s="37" t="s">
        <v>394</v>
      </c>
      <c r="C92" s="1" t="s">
        <v>585</v>
      </c>
      <c r="D92" s="1" t="s">
        <v>585</v>
      </c>
    </row>
    <row r="93" spans="1:5" ht="36" customHeight="1" x14ac:dyDescent="0.3">
      <c r="A93" s="33" t="s">
        <v>395</v>
      </c>
      <c r="B93" s="37" t="s">
        <v>619</v>
      </c>
      <c r="C93" s="1" t="s">
        <v>577</v>
      </c>
      <c r="D93" s="1" t="s">
        <v>598</v>
      </c>
    </row>
    <row r="94" spans="1:5" ht="24" customHeight="1" x14ac:dyDescent="0.3">
      <c r="A94" s="33" t="s">
        <v>397</v>
      </c>
      <c r="B94" s="37" t="s">
        <v>398</v>
      </c>
      <c r="C94" s="1" t="s">
        <v>577</v>
      </c>
      <c r="D94" s="1" t="s">
        <v>620</v>
      </c>
    </row>
    <row r="95" spans="1:5" ht="24" customHeight="1" x14ac:dyDescent="0.3">
      <c r="A95" s="33" t="s">
        <v>399</v>
      </c>
      <c r="B95" s="37" t="s">
        <v>400</v>
      </c>
      <c r="C95" s="1" t="s">
        <v>577</v>
      </c>
      <c r="D95" s="1" t="s">
        <v>621</v>
      </c>
    </row>
    <row r="96" spans="1:5" ht="24" customHeight="1" x14ac:dyDescent="0.3">
      <c r="A96" s="33" t="s">
        <v>401</v>
      </c>
      <c r="B96" s="37" t="s">
        <v>402</v>
      </c>
      <c r="C96" s="1" t="s">
        <v>582</v>
      </c>
      <c r="D96" s="1" t="s">
        <v>583</v>
      </c>
    </row>
    <row r="97" spans="1:5" ht="24" customHeight="1" x14ac:dyDescent="0.3">
      <c r="A97" s="33" t="s">
        <v>403</v>
      </c>
      <c r="B97" s="37" t="s">
        <v>404</v>
      </c>
      <c r="C97" s="1" t="s">
        <v>582</v>
      </c>
      <c r="D97" s="1" t="s">
        <v>598</v>
      </c>
    </row>
    <row r="98" spans="1:5" ht="24" customHeight="1" x14ac:dyDescent="0.3">
      <c r="A98" s="33" t="s">
        <v>405</v>
      </c>
      <c r="B98" s="37" t="s">
        <v>406</v>
      </c>
      <c r="C98" s="1" t="s">
        <v>582</v>
      </c>
      <c r="D98" s="1" t="s">
        <v>583</v>
      </c>
      <c r="E98" s="1" t="s">
        <v>598</v>
      </c>
    </row>
    <row r="99" spans="1:5" ht="24" customHeight="1" x14ac:dyDescent="0.3">
      <c r="A99" s="33" t="s">
        <v>407</v>
      </c>
      <c r="B99" s="37" t="s">
        <v>408</v>
      </c>
      <c r="C99" s="1" t="s">
        <v>583</v>
      </c>
      <c r="D99" s="1" t="s">
        <v>580</v>
      </c>
    </row>
    <row r="100" spans="1:5" ht="24" customHeight="1" x14ac:dyDescent="0.3">
      <c r="A100" s="33" t="s">
        <v>409</v>
      </c>
      <c r="B100" s="37" t="s">
        <v>410</v>
      </c>
      <c r="C100" s="1" t="s">
        <v>583</v>
      </c>
      <c r="D100" s="1" t="s">
        <v>582</v>
      </c>
    </row>
    <row r="101" spans="1:5" ht="37.200000000000003" customHeight="1" x14ac:dyDescent="0.3">
      <c r="A101" s="33" t="s">
        <v>411</v>
      </c>
      <c r="B101" s="37" t="s">
        <v>412</v>
      </c>
      <c r="C101" s="1" t="s">
        <v>583</v>
      </c>
      <c r="D101" s="1" t="s">
        <v>598</v>
      </c>
    </row>
    <row r="102" spans="1:5" ht="24" customHeight="1" x14ac:dyDescent="0.3">
      <c r="A102" s="33" t="s">
        <v>413</v>
      </c>
      <c r="B102" s="37" t="s">
        <v>414</v>
      </c>
      <c r="C102" s="1" t="s">
        <v>583</v>
      </c>
      <c r="D102" s="1" t="s">
        <v>582</v>
      </c>
      <c r="E102" s="1" t="s">
        <v>598</v>
      </c>
    </row>
    <row r="103" spans="1:5" ht="24" customHeight="1" x14ac:dyDescent="0.3">
      <c r="A103" s="33" t="s">
        <v>415</v>
      </c>
      <c r="B103" s="37" t="s">
        <v>416</v>
      </c>
      <c r="C103" s="1" t="s">
        <v>585</v>
      </c>
      <c r="D103" s="1" t="s">
        <v>572</v>
      </c>
      <c r="E103" s="1" t="s">
        <v>622</v>
      </c>
    </row>
    <row r="104" spans="1:5" ht="24" customHeight="1" x14ac:dyDescent="0.3">
      <c r="A104" s="33" t="s">
        <v>417</v>
      </c>
      <c r="B104" s="37" t="s">
        <v>418</v>
      </c>
      <c r="C104" s="1" t="s">
        <v>585</v>
      </c>
      <c r="D104" s="1" t="s">
        <v>585</v>
      </c>
    </row>
    <row r="105" spans="1:5" ht="24" customHeight="1" x14ac:dyDescent="0.3">
      <c r="A105" s="33" t="s">
        <v>419</v>
      </c>
      <c r="B105" s="37" t="s">
        <v>420</v>
      </c>
      <c r="C105" s="1" t="s">
        <v>586</v>
      </c>
      <c r="D105" s="1" t="s">
        <v>565</v>
      </c>
    </row>
    <row r="106" spans="1:5" ht="24" customHeight="1" x14ac:dyDescent="0.3">
      <c r="A106" s="33" t="s">
        <v>421</v>
      </c>
      <c r="B106" s="37" t="s">
        <v>422</v>
      </c>
      <c r="C106" s="1" t="s">
        <v>586</v>
      </c>
      <c r="D106" s="1" t="s">
        <v>568</v>
      </c>
    </row>
    <row r="107" spans="1:5" ht="24" customHeight="1" x14ac:dyDescent="0.3">
      <c r="A107" s="33" t="s">
        <v>423</v>
      </c>
      <c r="B107" s="37" t="s">
        <v>424</v>
      </c>
      <c r="C107" s="1" t="s">
        <v>586</v>
      </c>
      <c r="D107" s="1" t="s">
        <v>569</v>
      </c>
    </row>
    <row r="108" spans="1:5" ht="24" customHeight="1" x14ac:dyDescent="0.3">
      <c r="A108" s="33" t="s">
        <v>425</v>
      </c>
      <c r="B108" s="37" t="s">
        <v>426</v>
      </c>
      <c r="C108" s="1" t="s">
        <v>590</v>
      </c>
      <c r="D108" s="1" t="s">
        <v>616</v>
      </c>
    </row>
    <row r="109" spans="1:5" ht="24" customHeight="1" x14ac:dyDescent="0.3">
      <c r="A109" s="33" t="s">
        <v>427</v>
      </c>
      <c r="B109" s="37" t="s">
        <v>428</v>
      </c>
      <c r="C109" s="1" t="s">
        <v>590</v>
      </c>
      <c r="D109" s="1" t="s">
        <v>565</v>
      </c>
    </row>
    <row r="110" spans="1:5" ht="24" customHeight="1" x14ac:dyDescent="0.3">
      <c r="A110" s="33" t="s">
        <v>429</v>
      </c>
      <c r="B110" s="37" t="s">
        <v>430</v>
      </c>
      <c r="C110" s="1" t="s">
        <v>590</v>
      </c>
      <c r="D110" s="1" t="s">
        <v>623</v>
      </c>
    </row>
    <row r="111" spans="1:5" ht="24" customHeight="1" x14ac:dyDescent="0.3">
      <c r="A111" s="33" t="s">
        <v>431</v>
      </c>
      <c r="B111" s="37" t="s">
        <v>432</v>
      </c>
      <c r="C111" s="1" t="s">
        <v>590</v>
      </c>
      <c r="D111" s="1" t="s">
        <v>606</v>
      </c>
    </row>
    <row r="112" spans="1:5" ht="24" customHeight="1" x14ac:dyDescent="0.3">
      <c r="A112" s="33" t="s">
        <v>433</v>
      </c>
      <c r="B112" s="37" t="s">
        <v>434</v>
      </c>
      <c r="C112" s="1" t="s">
        <v>591</v>
      </c>
      <c r="D112" s="1" t="s">
        <v>590</v>
      </c>
      <c r="E112" s="1" t="s">
        <v>624</v>
      </c>
    </row>
    <row r="113" spans="1:5" ht="24" customHeight="1" x14ac:dyDescent="0.3">
      <c r="A113" s="33" t="s">
        <v>435</v>
      </c>
      <c r="B113" s="37" t="s">
        <v>436</v>
      </c>
      <c r="C113" s="1" t="s">
        <v>591</v>
      </c>
      <c r="D113" s="1" t="s">
        <v>592</v>
      </c>
    </row>
    <row r="114" spans="1:5" ht="24" customHeight="1" x14ac:dyDescent="0.3">
      <c r="A114" s="33" t="s">
        <v>437</v>
      </c>
      <c r="B114" s="37" t="s">
        <v>438</v>
      </c>
      <c r="C114" s="1" t="s">
        <v>591</v>
      </c>
      <c r="D114" s="1" t="s">
        <v>593</v>
      </c>
    </row>
    <row r="115" spans="1:5" ht="24" customHeight="1" x14ac:dyDescent="0.3">
      <c r="A115" s="33" t="s">
        <v>439</v>
      </c>
      <c r="B115" s="37" t="s">
        <v>440</v>
      </c>
      <c r="C115" s="1" t="s">
        <v>591</v>
      </c>
      <c r="D115" s="1" t="s">
        <v>591</v>
      </c>
      <c r="E115" s="1" t="s">
        <v>625</v>
      </c>
    </row>
    <row r="116" spans="1:5" ht="24" customHeight="1" x14ac:dyDescent="0.3">
      <c r="A116" s="33" t="s">
        <v>441</v>
      </c>
      <c r="B116" s="37" t="s">
        <v>442</v>
      </c>
      <c r="C116" s="1" t="s">
        <v>591</v>
      </c>
      <c r="D116" s="1" t="s">
        <v>626</v>
      </c>
    </row>
    <row r="117" spans="1:5" ht="24" customHeight="1" x14ac:dyDescent="0.3">
      <c r="A117" s="33" t="s">
        <v>443</v>
      </c>
      <c r="B117" s="37" t="s">
        <v>444</v>
      </c>
      <c r="C117" s="1" t="s">
        <v>591</v>
      </c>
      <c r="D117" s="1" t="s">
        <v>627</v>
      </c>
    </row>
    <row r="118" spans="1:5" ht="24" customHeight="1" x14ac:dyDescent="0.3">
      <c r="A118" s="33" t="s">
        <v>445</v>
      </c>
      <c r="B118" s="37" t="s">
        <v>446</v>
      </c>
      <c r="C118" s="1" t="s">
        <v>591</v>
      </c>
      <c r="D118" s="1" t="s">
        <v>591</v>
      </c>
      <c r="E118" s="1" t="s">
        <v>625</v>
      </c>
    </row>
    <row r="119" spans="1:5" ht="24" customHeight="1" x14ac:dyDescent="0.3">
      <c r="A119" s="33" t="s">
        <v>447</v>
      </c>
      <c r="B119" s="37" t="s">
        <v>448</v>
      </c>
      <c r="C119" s="1" t="s">
        <v>591</v>
      </c>
      <c r="D119" s="1" t="s">
        <v>591</v>
      </c>
      <c r="E119" s="1" t="s">
        <v>625</v>
      </c>
    </row>
    <row r="120" spans="1:5" ht="24" customHeight="1" x14ac:dyDescent="0.3">
      <c r="A120" s="33" t="s">
        <v>449</v>
      </c>
      <c r="B120" s="37" t="s">
        <v>450</v>
      </c>
      <c r="C120" s="1" t="s">
        <v>591</v>
      </c>
      <c r="D120" s="1" t="s">
        <v>591</v>
      </c>
      <c r="E120" s="1" t="s">
        <v>626</v>
      </c>
    </row>
    <row r="121" spans="1:5" ht="24" customHeight="1" x14ac:dyDescent="0.3">
      <c r="A121" s="33" t="s">
        <v>451</v>
      </c>
      <c r="B121" s="37" t="s">
        <v>452</v>
      </c>
      <c r="C121" s="1" t="s">
        <v>591</v>
      </c>
      <c r="D121" s="1" t="s">
        <v>591</v>
      </c>
      <c r="E121" s="1" t="s">
        <v>626</v>
      </c>
    </row>
    <row r="122" spans="1:5" ht="24" customHeight="1" x14ac:dyDescent="0.3">
      <c r="A122" s="33" t="s">
        <v>453</v>
      </c>
      <c r="B122" s="37" t="s">
        <v>454</v>
      </c>
      <c r="C122" s="1" t="s">
        <v>591</v>
      </c>
      <c r="D122" s="1" t="s">
        <v>591</v>
      </c>
    </row>
    <row r="123" spans="1:5" ht="24" customHeight="1" x14ac:dyDescent="0.3">
      <c r="A123" s="33" t="s">
        <v>455</v>
      </c>
      <c r="B123" s="37" t="s">
        <v>456</v>
      </c>
      <c r="C123" s="1" t="s">
        <v>591</v>
      </c>
      <c r="D123" s="1" t="s">
        <v>591</v>
      </c>
    </row>
    <row r="124" spans="1:5" ht="24" customHeight="1" x14ac:dyDescent="0.3">
      <c r="A124" s="33" t="s">
        <v>457</v>
      </c>
      <c r="B124" s="37" t="s">
        <v>458</v>
      </c>
      <c r="C124" s="1" t="s">
        <v>592</v>
      </c>
      <c r="D124" s="1" t="s">
        <v>592</v>
      </c>
    </row>
    <row r="125" spans="1:5" ht="24" customHeight="1" x14ac:dyDescent="0.3">
      <c r="A125" s="33" t="s">
        <v>459</v>
      </c>
      <c r="B125" s="37" t="s">
        <v>460</v>
      </c>
      <c r="C125" s="1" t="s">
        <v>592</v>
      </c>
      <c r="D125" s="1" t="s">
        <v>592</v>
      </c>
    </row>
    <row r="126" spans="1:5" ht="35.4" customHeight="1" x14ac:dyDescent="0.3">
      <c r="A126" s="33" t="s">
        <v>461</v>
      </c>
      <c r="B126" s="37" t="s">
        <v>462</v>
      </c>
      <c r="C126" s="1" t="s">
        <v>593</v>
      </c>
      <c r="D126" s="1" t="s">
        <v>593</v>
      </c>
      <c r="E126" s="1" t="s">
        <v>628</v>
      </c>
    </row>
    <row r="127" spans="1:5" ht="24" customHeight="1" x14ac:dyDescent="0.3">
      <c r="A127" s="33" t="s">
        <v>463</v>
      </c>
      <c r="B127" s="37" t="s">
        <v>464</v>
      </c>
      <c r="C127" s="1" t="s">
        <v>593</v>
      </c>
      <c r="D127" s="1" t="s">
        <v>593</v>
      </c>
    </row>
    <row r="128" spans="1:5" ht="24" customHeight="1" x14ac:dyDescent="0.3">
      <c r="A128" s="33" t="s">
        <v>465</v>
      </c>
      <c r="B128" s="37" t="s">
        <v>466</v>
      </c>
      <c r="C128" s="1" t="s">
        <v>593</v>
      </c>
      <c r="D128" s="1" t="s">
        <v>593</v>
      </c>
    </row>
    <row r="129" spans="1:5" ht="24" customHeight="1" x14ac:dyDescent="0.3">
      <c r="A129" s="33" t="s">
        <v>467</v>
      </c>
      <c r="B129" s="37" t="s">
        <v>468</v>
      </c>
      <c r="C129" s="1" t="s">
        <v>594</v>
      </c>
      <c r="D129" s="1" t="s">
        <v>595</v>
      </c>
    </row>
    <row r="130" spans="1:5" ht="24" customHeight="1" x14ac:dyDescent="0.3">
      <c r="A130" s="33" t="s">
        <v>469</v>
      </c>
      <c r="B130" s="37" t="s">
        <v>470</v>
      </c>
      <c r="C130" s="1" t="s">
        <v>595</v>
      </c>
      <c r="D130" s="1" t="s">
        <v>595</v>
      </c>
    </row>
    <row r="131" spans="1:5" ht="24" customHeight="1" x14ac:dyDescent="0.3">
      <c r="A131" s="33" t="s">
        <v>471</v>
      </c>
      <c r="B131" s="37" t="s">
        <v>472</v>
      </c>
      <c r="C131" s="1" t="s">
        <v>595</v>
      </c>
      <c r="D131" s="1" t="s">
        <v>629</v>
      </c>
    </row>
    <row r="132" spans="1:5" ht="24" customHeight="1" x14ac:dyDescent="0.3">
      <c r="A132" s="33" t="s">
        <v>473</v>
      </c>
      <c r="B132" s="37" t="s">
        <v>474</v>
      </c>
      <c r="C132" s="1" t="s">
        <v>596</v>
      </c>
      <c r="D132" s="1" t="s">
        <v>596</v>
      </c>
    </row>
    <row r="133" spans="1:5" ht="24" customHeight="1" x14ac:dyDescent="0.3">
      <c r="A133" s="33" t="s">
        <v>475</v>
      </c>
      <c r="B133" s="37" t="s">
        <v>476</v>
      </c>
      <c r="C133" s="1" t="s">
        <v>598</v>
      </c>
      <c r="D133" s="1" t="s">
        <v>564</v>
      </c>
    </row>
    <row r="134" spans="1:5" ht="24" customHeight="1" x14ac:dyDescent="0.3">
      <c r="A134" s="33" t="s">
        <v>477</v>
      </c>
      <c r="B134" s="37" t="s">
        <v>478</v>
      </c>
      <c r="C134" s="1" t="s">
        <v>598</v>
      </c>
      <c r="D134" s="1" t="s">
        <v>564</v>
      </c>
      <c r="E134" s="1" t="s">
        <v>566</v>
      </c>
    </row>
    <row r="135" spans="1:5" ht="24" customHeight="1" x14ac:dyDescent="0.3">
      <c r="A135" s="33" t="s">
        <v>479</v>
      </c>
      <c r="B135" s="37" t="s">
        <v>480</v>
      </c>
      <c r="C135" s="1" t="s">
        <v>598</v>
      </c>
      <c r="D135" s="1" t="s">
        <v>573</v>
      </c>
      <c r="E135" s="1" t="s">
        <v>618</v>
      </c>
    </row>
    <row r="136" spans="1:5" ht="24" customHeight="1" x14ac:dyDescent="0.3">
      <c r="A136" s="33" t="s">
        <v>481</v>
      </c>
      <c r="B136" s="37" t="s">
        <v>482</v>
      </c>
      <c r="C136" s="1" t="s">
        <v>598</v>
      </c>
      <c r="D136" s="1" t="s">
        <v>579</v>
      </c>
    </row>
    <row r="137" spans="1:5" ht="24" customHeight="1" x14ac:dyDescent="0.3">
      <c r="A137" s="33" t="s">
        <v>483</v>
      </c>
      <c r="B137" s="37" t="s">
        <v>484</v>
      </c>
      <c r="C137" s="1" t="s">
        <v>598</v>
      </c>
      <c r="D137" s="1" t="s">
        <v>577</v>
      </c>
    </row>
    <row r="138" spans="1:5" ht="24" customHeight="1" x14ac:dyDescent="0.3">
      <c r="A138" s="33" t="s">
        <v>485</v>
      </c>
      <c r="B138" s="37" t="s">
        <v>486</v>
      </c>
      <c r="C138" s="1" t="s">
        <v>598</v>
      </c>
      <c r="D138" s="1" t="s">
        <v>583</v>
      </c>
    </row>
    <row r="139" spans="1:5" ht="24" customHeight="1" x14ac:dyDescent="0.3">
      <c r="A139" s="33" t="s">
        <v>487</v>
      </c>
      <c r="B139" s="37" t="s">
        <v>488</v>
      </c>
      <c r="C139" s="1" t="s">
        <v>598</v>
      </c>
      <c r="D139" s="1" t="s">
        <v>584</v>
      </c>
    </row>
    <row r="140" spans="1:5" ht="24" customHeight="1" x14ac:dyDescent="0.3">
      <c r="A140" s="33" t="s">
        <v>489</v>
      </c>
      <c r="B140" s="37" t="s">
        <v>490</v>
      </c>
      <c r="C140" s="1" t="s">
        <v>598</v>
      </c>
      <c r="D140" s="1" t="s">
        <v>586</v>
      </c>
    </row>
    <row r="141" spans="1:5" ht="24" customHeight="1" x14ac:dyDescent="0.3">
      <c r="A141" s="33" t="s">
        <v>491</v>
      </c>
      <c r="B141" s="37" t="s">
        <v>492</v>
      </c>
      <c r="C141" s="1" t="s">
        <v>598</v>
      </c>
      <c r="D141" s="1" t="s">
        <v>588</v>
      </c>
    </row>
    <row r="142" spans="1:5" ht="24" customHeight="1" x14ac:dyDescent="0.3">
      <c r="A142" s="33" t="s">
        <v>493</v>
      </c>
      <c r="B142" s="37" t="s">
        <v>494</v>
      </c>
      <c r="C142" s="1" t="s">
        <v>598</v>
      </c>
      <c r="D142" s="1" t="s">
        <v>590</v>
      </c>
    </row>
    <row r="143" spans="1:5" ht="24" customHeight="1" x14ac:dyDescent="0.3">
      <c r="A143" s="33" t="s">
        <v>495</v>
      </c>
      <c r="B143" s="37" t="s">
        <v>496</v>
      </c>
      <c r="C143" s="1" t="s">
        <v>598</v>
      </c>
      <c r="D143" s="1" t="s">
        <v>577</v>
      </c>
    </row>
    <row r="144" spans="1:5" ht="24" customHeight="1" x14ac:dyDescent="0.3">
      <c r="A144" s="33" t="s">
        <v>497</v>
      </c>
      <c r="B144" s="37" t="s">
        <v>498</v>
      </c>
      <c r="C144" s="1" t="s">
        <v>598</v>
      </c>
      <c r="D144" s="1" t="s">
        <v>582</v>
      </c>
    </row>
    <row r="145" spans="1:5" ht="24" customHeight="1" x14ac:dyDescent="0.3">
      <c r="A145" s="33" t="s">
        <v>499</v>
      </c>
      <c r="B145" s="37" t="s">
        <v>500</v>
      </c>
      <c r="C145" s="1" t="s">
        <v>598</v>
      </c>
      <c r="D145" s="1" t="s">
        <v>582</v>
      </c>
    </row>
    <row r="146" spans="1:5" ht="24" customHeight="1" x14ac:dyDescent="0.3">
      <c r="A146" s="33" t="s">
        <v>501</v>
      </c>
      <c r="B146" s="37" t="s">
        <v>502</v>
      </c>
      <c r="C146" s="1" t="s">
        <v>630</v>
      </c>
      <c r="D146" s="1" t="s">
        <v>630</v>
      </c>
    </row>
    <row r="147" spans="1:5" ht="24" customHeight="1" x14ac:dyDescent="0.3">
      <c r="A147" s="33" t="s">
        <v>503</v>
      </c>
      <c r="B147" s="37" t="s">
        <v>504</v>
      </c>
      <c r="C147" s="1" t="s">
        <v>629</v>
      </c>
      <c r="D147" s="1" t="s">
        <v>629</v>
      </c>
    </row>
    <row r="148" spans="1:5" ht="24" customHeight="1" x14ac:dyDescent="0.3">
      <c r="A148" s="33" t="s">
        <v>505</v>
      </c>
      <c r="B148" s="37" t="s">
        <v>506</v>
      </c>
      <c r="C148" s="1" t="s">
        <v>631</v>
      </c>
      <c r="D148" s="1" t="s">
        <v>631</v>
      </c>
    </row>
    <row r="149" spans="1:5" ht="24" customHeight="1" x14ac:dyDescent="0.3">
      <c r="A149" s="33" t="s">
        <v>507</v>
      </c>
      <c r="B149" s="37" t="s">
        <v>508</v>
      </c>
      <c r="C149" s="1" t="s">
        <v>632</v>
      </c>
      <c r="D149" s="1" t="s">
        <v>632</v>
      </c>
    </row>
    <row r="150" spans="1:5" ht="24" customHeight="1" x14ac:dyDescent="0.3">
      <c r="A150" s="33" t="s">
        <v>509</v>
      </c>
      <c r="B150" s="37" t="s">
        <v>510</v>
      </c>
      <c r="C150" s="1" t="s">
        <v>623</v>
      </c>
      <c r="D150" s="1" t="s">
        <v>623</v>
      </c>
    </row>
    <row r="151" spans="1:5" ht="24" customHeight="1" x14ac:dyDescent="0.3">
      <c r="A151" s="33" t="s">
        <v>511</v>
      </c>
      <c r="B151" s="37" t="s">
        <v>512</v>
      </c>
      <c r="C151" s="1" t="s">
        <v>633</v>
      </c>
      <c r="D151" s="1" t="s">
        <v>633</v>
      </c>
    </row>
    <row r="152" spans="1:5" ht="24" customHeight="1" x14ac:dyDescent="0.3">
      <c r="A152" s="33" t="s">
        <v>513</v>
      </c>
      <c r="B152" s="37" t="s">
        <v>514</v>
      </c>
      <c r="C152" s="1" t="s">
        <v>625</v>
      </c>
      <c r="D152" s="1" t="s">
        <v>625</v>
      </c>
    </row>
    <row r="153" spans="1:5" ht="24" customHeight="1" x14ac:dyDescent="0.3">
      <c r="A153" s="33" t="s">
        <v>515</v>
      </c>
      <c r="B153" s="37" t="s">
        <v>516</v>
      </c>
      <c r="C153" s="1" t="s">
        <v>577</v>
      </c>
      <c r="D153" s="1" t="s">
        <v>577</v>
      </c>
    </row>
    <row r="154" spans="1:5" ht="24" customHeight="1" x14ac:dyDescent="0.3">
      <c r="A154" s="33" t="s">
        <v>517</v>
      </c>
      <c r="B154" s="37" t="s">
        <v>518</v>
      </c>
      <c r="C154" s="1" t="s">
        <v>598</v>
      </c>
      <c r="D154" s="1" t="s">
        <v>598</v>
      </c>
      <c r="E154" s="1" t="s">
        <v>634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866E5-E2A4-414D-B7BD-CDBF213F6D17}">
  <dimension ref="A1:C30"/>
  <sheetViews>
    <sheetView workbookViewId="0">
      <selection activeCell="D9" sqref="D9"/>
    </sheetView>
  </sheetViews>
  <sheetFormatPr baseColWidth="10" defaultColWidth="17" defaultRowHeight="24.6" customHeight="1" x14ac:dyDescent="0.3"/>
  <cols>
    <col min="1" max="1" width="26.44140625" style="1" customWidth="1"/>
    <col min="2" max="2" width="70.5546875" style="37" customWidth="1"/>
    <col min="3" max="3" width="31.77734375" style="3" customWidth="1"/>
    <col min="4" max="4" width="26.6640625" style="1" customWidth="1"/>
    <col min="5" max="16384" width="17" style="1"/>
  </cols>
  <sheetData>
    <row r="1" spans="1:3" ht="24.6" customHeight="1" x14ac:dyDescent="0.3">
      <c r="A1" s="38" t="s">
        <v>116</v>
      </c>
      <c r="B1" s="36" t="s">
        <v>635</v>
      </c>
      <c r="C1" s="2" t="s">
        <v>636</v>
      </c>
    </row>
    <row r="2" spans="1:3" ht="24.6" customHeight="1" x14ac:dyDescent="0.3">
      <c r="A2" s="33" t="s">
        <v>155</v>
      </c>
      <c r="B2" s="37" t="s">
        <v>156</v>
      </c>
      <c r="C2" s="3" t="s">
        <v>637</v>
      </c>
    </row>
    <row r="3" spans="1:3" ht="24.6" customHeight="1" x14ac:dyDescent="0.3">
      <c r="A3" s="33" t="s">
        <v>157</v>
      </c>
      <c r="B3" s="37" t="s">
        <v>158</v>
      </c>
      <c r="C3" s="3" t="s">
        <v>637</v>
      </c>
    </row>
    <row r="4" spans="1:3" ht="24.6" customHeight="1" x14ac:dyDescent="0.3">
      <c r="A4" s="33" t="s">
        <v>159</v>
      </c>
      <c r="B4" s="37" t="s">
        <v>160</v>
      </c>
      <c r="C4" s="3" t="s">
        <v>637</v>
      </c>
    </row>
    <row r="5" spans="1:3" ht="24.6" customHeight="1" x14ac:dyDescent="0.3">
      <c r="A5" s="33" t="s">
        <v>161</v>
      </c>
      <c r="B5" s="37" t="s">
        <v>162</v>
      </c>
      <c r="C5" s="3" t="s">
        <v>637</v>
      </c>
    </row>
    <row r="6" spans="1:3" ht="24.6" customHeight="1" x14ac:dyDescent="0.3">
      <c r="A6" s="33" t="s">
        <v>163</v>
      </c>
      <c r="B6" s="37" t="s">
        <v>164</v>
      </c>
      <c r="C6" s="3" t="s">
        <v>638</v>
      </c>
    </row>
    <row r="7" spans="1:3" ht="24.6" customHeight="1" x14ac:dyDescent="0.3">
      <c r="A7" s="33" t="s">
        <v>165</v>
      </c>
      <c r="B7" s="37" t="s">
        <v>166</v>
      </c>
      <c r="C7" s="3" t="s">
        <v>639</v>
      </c>
    </row>
    <row r="8" spans="1:3" ht="24.6" customHeight="1" x14ac:dyDescent="0.3">
      <c r="A8" s="33" t="s">
        <v>167</v>
      </c>
      <c r="B8" s="37" t="s">
        <v>168</v>
      </c>
      <c r="C8" s="3" t="s">
        <v>640</v>
      </c>
    </row>
    <row r="9" spans="1:3" ht="40.799999999999997" customHeight="1" x14ac:dyDescent="0.3">
      <c r="A9" s="33" t="s">
        <v>169</v>
      </c>
      <c r="B9" s="37" t="s">
        <v>170</v>
      </c>
      <c r="C9" s="3" t="s">
        <v>639</v>
      </c>
    </row>
    <row r="10" spans="1:3" ht="24.6" customHeight="1" x14ac:dyDescent="0.3">
      <c r="A10" s="33" t="s">
        <v>171</v>
      </c>
      <c r="B10" s="37" t="s">
        <v>172</v>
      </c>
      <c r="C10" s="3" t="s">
        <v>641</v>
      </c>
    </row>
    <row r="11" spans="1:3" ht="24.6" customHeight="1" x14ac:dyDescent="0.3">
      <c r="A11" s="33" t="s">
        <v>173</v>
      </c>
      <c r="B11" s="37" t="s">
        <v>174</v>
      </c>
      <c r="C11" s="3" t="s">
        <v>641</v>
      </c>
    </row>
    <row r="12" spans="1:3" ht="24.6" customHeight="1" x14ac:dyDescent="0.3">
      <c r="A12" s="33" t="s">
        <v>175</v>
      </c>
      <c r="B12" s="37" t="s">
        <v>176</v>
      </c>
      <c r="C12" s="3" t="s">
        <v>642</v>
      </c>
    </row>
    <row r="13" spans="1:3" ht="24.6" customHeight="1" x14ac:dyDescent="0.3">
      <c r="A13" s="33" t="s">
        <v>177</v>
      </c>
      <c r="B13" s="37" t="s">
        <v>178</v>
      </c>
      <c r="C13" s="3" t="s">
        <v>638</v>
      </c>
    </row>
    <row r="14" spans="1:3" ht="24.6" customHeight="1" x14ac:dyDescent="0.3">
      <c r="A14" s="33" t="s">
        <v>179</v>
      </c>
      <c r="B14" s="37" t="s">
        <v>180</v>
      </c>
      <c r="C14" s="3" t="s">
        <v>639</v>
      </c>
    </row>
    <row r="15" spans="1:3" ht="24.6" customHeight="1" x14ac:dyDescent="0.3">
      <c r="A15" s="33" t="s">
        <v>181</v>
      </c>
      <c r="B15" s="37" t="s">
        <v>182</v>
      </c>
      <c r="C15" s="3" t="s">
        <v>637</v>
      </c>
    </row>
    <row r="16" spans="1:3" ht="24.6" customHeight="1" x14ac:dyDescent="0.3">
      <c r="A16" s="33" t="s">
        <v>183</v>
      </c>
      <c r="B16" s="37" t="s">
        <v>184</v>
      </c>
      <c r="C16" s="3" t="s">
        <v>637</v>
      </c>
    </row>
    <row r="17" spans="1:3" ht="49.2" customHeight="1" x14ac:dyDescent="0.3">
      <c r="A17" s="33" t="s">
        <v>185</v>
      </c>
      <c r="B17" s="37" t="s">
        <v>186</v>
      </c>
      <c r="C17" s="3" t="s">
        <v>639</v>
      </c>
    </row>
    <row r="18" spans="1:3" ht="51" customHeight="1" x14ac:dyDescent="0.3">
      <c r="A18" s="33" t="s">
        <v>187</v>
      </c>
      <c r="B18" s="37" t="s">
        <v>188</v>
      </c>
      <c r="C18" s="3" t="s">
        <v>638</v>
      </c>
    </row>
    <row r="19" spans="1:3" ht="24.6" customHeight="1" x14ac:dyDescent="0.3">
      <c r="A19" s="33" t="s">
        <v>189</v>
      </c>
      <c r="B19" s="37" t="s">
        <v>190</v>
      </c>
      <c r="C19" s="3" t="s">
        <v>639</v>
      </c>
    </row>
    <row r="20" spans="1:3" ht="24.6" customHeight="1" x14ac:dyDescent="0.3">
      <c r="A20" s="33" t="s">
        <v>191</v>
      </c>
      <c r="B20" s="37" t="s">
        <v>192</v>
      </c>
      <c r="C20" s="3" t="s">
        <v>638</v>
      </c>
    </row>
    <row r="21" spans="1:3" ht="24.6" customHeight="1" x14ac:dyDescent="0.3">
      <c r="A21" s="33" t="s">
        <v>193</v>
      </c>
      <c r="B21" s="37" t="s">
        <v>194</v>
      </c>
      <c r="C21" s="3" t="s">
        <v>638</v>
      </c>
    </row>
    <row r="22" spans="1:3" ht="24.6" customHeight="1" x14ac:dyDescent="0.3">
      <c r="A22" s="33" t="s">
        <v>195</v>
      </c>
      <c r="B22" s="37" t="s">
        <v>196</v>
      </c>
      <c r="C22" s="3" t="s">
        <v>638</v>
      </c>
    </row>
    <row r="23" spans="1:3" ht="39" customHeight="1" x14ac:dyDescent="0.3">
      <c r="A23" s="33" t="s">
        <v>197</v>
      </c>
      <c r="B23" s="37" t="s">
        <v>198</v>
      </c>
      <c r="C23" s="3" t="s">
        <v>638</v>
      </c>
    </row>
    <row r="24" spans="1:3" ht="39" customHeight="1" x14ac:dyDescent="0.3">
      <c r="A24" s="33" t="s">
        <v>199</v>
      </c>
      <c r="B24" s="37" t="s">
        <v>200</v>
      </c>
      <c r="C24" s="3" t="s">
        <v>639</v>
      </c>
    </row>
    <row r="25" spans="1:3" ht="39" customHeight="1" x14ac:dyDescent="0.3">
      <c r="A25" s="33" t="s">
        <v>201</v>
      </c>
      <c r="B25" s="37" t="s">
        <v>202</v>
      </c>
      <c r="C25" s="3" t="s">
        <v>639</v>
      </c>
    </row>
    <row r="26" spans="1:3" ht="39" customHeight="1" x14ac:dyDescent="0.3">
      <c r="A26" s="33" t="s">
        <v>203</v>
      </c>
      <c r="B26" s="37" t="s">
        <v>204</v>
      </c>
      <c r="C26" s="3" t="s">
        <v>638</v>
      </c>
    </row>
    <row r="27" spans="1:3" ht="39" customHeight="1" x14ac:dyDescent="0.3">
      <c r="A27" s="33" t="s">
        <v>205</v>
      </c>
      <c r="B27" s="37" t="s">
        <v>206</v>
      </c>
      <c r="C27" s="3" t="s">
        <v>638</v>
      </c>
    </row>
    <row r="28" spans="1:3" ht="39" customHeight="1" x14ac:dyDescent="0.3">
      <c r="A28" s="33" t="s">
        <v>207</v>
      </c>
      <c r="B28" s="37" t="s">
        <v>208</v>
      </c>
      <c r="C28" s="3" t="s">
        <v>638</v>
      </c>
    </row>
    <row r="29" spans="1:3" ht="24.6" customHeight="1" x14ac:dyDescent="0.3">
      <c r="A29" s="33" t="s">
        <v>209</v>
      </c>
      <c r="B29" s="37" t="s">
        <v>210</v>
      </c>
      <c r="C29" s="3" t="s">
        <v>643</v>
      </c>
    </row>
    <row r="30" spans="1:3" ht="24.6" customHeight="1" x14ac:dyDescent="0.3">
      <c r="A30" s="33" t="s">
        <v>211</v>
      </c>
      <c r="B30" s="37" t="s">
        <v>212</v>
      </c>
      <c r="C30" s="3" t="s">
        <v>643</v>
      </c>
    </row>
  </sheetData>
  <conditionalFormatting sqref="A19:A30">
    <cfRule type="expression" dxfId="0" priority="1">
      <formula>($E19&lt;&gt;$F19)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945-9186-40D3-A998-0B845CD0DDFC}">
  <dimension ref="A1:M45"/>
  <sheetViews>
    <sheetView workbookViewId="0">
      <pane ySplit="1" topLeftCell="A20" activePane="bottomLeft" state="frozen"/>
      <selection pane="bottomLeft" activeCell="C42" sqref="C42"/>
    </sheetView>
  </sheetViews>
  <sheetFormatPr baseColWidth="10" defaultColWidth="16.33203125" defaultRowHeight="25.2" customHeight="1" x14ac:dyDescent="0.3"/>
  <cols>
    <col min="1" max="1" width="12.21875" style="11" customWidth="1"/>
    <col min="2" max="3" width="20.33203125" style="3" customWidth="1"/>
    <col min="4" max="4" width="14.21875" style="3" customWidth="1"/>
    <col min="5" max="5" width="39.77734375" style="3" customWidth="1"/>
    <col min="6" max="6" width="34.33203125" style="3" customWidth="1"/>
    <col min="7" max="8" width="16.44140625" style="3" customWidth="1"/>
    <col min="9" max="9" width="16.33203125" style="3"/>
    <col min="10" max="10" width="15.5546875" style="3" customWidth="1"/>
    <col min="11" max="11" width="18.21875" style="3" customWidth="1"/>
    <col min="12" max="12" width="20.6640625" style="3" customWidth="1"/>
    <col min="13" max="13" width="21.77734375" style="3" customWidth="1"/>
    <col min="14" max="16384" width="16.33203125" style="1"/>
  </cols>
  <sheetData>
    <row r="1" spans="1:13" ht="25.2" customHeight="1" x14ac:dyDescent="0.3">
      <c r="A1" s="2" t="s">
        <v>56</v>
      </c>
      <c r="B1" s="2" t="s">
        <v>16</v>
      </c>
      <c r="C1" s="2" t="s">
        <v>20</v>
      </c>
      <c r="D1" s="2" t="s">
        <v>14</v>
      </c>
      <c r="E1" s="2" t="s">
        <v>17</v>
      </c>
      <c r="F1" s="2" t="s">
        <v>23</v>
      </c>
      <c r="G1" s="2" t="s">
        <v>50</v>
      </c>
      <c r="H1" s="2" t="s">
        <v>59</v>
      </c>
      <c r="I1" s="2" t="s">
        <v>27</v>
      </c>
      <c r="J1" s="2" t="s">
        <v>34</v>
      </c>
      <c r="K1" s="2" t="s">
        <v>39</v>
      </c>
      <c r="L1" s="2" t="s">
        <v>57</v>
      </c>
      <c r="M1" s="2" t="s">
        <v>58</v>
      </c>
    </row>
    <row r="2" spans="1:13" ht="25.2" customHeight="1" x14ac:dyDescent="0.3">
      <c r="A2" s="11">
        <v>1</v>
      </c>
      <c r="B2" s="3" t="str">
        <f>Tables!$A$2</f>
        <v>Fall</v>
      </c>
      <c r="C2" s="3" t="str">
        <f>VLOOKUP(B2,Tables!$A$2:$B$16,2,FALSE)</f>
        <v>Case</v>
      </c>
      <c r="D2" s="3">
        <v>1</v>
      </c>
      <c r="E2" s="3" t="s">
        <v>87</v>
      </c>
      <c r="F2" s="3" t="s">
        <v>109</v>
      </c>
      <c r="G2" s="3" t="s">
        <v>30</v>
      </c>
      <c r="H2" s="3" t="s">
        <v>31</v>
      </c>
      <c r="I2" s="3" t="s">
        <v>48</v>
      </c>
      <c r="J2" s="3" t="s">
        <v>523</v>
      </c>
      <c r="K2" s="3" t="s">
        <v>31</v>
      </c>
      <c r="L2" s="3" t="s">
        <v>30</v>
      </c>
      <c r="M2" s="3" t="s">
        <v>31</v>
      </c>
    </row>
    <row r="3" spans="1:13" ht="25.2" customHeight="1" x14ac:dyDescent="0.3">
      <c r="A3" s="11">
        <v>2</v>
      </c>
      <c r="B3" s="3" t="str">
        <f>Tables!$A$2</f>
        <v>Fall</v>
      </c>
      <c r="C3" s="3" t="str">
        <f>VLOOKUP(B3,Tables!$A$2:$B$16,2,FALSE)</f>
        <v>Case</v>
      </c>
      <c r="D3" s="3">
        <v>2</v>
      </c>
      <c r="E3" s="3" t="s">
        <v>88</v>
      </c>
      <c r="F3" s="3" t="s">
        <v>110</v>
      </c>
      <c r="G3" s="3" t="s">
        <v>31</v>
      </c>
      <c r="H3" s="3" t="s">
        <v>31</v>
      </c>
      <c r="I3" s="3" t="s">
        <v>54</v>
      </c>
      <c r="J3" s="3" t="s">
        <v>524</v>
      </c>
      <c r="K3" s="3" t="s">
        <v>31</v>
      </c>
      <c r="L3" s="3" t="s">
        <v>31</v>
      </c>
      <c r="M3" s="3" t="s">
        <v>30</v>
      </c>
    </row>
    <row r="4" spans="1:13" ht="25.2" customHeight="1" x14ac:dyDescent="0.3">
      <c r="A4" s="11">
        <v>3</v>
      </c>
      <c r="B4" s="3" t="str">
        <f>Tables!$A$2</f>
        <v>Fall</v>
      </c>
      <c r="C4" s="3" t="str">
        <f>VLOOKUP(B4,Tables!$A$2:$B$16,2,FALSE)</f>
        <v>Case</v>
      </c>
      <c r="D4" s="3">
        <v>3</v>
      </c>
      <c r="E4" s="3" t="s">
        <v>89</v>
      </c>
      <c r="F4" s="3" t="s">
        <v>111</v>
      </c>
      <c r="G4" s="3" t="s">
        <v>31</v>
      </c>
      <c r="H4" s="3" t="s">
        <v>31</v>
      </c>
      <c r="I4" s="3" t="s">
        <v>48</v>
      </c>
      <c r="J4" s="3" t="s">
        <v>523</v>
      </c>
      <c r="K4" s="3" t="s">
        <v>30</v>
      </c>
      <c r="L4" s="3" t="s">
        <v>31</v>
      </c>
      <c r="M4" s="3" t="s">
        <v>30</v>
      </c>
    </row>
    <row r="5" spans="1:13" ht="25.2" customHeight="1" x14ac:dyDescent="0.3">
      <c r="A5" s="11">
        <v>4</v>
      </c>
      <c r="B5" s="3" t="str">
        <f>Tables!$A$2</f>
        <v>Fall</v>
      </c>
      <c r="C5" s="3" t="str">
        <f>VLOOKUP(B5,Tables!$A$2:$B$16,2,FALSE)</f>
        <v>Case</v>
      </c>
      <c r="D5" s="3">
        <v>4</v>
      </c>
      <c r="E5" s="3" t="s">
        <v>90</v>
      </c>
      <c r="F5" s="3" t="s">
        <v>112</v>
      </c>
      <c r="G5" s="3" t="s">
        <v>31</v>
      </c>
      <c r="H5" s="3" t="s">
        <v>31</v>
      </c>
      <c r="I5" s="3" t="s">
        <v>48</v>
      </c>
      <c r="J5" s="3" t="s">
        <v>523</v>
      </c>
      <c r="K5" s="3" t="s">
        <v>31</v>
      </c>
      <c r="L5" s="3" t="s">
        <v>31</v>
      </c>
      <c r="M5" s="3" t="s">
        <v>30</v>
      </c>
    </row>
    <row r="6" spans="1:13" ht="25.2" customHeight="1" x14ac:dyDescent="0.3">
      <c r="A6" s="11">
        <v>5</v>
      </c>
      <c r="B6" s="3" t="str">
        <f>Tables!$A$2</f>
        <v>Fall</v>
      </c>
      <c r="C6" s="3" t="str">
        <f>VLOOKUP(B6,Tables!$A$2:$B$16,2,FALSE)</f>
        <v>Case</v>
      </c>
      <c r="D6" s="3">
        <v>5</v>
      </c>
      <c r="E6" s="3" t="s">
        <v>91</v>
      </c>
      <c r="F6" s="3" t="s">
        <v>113</v>
      </c>
      <c r="G6" s="3" t="s">
        <v>31</v>
      </c>
      <c r="H6" s="3" t="s">
        <v>31</v>
      </c>
      <c r="I6" s="3" t="s">
        <v>36</v>
      </c>
      <c r="J6" s="3" t="s">
        <v>524</v>
      </c>
      <c r="K6" s="3" t="s">
        <v>31</v>
      </c>
      <c r="L6" s="3" t="s">
        <v>30</v>
      </c>
      <c r="M6" s="3" t="s">
        <v>30</v>
      </c>
    </row>
    <row r="7" spans="1:13" ht="25.2" customHeight="1" x14ac:dyDescent="0.3">
      <c r="A7" s="11">
        <v>6</v>
      </c>
      <c r="B7" s="3" t="str">
        <f>Tables!$A$2</f>
        <v>Fall</v>
      </c>
      <c r="C7" s="3" t="str">
        <f>VLOOKUP(B7,Tables!$A$2:$B$16,2,FALSE)</f>
        <v>Case</v>
      </c>
      <c r="D7" s="3">
        <v>6</v>
      </c>
      <c r="E7" s="3" t="s">
        <v>92</v>
      </c>
      <c r="F7" s="3" t="s">
        <v>114</v>
      </c>
      <c r="G7" s="3" t="s">
        <v>31</v>
      </c>
      <c r="H7" s="3" t="s">
        <v>31</v>
      </c>
      <c r="I7" s="3" t="s">
        <v>48</v>
      </c>
      <c r="J7" s="3" t="s">
        <v>523</v>
      </c>
      <c r="K7" s="3" t="s">
        <v>30</v>
      </c>
      <c r="L7" s="3" t="s">
        <v>31</v>
      </c>
      <c r="M7" s="3" t="s">
        <v>30</v>
      </c>
    </row>
    <row r="8" spans="1:13" ht="25.2" customHeight="1" x14ac:dyDescent="0.3">
      <c r="A8" s="11">
        <v>7</v>
      </c>
      <c r="B8" s="3" t="str">
        <f>Tables!$A$2</f>
        <v>Fall</v>
      </c>
      <c r="C8" s="3" t="str">
        <f>VLOOKUP(B8,Tables!$A$2:$B$16,2,FALSE)</f>
        <v>Case</v>
      </c>
      <c r="D8" s="3">
        <v>7</v>
      </c>
      <c r="E8" s="3" t="s">
        <v>526</v>
      </c>
      <c r="F8" s="3" t="s">
        <v>527</v>
      </c>
      <c r="G8" s="3" t="s">
        <v>31</v>
      </c>
      <c r="H8" s="3" t="s">
        <v>31</v>
      </c>
      <c r="I8" s="3" t="s">
        <v>35</v>
      </c>
      <c r="J8" s="3" t="s">
        <v>528</v>
      </c>
      <c r="K8" s="3" t="s">
        <v>30</v>
      </c>
      <c r="L8" s="3" t="s">
        <v>31</v>
      </c>
      <c r="M8" s="3" t="s">
        <v>30</v>
      </c>
    </row>
    <row r="9" spans="1:13" ht="25.2" customHeight="1" x14ac:dyDescent="0.3">
      <c r="A9" s="11">
        <v>8</v>
      </c>
      <c r="B9" s="3" t="str">
        <f>Tables!$A$2</f>
        <v>Fall</v>
      </c>
      <c r="C9" s="3" t="str">
        <f>VLOOKUP(B9,Tables!$A$2:$B$16,2,FALSE)</f>
        <v>Case</v>
      </c>
      <c r="D9" s="3">
        <v>8</v>
      </c>
      <c r="E9" s="3" t="s">
        <v>93</v>
      </c>
      <c r="F9" s="3" t="s">
        <v>115</v>
      </c>
      <c r="G9" s="3" t="s">
        <v>31</v>
      </c>
      <c r="H9" s="3" t="s">
        <v>31</v>
      </c>
      <c r="I9" s="3" t="s">
        <v>36</v>
      </c>
      <c r="J9" s="3" t="s">
        <v>524</v>
      </c>
      <c r="K9" s="3" t="s">
        <v>31</v>
      </c>
      <c r="L9" s="3" t="s">
        <v>31</v>
      </c>
      <c r="M9" s="3" t="s">
        <v>30</v>
      </c>
    </row>
    <row r="10" spans="1:13" ht="25.2" customHeight="1" x14ac:dyDescent="0.3">
      <c r="A10" s="11">
        <v>9</v>
      </c>
      <c r="B10" s="3" t="str">
        <f>Tables!$A$2</f>
        <v>Fall</v>
      </c>
      <c r="C10" s="3" t="str">
        <f>VLOOKUP(B10,Tables!$A$2:$B$16,2,FALSE)</f>
        <v>Case</v>
      </c>
      <c r="D10" s="3">
        <v>9</v>
      </c>
      <c r="E10" s="3" t="s">
        <v>94</v>
      </c>
      <c r="F10" s="3" t="s">
        <v>116</v>
      </c>
      <c r="G10" s="3" t="s">
        <v>31</v>
      </c>
      <c r="H10" s="3" t="s">
        <v>31</v>
      </c>
      <c r="I10" s="3" t="s">
        <v>48</v>
      </c>
      <c r="J10" s="3" t="s">
        <v>523</v>
      </c>
      <c r="K10" s="3" t="s">
        <v>30</v>
      </c>
      <c r="L10" s="3" t="s">
        <v>31</v>
      </c>
      <c r="M10" s="3" t="s">
        <v>30</v>
      </c>
    </row>
    <row r="11" spans="1:13" ht="25.2" customHeight="1" x14ac:dyDescent="0.3">
      <c r="A11" s="11">
        <v>10</v>
      </c>
      <c r="B11" s="3" t="str">
        <f>Tables!$A$2</f>
        <v>Fall</v>
      </c>
      <c r="C11" s="3" t="str">
        <f>VLOOKUP(B11,Tables!$A$2:$B$16,2,FALSE)</f>
        <v>Case</v>
      </c>
      <c r="D11" s="3">
        <v>10</v>
      </c>
      <c r="E11" s="3" t="s">
        <v>95</v>
      </c>
      <c r="F11" s="3" t="s">
        <v>117</v>
      </c>
      <c r="G11" s="3" t="s">
        <v>31</v>
      </c>
      <c r="H11" s="3" t="s">
        <v>31</v>
      </c>
      <c r="I11" s="3" t="s">
        <v>54</v>
      </c>
      <c r="J11" s="3" t="s">
        <v>525</v>
      </c>
      <c r="K11" s="3" t="s">
        <v>31</v>
      </c>
      <c r="L11" s="3" t="s">
        <v>31</v>
      </c>
      <c r="M11" s="3" t="s">
        <v>30</v>
      </c>
    </row>
    <row r="12" spans="1:13" ht="25.2" customHeight="1" x14ac:dyDescent="0.3">
      <c r="A12" s="11">
        <v>11</v>
      </c>
      <c r="B12" s="3" t="str">
        <f>Tables!$A$2</f>
        <v>Fall</v>
      </c>
      <c r="C12" s="3" t="str">
        <f>VLOOKUP(B12,Tables!$A$2:$B$16,2,FALSE)</f>
        <v>Case</v>
      </c>
      <c r="D12" s="3">
        <v>11</v>
      </c>
      <c r="E12" s="3" t="s">
        <v>96</v>
      </c>
      <c r="F12" s="3" t="s">
        <v>118</v>
      </c>
      <c r="G12" s="3" t="s">
        <v>31</v>
      </c>
      <c r="H12" s="3" t="s">
        <v>31</v>
      </c>
      <c r="I12" s="3" t="s">
        <v>48</v>
      </c>
      <c r="J12" s="3" t="s">
        <v>523</v>
      </c>
      <c r="K12" s="3" t="s">
        <v>31</v>
      </c>
      <c r="L12" s="3" t="s">
        <v>31</v>
      </c>
      <c r="M12" s="3" t="s">
        <v>31</v>
      </c>
    </row>
    <row r="13" spans="1:13" ht="25.2" customHeight="1" x14ac:dyDescent="0.3">
      <c r="A13" s="11">
        <v>12</v>
      </c>
      <c r="B13" s="3" t="str">
        <f>Tables!$A$2</f>
        <v>Fall</v>
      </c>
      <c r="C13" s="3" t="str">
        <f>VLOOKUP(B13,Tables!$A$2:$B$16,2,FALSE)</f>
        <v>Case</v>
      </c>
      <c r="D13" s="3">
        <v>12</v>
      </c>
      <c r="E13" s="3" t="s">
        <v>97</v>
      </c>
      <c r="F13" s="3" t="s">
        <v>119</v>
      </c>
      <c r="G13" s="3" t="s">
        <v>31</v>
      </c>
      <c r="H13" s="3" t="s">
        <v>31</v>
      </c>
      <c r="I13" s="3" t="s">
        <v>49</v>
      </c>
      <c r="J13" s="3" t="s">
        <v>525</v>
      </c>
      <c r="K13" s="3" t="s">
        <v>31</v>
      </c>
      <c r="L13" s="3" t="s">
        <v>31</v>
      </c>
      <c r="M13" s="3" t="s">
        <v>30</v>
      </c>
    </row>
    <row r="14" spans="1:13" ht="25.2" customHeight="1" x14ac:dyDescent="0.3">
      <c r="A14" s="11">
        <v>13</v>
      </c>
      <c r="B14" s="3" t="str">
        <f>Tables!$A$2</f>
        <v>Fall</v>
      </c>
      <c r="C14" s="3" t="str">
        <f>VLOOKUP(B14,Tables!$A$2:$B$16,2,FALSE)</f>
        <v>Case</v>
      </c>
      <c r="D14" s="3">
        <v>13</v>
      </c>
      <c r="E14" s="3" t="s">
        <v>554</v>
      </c>
      <c r="F14" s="3" t="s">
        <v>529</v>
      </c>
      <c r="G14" s="3" t="s">
        <v>31</v>
      </c>
      <c r="H14" s="3" t="s">
        <v>31</v>
      </c>
      <c r="I14" s="3" t="s">
        <v>54</v>
      </c>
      <c r="J14" s="3" t="s">
        <v>525</v>
      </c>
      <c r="K14" s="3" t="s">
        <v>31</v>
      </c>
      <c r="L14" s="3" t="s">
        <v>31</v>
      </c>
      <c r="M14" s="3" t="s">
        <v>30</v>
      </c>
    </row>
    <row r="15" spans="1:13" ht="25.2" customHeight="1" x14ac:dyDescent="0.3">
      <c r="A15" s="11">
        <v>14</v>
      </c>
      <c r="B15" s="3" t="str">
        <f>Tables!$A$2</f>
        <v>Fall</v>
      </c>
      <c r="C15" s="3" t="str">
        <f>VLOOKUP(B15,Tables!$A$2:$B$16,2,FALSE)</f>
        <v>Case</v>
      </c>
      <c r="D15" s="3">
        <v>14</v>
      </c>
      <c r="E15" s="3" t="s">
        <v>531</v>
      </c>
      <c r="F15" s="3" t="s">
        <v>530</v>
      </c>
      <c r="G15" s="3" t="s">
        <v>31</v>
      </c>
      <c r="H15" s="3" t="s">
        <v>31</v>
      </c>
      <c r="I15" s="3" t="s">
        <v>49</v>
      </c>
      <c r="J15" s="3" t="s">
        <v>525</v>
      </c>
      <c r="K15" s="3" t="s">
        <v>31</v>
      </c>
      <c r="L15" s="3" t="s">
        <v>31</v>
      </c>
      <c r="M15" s="3" t="s">
        <v>30</v>
      </c>
    </row>
    <row r="16" spans="1:13" ht="25.2" customHeight="1" x14ac:dyDescent="0.3">
      <c r="A16" s="11">
        <v>15</v>
      </c>
      <c r="B16" s="3" t="str">
        <f>Tables!$A$2</f>
        <v>Fall</v>
      </c>
      <c r="C16" s="3" t="str">
        <f>VLOOKUP(B16,Tables!$A$2:$B$16,2,FALSE)</f>
        <v>Case</v>
      </c>
      <c r="D16" s="3">
        <v>15</v>
      </c>
      <c r="E16" s="3" t="s">
        <v>532</v>
      </c>
      <c r="F16" s="3" t="s">
        <v>536</v>
      </c>
      <c r="G16" s="3" t="s">
        <v>31</v>
      </c>
      <c r="H16" s="3" t="s">
        <v>31</v>
      </c>
      <c r="I16" s="3" t="s">
        <v>36</v>
      </c>
      <c r="J16" s="3" t="s">
        <v>524</v>
      </c>
      <c r="K16" s="3" t="s">
        <v>31</v>
      </c>
      <c r="L16" s="3" t="s">
        <v>31</v>
      </c>
      <c r="M16" s="3" t="s">
        <v>30</v>
      </c>
    </row>
    <row r="17" spans="1:13" ht="25.2" customHeight="1" x14ac:dyDescent="0.3">
      <c r="A17" s="11">
        <v>16</v>
      </c>
      <c r="B17" s="3" t="str">
        <f>Tables!$A$2</f>
        <v>Fall</v>
      </c>
      <c r="C17" s="3" t="str">
        <f>VLOOKUP(B17,Tables!$A$2:$B$16,2,FALSE)</f>
        <v>Case</v>
      </c>
      <c r="D17" s="3">
        <v>16</v>
      </c>
      <c r="E17" s="3" t="s">
        <v>533</v>
      </c>
      <c r="F17" s="3" t="s">
        <v>537</v>
      </c>
      <c r="G17" s="3" t="s">
        <v>31</v>
      </c>
      <c r="H17" s="3" t="s">
        <v>31</v>
      </c>
      <c r="I17" s="3" t="s">
        <v>54</v>
      </c>
      <c r="J17" s="3" t="s">
        <v>525</v>
      </c>
      <c r="K17" s="3" t="s">
        <v>31</v>
      </c>
      <c r="L17" s="3" t="s">
        <v>31</v>
      </c>
      <c r="M17" s="3" t="s">
        <v>30</v>
      </c>
    </row>
    <row r="18" spans="1:13" ht="25.2" customHeight="1" x14ac:dyDescent="0.3">
      <c r="A18" s="11">
        <v>17</v>
      </c>
      <c r="B18" s="3" t="str">
        <f>Tables!$A$2</f>
        <v>Fall</v>
      </c>
      <c r="C18" s="3" t="str">
        <f>VLOOKUP(B18,Tables!$A$2:$B$16,2,FALSE)</f>
        <v>Case</v>
      </c>
      <c r="D18" s="3">
        <v>17</v>
      </c>
      <c r="E18" s="3" t="s">
        <v>534</v>
      </c>
      <c r="F18" s="3" t="s">
        <v>538</v>
      </c>
      <c r="G18" s="3" t="s">
        <v>31</v>
      </c>
      <c r="H18" s="3" t="s">
        <v>31</v>
      </c>
      <c r="I18" s="3" t="s">
        <v>36</v>
      </c>
      <c r="J18" s="3" t="s">
        <v>524</v>
      </c>
      <c r="K18" s="3" t="s">
        <v>31</v>
      </c>
      <c r="L18" s="3" t="s">
        <v>31</v>
      </c>
      <c r="M18" s="3" t="s">
        <v>30</v>
      </c>
    </row>
    <row r="19" spans="1:13" ht="25.2" customHeight="1" x14ac:dyDescent="0.3">
      <c r="A19" s="11">
        <v>18</v>
      </c>
      <c r="B19" s="3" t="str">
        <f>Tables!$A$2</f>
        <v>Fall</v>
      </c>
      <c r="C19" s="3" t="str">
        <f>VLOOKUP(B19,Tables!$A$2:$B$16,2,FALSE)</f>
        <v>Case</v>
      </c>
      <c r="D19" s="3">
        <v>18</v>
      </c>
      <c r="E19" s="3" t="s">
        <v>535</v>
      </c>
      <c r="F19" s="3" t="s">
        <v>539</v>
      </c>
      <c r="G19" s="3" t="s">
        <v>31</v>
      </c>
      <c r="H19" s="3" t="s">
        <v>31</v>
      </c>
      <c r="I19" s="3" t="s">
        <v>54</v>
      </c>
      <c r="J19" s="3" t="s">
        <v>525</v>
      </c>
      <c r="K19" s="3" t="s">
        <v>31</v>
      </c>
      <c r="L19" s="3" t="s">
        <v>31</v>
      </c>
      <c r="M19" s="3" t="s">
        <v>30</v>
      </c>
    </row>
    <row r="20" spans="1:13" ht="25.2" customHeight="1" x14ac:dyDescent="0.3">
      <c r="A20" s="11">
        <v>19</v>
      </c>
      <c r="B20" s="3" t="str">
        <f>Tables!$A$2</f>
        <v>Fall</v>
      </c>
      <c r="C20" s="3" t="str">
        <f>VLOOKUP(B20,Tables!$A$2:$B$16,2,FALSE)</f>
        <v>Case</v>
      </c>
      <c r="D20" s="3">
        <v>19</v>
      </c>
      <c r="E20" s="3" t="s">
        <v>555</v>
      </c>
      <c r="F20" s="3" t="s">
        <v>540</v>
      </c>
      <c r="G20" s="3" t="s">
        <v>31</v>
      </c>
      <c r="H20" s="3" t="s">
        <v>31</v>
      </c>
      <c r="I20" s="3" t="s">
        <v>54</v>
      </c>
      <c r="J20" s="3" t="s">
        <v>525</v>
      </c>
      <c r="K20" s="3" t="s">
        <v>31</v>
      </c>
      <c r="L20" s="3" t="s">
        <v>31</v>
      </c>
      <c r="M20" s="3" t="s">
        <v>30</v>
      </c>
    </row>
    <row r="21" spans="1:13" ht="25.2" customHeight="1" x14ac:dyDescent="0.3">
      <c r="A21" s="11">
        <v>20</v>
      </c>
      <c r="B21" s="3" t="str">
        <f>Tables!$A$3</f>
        <v>FAB</v>
      </c>
      <c r="C21" s="3" t="str">
        <f>VLOOKUP(B21,Tables!$A$2:$B$16,2,FALSE)</f>
        <v>Department</v>
      </c>
      <c r="D21" s="3">
        <v>1</v>
      </c>
      <c r="E21" s="3" t="s">
        <v>645</v>
      </c>
      <c r="F21" s="3" t="s">
        <v>645</v>
      </c>
      <c r="G21" s="3" t="s">
        <v>30</v>
      </c>
      <c r="H21" s="3" t="s">
        <v>31</v>
      </c>
      <c r="I21" s="3" t="s">
        <v>48</v>
      </c>
      <c r="J21" s="3" t="s">
        <v>523</v>
      </c>
      <c r="K21" s="3" t="s">
        <v>31</v>
      </c>
      <c r="L21" s="3" t="s">
        <v>31</v>
      </c>
      <c r="M21" s="3" t="s">
        <v>31</v>
      </c>
    </row>
    <row r="22" spans="1:13" ht="25.2" customHeight="1" x14ac:dyDescent="0.3">
      <c r="A22" s="11">
        <v>21</v>
      </c>
      <c r="B22" s="3" t="str">
        <f>Tables!$A$3</f>
        <v>FAB</v>
      </c>
      <c r="C22" s="3" t="str">
        <f>VLOOKUP(B22,Tables!$A$2:$B$16,2,FALSE)</f>
        <v>Department</v>
      </c>
      <c r="D22" s="3">
        <v>2</v>
      </c>
      <c r="E22" s="3" t="s">
        <v>87</v>
      </c>
      <c r="F22" s="3" t="s">
        <v>109</v>
      </c>
      <c r="G22" s="3" t="s">
        <v>31</v>
      </c>
      <c r="H22" s="3" t="s">
        <v>30</v>
      </c>
      <c r="I22" s="3" t="s">
        <v>48</v>
      </c>
      <c r="J22" s="3" t="s">
        <v>523</v>
      </c>
      <c r="K22" s="3" t="s">
        <v>31</v>
      </c>
      <c r="L22" s="3" t="s">
        <v>30</v>
      </c>
      <c r="M22" s="3" t="s">
        <v>30</v>
      </c>
    </row>
    <row r="23" spans="1:13" ht="25.2" customHeight="1" x14ac:dyDescent="0.3">
      <c r="A23" s="11">
        <v>22</v>
      </c>
      <c r="B23" s="3" t="str">
        <f>Tables!$A$3</f>
        <v>FAB</v>
      </c>
      <c r="C23" s="3" t="str">
        <f>VLOOKUP(B23,Tables!$A$2:$B$16,2,FALSE)</f>
        <v>Department</v>
      </c>
      <c r="D23" s="3">
        <v>3</v>
      </c>
      <c r="E23" s="3" t="s">
        <v>98</v>
      </c>
      <c r="F23" s="3" t="s">
        <v>120</v>
      </c>
      <c r="G23" s="3" t="s">
        <v>31</v>
      </c>
      <c r="H23" s="3" t="s">
        <v>31</v>
      </c>
      <c r="I23" s="3" t="s">
        <v>48</v>
      </c>
      <c r="J23" s="3" t="s">
        <v>523</v>
      </c>
      <c r="K23" s="3" t="s">
        <v>30</v>
      </c>
      <c r="L23" s="3" t="s">
        <v>31</v>
      </c>
      <c r="M23" s="3" t="s">
        <v>30</v>
      </c>
    </row>
    <row r="24" spans="1:13" ht="25.2" customHeight="1" x14ac:dyDescent="0.3">
      <c r="A24" s="11">
        <v>23</v>
      </c>
      <c r="B24" s="3" t="str">
        <f>Tables!$A$3</f>
        <v>FAB</v>
      </c>
      <c r="C24" s="3" t="str">
        <f>VLOOKUP(B24,Tables!$A$2:$B$16,2,FALSE)</f>
        <v>Department</v>
      </c>
      <c r="D24" s="3">
        <v>3</v>
      </c>
      <c r="E24" s="3" t="s">
        <v>99</v>
      </c>
      <c r="F24" s="3" t="s">
        <v>121</v>
      </c>
      <c r="G24" s="3" t="s">
        <v>31</v>
      </c>
      <c r="H24" s="3" t="s">
        <v>31</v>
      </c>
      <c r="I24" s="3" t="s">
        <v>36</v>
      </c>
      <c r="J24" s="3" t="s">
        <v>524</v>
      </c>
      <c r="K24" s="3" t="s">
        <v>31</v>
      </c>
      <c r="L24" s="3" t="s">
        <v>30</v>
      </c>
      <c r="M24" s="3" t="s">
        <v>30</v>
      </c>
    </row>
    <row r="25" spans="1:13" ht="25.2" customHeight="1" x14ac:dyDescent="0.3">
      <c r="A25" s="11">
        <v>24</v>
      </c>
      <c r="B25" s="3" t="str">
        <f>Tables!$A$3</f>
        <v>FAB</v>
      </c>
      <c r="C25" s="3" t="str">
        <f>VLOOKUP(B25,Tables!$A$2:$B$16,2,FALSE)</f>
        <v>Department</v>
      </c>
      <c r="D25" s="3">
        <v>4</v>
      </c>
      <c r="E25" s="3" t="s">
        <v>100</v>
      </c>
      <c r="F25" s="3" t="s">
        <v>122</v>
      </c>
      <c r="G25" s="3" t="s">
        <v>31</v>
      </c>
      <c r="H25" s="3" t="s">
        <v>31</v>
      </c>
      <c r="I25" s="3" t="s">
        <v>36</v>
      </c>
      <c r="J25" s="3" t="s">
        <v>524</v>
      </c>
      <c r="K25" s="3" t="s">
        <v>31</v>
      </c>
      <c r="L25" s="3" t="s">
        <v>31</v>
      </c>
      <c r="M25" s="3" t="s">
        <v>30</v>
      </c>
    </row>
    <row r="26" spans="1:13" ht="25.2" customHeight="1" x14ac:dyDescent="0.3">
      <c r="A26" s="11">
        <v>25</v>
      </c>
      <c r="B26" s="3" t="str">
        <f>Tables!$A$3</f>
        <v>FAB</v>
      </c>
      <c r="C26" s="3" t="str">
        <f>VLOOKUP(B26,Tables!$A$2:$B$16,2,FALSE)</f>
        <v>Department</v>
      </c>
      <c r="D26" s="3">
        <v>5</v>
      </c>
      <c r="E26" s="3" t="s">
        <v>101</v>
      </c>
      <c r="F26" s="3" t="s">
        <v>123</v>
      </c>
      <c r="G26" s="3" t="s">
        <v>31</v>
      </c>
      <c r="H26" s="3" t="s">
        <v>31</v>
      </c>
      <c r="I26" s="3" t="s">
        <v>35</v>
      </c>
      <c r="J26" s="3" t="s">
        <v>528</v>
      </c>
      <c r="K26" s="3" t="s">
        <v>30</v>
      </c>
      <c r="L26" s="3" t="s">
        <v>31</v>
      </c>
      <c r="M26" s="3" t="s">
        <v>30</v>
      </c>
    </row>
    <row r="27" spans="1:13" ht="25.2" customHeight="1" x14ac:dyDescent="0.3">
      <c r="A27" s="11">
        <v>26</v>
      </c>
      <c r="B27" s="3" t="str">
        <f>Tables!$A$3</f>
        <v>FAB</v>
      </c>
      <c r="C27" s="3" t="str">
        <f>VLOOKUP(B27,Tables!$A$2:$B$16,2,FALSE)</f>
        <v>Department</v>
      </c>
      <c r="D27" s="3">
        <v>6</v>
      </c>
      <c r="E27" s="3" t="s">
        <v>531</v>
      </c>
      <c r="F27" s="3" t="s">
        <v>648</v>
      </c>
      <c r="G27" s="3" t="s">
        <v>31</v>
      </c>
      <c r="H27" s="3" t="s">
        <v>31</v>
      </c>
      <c r="I27" s="3" t="s">
        <v>49</v>
      </c>
      <c r="J27" s="3" t="s">
        <v>525</v>
      </c>
      <c r="K27" s="3" t="s">
        <v>31</v>
      </c>
      <c r="L27" s="3" t="s">
        <v>31</v>
      </c>
      <c r="M27" s="3" t="s">
        <v>30</v>
      </c>
    </row>
    <row r="28" spans="1:13" ht="25.2" customHeight="1" x14ac:dyDescent="0.3">
      <c r="A28" s="11">
        <v>27</v>
      </c>
      <c r="B28" s="3" t="str">
        <f>Tables!$A$4</f>
        <v>ICD</v>
      </c>
      <c r="C28" s="3" t="str">
        <f>VLOOKUP(B28,Tables!$A$2:$B$16,2,FALSE)</f>
        <v>DiagnosisICD</v>
      </c>
      <c r="D28" s="3">
        <v>1</v>
      </c>
      <c r="E28" s="3" t="s">
        <v>645</v>
      </c>
      <c r="F28" s="3" t="s">
        <v>645</v>
      </c>
      <c r="G28" s="3" t="s">
        <v>30</v>
      </c>
      <c r="H28" s="3" t="s">
        <v>31</v>
      </c>
      <c r="I28" s="3" t="s">
        <v>48</v>
      </c>
      <c r="J28" s="3" t="s">
        <v>523</v>
      </c>
      <c r="K28" s="3" t="s">
        <v>31</v>
      </c>
      <c r="L28" s="3" t="s">
        <v>31</v>
      </c>
      <c r="M28" s="3" t="s">
        <v>31</v>
      </c>
    </row>
    <row r="29" spans="1:13" ht="25.2" customHeight="1" x14ac:dyDescent="0.3">
      <c r="A29" s="11">
        <v>28</v>
      </c>
      <c r="B29" s="3" t="str">
        <f>Tables!$A$4</f>
        <v>ICD</v>
      </c>
      <c r="C29" s="3" t="str">
        <f>VLOOKUP(B29,Tables!$A$2:$B$16,2,FALSE)</f>
        <v>DiagnosisICD</v>
      </c>
      <c r="D29" s="3">
        <v>2</v>
      </c>
      <c r="E29" s="3" t="s">
        <v>87</v>
      </c>
      <c r="F29" s="3" t="s">
        <v>109</v>
      </c>
      <c r="G29" s="3" t="s">
        <v>31</v>
      </c>
      <c r="H29" s="3" t="s">
        <v>30</v>
      </c>
      <c r="I29" s="3" t="s">
        <v>48</v>
      </c>
      <c r="J29" s="3" t="s">
        <v>523</v>
      </c>
      <c r="K29" s="3" t="s">
        <v>31</v>
      </c>
      <c r="L29" s="3" t="s">
        <v>30</v>
      </c>
      <c r="M29" s="3" t="s">
        <v>30</v>
      </c>
    </row>
    <row r="30" spans="1:13" ht="25.2" customHeight="1" x14ac:dyDescent="0.3">
      <c r="A30" s="11">
        <v>29</v>
      </c>
      <c r="B30" s="3" t="str">
        <f>Tables!$A$4</f>
        <v>ICD</v>
      </c>
      <c r="C30" s="3" t="str">
        <f>VLOOKUP(B30,Tables!$A$2:$B$16,2,FALSE)</f>
        <v>DiagnosisICD</v>
      </c>
      <c r="D30" s="3">
        <v>3</v>
      </c>
      <c r="E30" s="3" t="s">
        <v>102</v>
      </c>
      <c r="F30" s="3" t="s">
        <v>124</v>
      </c>
      <c r="G30" s="3" t="s">
        <v>31</v>
      </c>
      <c r="H30" s="3" t="s">
        <v>31</v>
      </c>
      <c r="I30" s="3" t="s">
        <v>48</v>
      </c>
      <c r="J30" s="3" t="s">
        <v>523</v>
      </c>
      <c r="K30" s="3" t="s">
        <v>30</v>
      </c>
      <c r="L30" s="3" t="s">
        <v>30</v>
      </c>
      <c r="M30" s="3" t="s">
        <v>30</v>
      </c>
    </row>
    <row r="31" spans="1:13" ht="25.2" customHeight="1" x14ac:dyDescent="0.3">
      <c r="A31" s="11">
        <v>30</v>
      </c>
      <c r="B31" s="3" t="str">
        <f>Tables!$A$4</f>
        <v>ICD</v>
      </c>
      <c r="C31" s="3" t="str">
        <f>VLOOKUP(B31,Tables!$A$2:$B$16,2,FALSE)</f>
        <v>DiagnosisICD</v>
      </c>
      <c r="D31" s="3">
        <v>4</v>
      </c>
      <c r="E31" s="3" t="s">
        <v>103</v>
      </c>
      <c r="F31" s="3" t="s">
        <v>125</v>
      </c>
      <c r="G31" s="3" t="s">
        <v>31</v>
      </c>
      <c r="H31" s="3" t="s">
        <v>31</v>
      </c>
      <c r="I31" s="3" t="s">
        <v>48</v>
      </c>
      <c r="J31" s="3" t="s">
        <v>523</v>
      </c>
      <c r="K31" s="3" t="s">
        <v>31</v>
      </c>
      <c r="L31" s="3" t="s">
        <v>31</v>
      </c>
      <c r="M31" s="3" t="s">
        <v>31</v>
      </c>
    </row>
    <row r="32" spans="1:13" ht="25.2" customHeight="1" x14ac:dyDescent="0.3">
      <c r="A32" s="11">
        <v>31</v>
      </c>
      <c r="B32" s="3" t="str">
        <f>Tables!$A$4</f>
        <v>ICD</v>
      </c>
      <c r="C32" s="3" t="str">
        <f>VLOOKUP(B32,Tables!$A$2:$B$16,2,FALSE)</f>
        <v>DiagnosisICD</v>
      </c>
      <c r="D32" s="3">
        <v>5</v>
      </c>
      <c r="E32" s="3" t="s">
        <v>104</v>
      </c>
      <c r="F32" s="3" t="s">
        <v>126</v>
      </c>
      <c r="G32" s="3" t="s">
        <v>31</v>
      </c>
      <c r="H32" s="3" t="s">
        <v>31</v>
      </c>
      <c r="I32" s="3" t="s">
        <v>48</v>
      </c>
      <c r="J32" s="3" t="s">
        <v>523</v>
      </c>
      <c r="K32" s="3" t="s">
        <v>31</v>
      </c>
      <c r="L32" s="3" t="s">
        <v>31</v>
      </c>
      <c r="M32" s="3" t="s">
        <v>30</v>
      </c>
    </row>
    <row r="33" spans="1:13" ht="25.2" customHeight="1" x14ac:dyDescent="0.3">
      <c r="A33" s="11">
        <v>32</v>
      </c>
      <c r="B33" s="3" t="str">
        <f>Tables!$A$4</f>
        <v>ICD</v>
      </c>
      <c r="C33" s="3" t="str">
        <f>VLOOKUP(B33,Tables!$A$2:$B$16,2,FALSE)</f>
        <v>DiagnosisICD</v>
      </c>
      <c r="D33" s="3">
        <v>6</v>
      </c>
      <c r="E33" s="3" t="s">
        <v>544</v>
      </c>
      <c r="F33" s="3" t="s">
        <v>37</v>
      </c>
      <c r="G33" s="3" t="s">
        <v>31</v>
      </c>
      <c r="H33" s="3" t="s">
        <v>31</v>
      </c>
      <c r="I33" s="3" t="s">
        <v>48</v>
      </c>
      <c r="J33" s="3" t="s">
        <v>523</v>
      </c>
      <c r="K33" s="3" t="s">
        <v>30</v>
      </c>
      <c r="L33" s="3" t="s">
        <v>31</v>
      </c>
      <c r="M33" s="3" t="s">
        <v>30</v>
      </c>
    </row>
    <row r="34" spans="1:13" ht="25.2" customHeight="1" x14ac:dyDescent="0.3">
      <c r="A34" s="11">
        <v>33</v>
      </c>
      <c r="B34" s="3" t="str">
        <f>Tables!$A$4</f>
        <v>ICD</v>
      </c>
      <c r="C34" s="3" t="str">
        <f>VLOOKUP(B34,Tables!$A$2:$B$16,2,FALSE)</f>
        <v>DiagnosisICD</v>
      </c>
      <c r="D34" s="3">
        <v>7</v>
      </c>
      <c r="E34" s="3" t="s">
        <v>105</v>
      </c>
      <c r="F34" s="3" t="s">
        <v>127</v>
      </c>
      <c r="G34" s="3" t="s">
        <v>31</v>
      </c>
      <c r="H34" s="3" t="s">
        <v>31</v>
      </c>
      <c r="I34" s="3" t="s">
        <v>48</v>
      </c>
      <c r="J34" s="3" t="s">
        <v>523</v>
      </c>
      <c r="K34" s="3" t="s">
        <v>31</v>
      </c>
      <c r="L34" s="3" t="s">
        <v>31</v>
      </c>
      <c r="M34" s="3" t="s">
        <v>30</v>
      </c>
    </row>
    <row r="35" spans="1:13" ht="25.2" customHeight="1" x14ac:dyDescent="0.3">
      <c r="A35" s="11">
        <v>34</v>
      </c>
      <c r="B35" s="3" t="str">
        <f>Tables!$A$4</f>
        <v>ICD</v>
      </c>
      <c r="C35" s="3" t="str">
        <f>VLOOKUP(B35,Tables!$A$2:$B$16,2,FALSE)</f>
        <v>DiagnosisICD</v>
      </c>
      <c r="D35" s="3">
        <v>8</v>
      </c>
      <c r="E35" s="3" t="s">
        <v>545</v>
      </c>
      <c r="F35" s="3" t="s">
        <v>546</v>
      </c>
      <c r="G35" s="3" t="s">
        <v>31</v>
      </c>
      <c r="H35" s="3" t="s">
        <v>31</v>
      </c>
      <c r="I35" s="3" t="s">
        <v>48</v>
      </c>
      <c r="J35" s="3" t="s">
        <v>523</v>
      </c>
      <c r="K35" s="3" t="s">
        <v>30</v>
      </c>
      <c r="L35" s="3" t="s">
        <v>31</v>
      </c>
      <c r="M35" s="3" t="s">
        <v>30</v>
      </c>
    </row>
    <row r="36" spans="1:13" ht="25.2" customHeight="1" x14ac:dyDescent="0.3">
      <c r="A36" s="11">
        <v>35</v>
      </c>
      <c r="B36" s="3" t="str">
        <f>Tables!$A$5</f>
        <v>Seltene_Erkrankungen</v>
      </c>
      <c r="C36" s="3" t="str">
        <f>VLOOKUP(B36,Tables!$A$2:$B$16,2,FALSE)</f>
        <v>DiagnosisOrpha</v>
      </c>
      <c r="D36" s="3">
        <v>1</v>
      </c>
      <c r="E36" s="3" t="s">
        <v>645</v>
      </c>
      <c r="F36" s="3" t="s">
        <v>645</v>
      </c>
      <c r="G36" s="3" t="s">
        <v>30</v>
      </c>
      <c r="H36" s="3" t="s">
        <v>31</v>
      </c>
      <c r="I36" s="3" t="s">
        <v>48</v>
      </c>
      <c r="J36" s="3" t="s">
        <v>523</v>
      </c>
      <c r="K36" s="3" t="s">
        <v>31</v>
      </c>
      <c r="L36" s="3" t="s">
        <v>31</v>
      </c>
      <c r="M36" s="3" t="s">
        <v>31</v>
      </c>
    </row>
    <row r="37" spans="1:13" ht="25.2" customHeight="1" x14ac:dyDescent="0.3">
      <c r="A37" s="11">
        <v>36</v>
      </c>
      <c r="B37" s="3" t="str">
        <f>Tables!$A$5</f>
        <v>Seltene_Erkrankungen</v>
      </c>
      <c r="C37" s="3" t="str">
        <f>VLOOKUP(B37,Tables!$A$2:$B$16,2,FALSE)</f>
        <v>DiagnosisOrpha</v>
      </c>
      <c r="D37" s="3">
        <v>2</v>
      </c>
      <c r="E37" s="3" t="s">
        <v>87</v>
      </c>
      <c r="F37" s="3" t="s">
        <v>109</v>
      </c>
      <c r="G37" s="3" t="s">
        <v>31</v>
      </c>
      <c r="H37" s="3" t="s">
        <v>30</v>
      </c>
      <c r="I37" s="3" t="s">
        <v>48</v>
      </c>
      <c r="J37" s="3" t="s">
        <v>523</v>
      </c>
      <c r="K37" s="3" t="s">
        <v>31</v>
      </c>
      <c r="L37" s="3" t="s">
        <v>30</v>
      </c>
      <c r="M37" s="3" t="s">
        <v>30</v>
      </c>
    </row>
    <row r="38" spans="1:13" ht="25.2" customHeight="1" x14ac:dyDescent="0.3">
      <c r="A38" s="11">
        <v>37</v>
      </c>
      <c r="B38" s="3" t="str">
        <f>Tables!$A$5</f>
        <v>Seltene_Erkrankungen</v>
      </c>
      <c r="C38" s="3" t="str">
        <f>VLOOKUP(B38,Tables!$A$2:$B$16,2,FALSE)</f>
        <v>DiagnosisOrpha</v>
      </c>
      <c r="D38" s="3">
        <v>3</v>
      </c>
      <c r="E38" s="3" t="s">
        <v>550</v>
      </c>
      <c r="F38" s="3" t="s">
        <v>553</v>
      </c>
      <c r="G38" s="3" t="s">
        <v>31</v>
      </c>
      <c r="H38" s="3" t="s">
        <v>31</v>
      </c>
      <c r="I38" s="3" t="s">
        <v>48</v>
      </c>
      <c r="J38" s="3" t="s">
        <v>523</v>
      </c>
      <c r="K38" s="3" t="s">
        <v>31</v>
      </c>
      <c r="L38" s="3" t="s">
        <v>31</v>
      </c>
      <c r="M38" s="3" t="s">
        <v>31</v>
      </c>
    </row>
    <row r="39" spans="1:13" ht="25.2" customHeight="1" x14ac:dyDescent="0.3">
      <c r="A39" s="11">
        <v>38</v>
      </c>
      <c r="B39" s="3" t="str">
        <f>Tables!$A$5</f>
        <v>Seltene_Erkrankungen</v>
      </c>
      <c r="C39" s="3" t="str">
        <f>VLOOKUP(B39,Tables!$A$2:$B$16,2,FALSE)</f>
        <v>DiagnosisOrpha</v>
      </c>
      <c r="D39" s="3">
        <v>4</v>
      </c>
      <c r="E39" s="3" t="s">
        <v>551</v>
      </c>
      <c r="F39" s="3" t="s">
        <v>552</v>
      </c>
      <c r="G39" s="3" t="s">
        <v>31</v>
      </c>
      <c r="H39" s="3" t="s">
        <v>31</v>
      </c>
      <c r="I39" s="3" t="s">
        <v>48</v>
      </c>
      <c r="J39" s="3" t="s">
        <v>523</v>
      </c>
      <c r="K39" s="3" t="s">
        <v>31</v>
      </c>
      <c r="L39" s="3" t="s">
        <v>31</v>
      </c>
      <c r="M39" s="3" t="s">
        <v>30</v>
      </c>
    </row>
    <row r="40" spans="1:13" ht="25.2" customHeight="1" x14ac:dyDescent="0.3">
      <c r="A40" s="11">
        <v>39</v>
      </c>
      <c r="B40" s="3" t="str">
        <f>Tables!$A$6</f>
        <v>OPS</v>
      </c>
      <c r="C40" s="3" t="str">
        <f>VLOOKUP(B40,Tables!$A$2:$B$16,2,FALSE)</f>
        <v>Procedure</v>
      </c>
      <c r="D40" s="3">
        <v>1</v>
      </c>
      <c r="E40" s="3" t="s">
        <v>645</v>
      </c>
      <c r="F40" s="3" t="s">
        <v>645</v>
      </c>
      <c r="G40" s="3" t="s">
        <v>30</v>
      </c>
      <c r="H40" s="3" t="s">
        <v>31</v>
      </c>
      <c r="I40" s="3" t="s">
        <v>48</v>
      </c>
      <c r="J40" s="3" t="s">
        <v>523</v>
      </c>
      <c r="K40" s="3" t="s">
        <v>31</v>
      </c>
      <c r="L40" s="3" t="s">
        <v>31</v>
      </c>
      <c r="M40" s="3" t="s">
        <v>31</v>
      </c>
    </row>
    <row r="41" spans="1:13" ht="25.2" customHeight="1" x14ac:dyDescent="0.3">
      <c r="A41" s="11">
        <v>40</v>
      </c>
      <c r="B41" s="3" t="str">
        <f>Tables!$A$6</f>
        <v>OPS</v>
      </c>
      <c r="C41" s="3" t="str">
        <f>VLOOKUP(B41,Tables!$A$2:$B$16,2,FALSE)</f>
        <v>Procedure</v>
      </c>
      <c r="D41" s="3">
        <v>2</v>
      </c>
      <c r="E41" s="3" t="s">
        <v>87</v>
      </c>
      <c r="F41" s="3" t="s">
        <v>109</v>
      </c>
      <c r="G41" s="3" t="s">
        <v>31</v>
      </c>
      <c r="H41" s="3" t="s">
        <v>30</v>
      </c>
      <c r="I41" s="3" t="s">
        <v>48</v>
      </c>
      <c r="J41" s="3" t="s">
        <v>523</v>
      </c>
      <c r="K41" s="3" t="s">
        <v>31</v>
      </c>
      <c r="L41" s="3" t="s">
        <v>30</v>
      </c>
      <c r="M41" s="3" t="s">
        <v>30</v>
      </c>
    </row>
    <row r="42" spans="1:13" ht="25.2" customHeight="1" x14ac:dyDescent="0.3">
      <c r="A42" s="11">
        <v>41</v>
      </c>
      <c r="B42" s="3" t="str">
        <f>Tables!$A$6</f>
        <v>OPS</v>
      </c>
      <c r="C42" s="3" t="str">
        <f>VLOOKUP(B42,Tables!$A$2:$B$16,2,FALSE)</f>
        <v>Procedure</v>
      </c>
      <c r="D42" s="3">
        <v>3</v>
      </c>
      <c r="E42" s="3" t="s">
        <v>106</v>
      </c>
      <c r="F42" s="3" t="s">
        <v>26</v>
      </c>
      <c r="G42" s="3" t="s">
        <v>31</v>
      </c>
      <c r="H42" s="3" t="s">
        <v>31</v>
      </c>
      <c r="I42" s="3" t="s">
        <v>48</v>
      </c>
      <c r="J42" s="3" t="s">
        <v>523</v>
      </c>
      <c r="K42" s="3" t="s">
        <v>31</v>
      </c>
      <c r="L42" s="3" t="s">
        <v>31</v>
      </c>
      <c r="M42" s="3" t="s">
        <v>31</v>
      </c>
    </row>
    <row r="43" spans="1:13" ht="25.2" customHeight="1" x14ac:dyDescent="0.3">
      <c r="A43" s="11">
        <v>42</v>
      </c>
      <c r="B43" s="3" t="str">
        <f>Tables!$A$6</f>
        <v>OPS</v>
      </c>
      <c r="C43" s="3" t="str">
        <f>VLOOKUP(B43,Tables!$A$2:$B$16,2,FALSE)</f>
        <v>Procedure</v>
      </c>
      <c r="D43" s="3">
        <v>4</v>
      </c>
      <c r="E43" s="3" t="s">
        <v>107</v>
      </c>
      <c r="F43" s="3" t="s">
        <v>15</v>
      </c>
      <c r="G43" s="3" t="s">
        <v>31</v>
      </c>
      <c r="H43" s="3" t="s">
        <v>31</v>
      </c>
      <c r="I43" s="3" t="s">
        <v>48</v>
      </c>
      <c r="J43" s="3" t="s">
        <v>523</v>
      </c>
      <c r="K43" s="3" t="s">
        <v>31</v>
      </c>
      <c r="L43" s="3" t="s">
        <v>31</v>
      </c>
      <c r="M43" s="3" t="s">
        <v>30</v>
      </c>
    </row>
    <row r="44" spans="1:13" ht="25.2" customHeight="1" x14ac:dyDescent="0.3">
      <c r="A44" s="11">
        <v>43</v>
      </c>
      <c r="B44" s="3" t="str">
        <f>Tables!$A$6</f>
        <v>OPS</v>
      </c>
      <c r="C44" s="3" t="str">
        <f>VLOOKUP(B44,Tables!$A$2:$B$16,2,FALSE)</f>
        <v>Procedure</v>
      </c>
      <c r="D44" s="3">
        <v>5</v>
      </c>
      <c r="E44" s="3" t="s">
        <v>108</v>
      </c>
      <c r="F44" s="3" t="s">
        <v>128</v>
      </c>
      <c r="G44" s="3" t="s">
        <v>31</v>
      </c>
      <c r="H44" s="3" t="s">
        <v>31</v>
      </c>
      <c r="I44" s="3" t="s">
        <v>36</v>
      </c>
      <c r="J44" s="3" t="s">
        <v>524</v>
      </c>
      <c r="K44" s="3" t="s">
        <v>31</v>
      </c>
      <c r="L44" s="3" t="s">
        <v>30</v>
      </c>
      <c r="M44" s="3" t="s">
        <v>30</v>
      </c>
    </row>
    <row r="45" spans="1:13" ht="25.2" customHeight="1" x14ac:dyDescent="0.3">
      <c r="A45" s="11">
        <v>44</v>
      </c>
      <c r="B45" s="3" t="str">
        <f>Tables!$A$6</f>
        <v>OPS</v>
      </c>
      <c r="C45" s="3" t="str">
        <f>VLOOKUP(B45,Tables!$A$2:$B$16,2,FALSE)</f>
        <v>Procedure</v>
      </c>
      <c r="D45" s="3">
        <v>6</v>
      </c>
      <c r="E45" s="3" t="s">
        <v>541</v>
      </c>
      <c r="F45" s="3" t="s">
        <v>37</v>
      </c>
      <c r="G45" s="3" t="s">
        <v>31</v>
      </c>
      <c r="H45" s="3" t="s">
        <v>31</v>
      </c>
      <c r="I45" s="3" t="s">
        <v>48</v>
      </c>
      <c r="J45" s="3" t="s">
        <v>523</v>
      </c>
      <c r="K45" s="3" t="s">
        <v>30</v>
      </c>
      <c r="L45" s="3" t="s">
        <v>31</v>
      </c>
      <c r="M45" s="3" t="s">
        <v>30</v>
      </c>
    </row>
  </sheetData>
  <sortState xmlns:xlrd2="http://schemas.microsoft.com/office/spreadsheetml/2017/richdata2" ref="A2:M2">
    <sortCondition ref="C2"/>
    <sortCondition ref="D2"/>
  </sortState>
  <conditionalFormatting sqref="I2">
    <cfRule type="cellIs" dxfId="15" priority="3" operator="equal">
      <formula>"Obligatory"</formula>
    </cfRule>
  </conditionalFormatting>
  <conditionalFormatting sqref="G1:M32 G34:M1048576">
    <cfRule type="cellIs" dxfId="14" priority="6" operator="equal">
      <formula>"FALSE"</formula>
    </cfRule>
    <cfRule type="cellIs" dxfId="13" priority="7" operator="equal">
      <formula>"TRUE"</formula>
    </cfRule>
  </conditionalFormatting>
  <conditionalFormatting sqref="G33:M33">
    <cfRule type="cellIs" dxfId="12" priority="1" operator="equal">
      <formula>"FALSE"</formula>
    </cfRule>
    <cfRule type="cellIs" dxfId="11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3C28-9A39-4A22-8D26-DFC8E119DCF7}">
  <sheetPr codeName="Tabelle1"/>
  <dimension ref="A1:G28"/>
  <sheetViews>
    <sheetView zoomScale="99" workbookViewId="0">
      <pane xSplit="5" ySplit="2" topLeftCell="F3" activePane="bottomRight" state="frozen"/>
      <selection pane="topRight" activeCell="G1" sqref="G1"/>
      <selection pane="bottomLeft" activeCell="A4" sqref="A4"/>
      <selection pane="bottomRight" activeCell="B10" sqref="B10"/>
    </sheetView>
  </sheetViews>
  <sheetFormatPr baseColWidth="10" defaultColWidth="16.33203125" defaultRowHeight="25.2" customHeight="1" x14ac:dyDescent="0.3"/>
  <cols>
    <col min="1" max="1" width="13.77734375" style="4" customWidth="1"/>
    <col min="2" max="2" width="13.77734375" style="24" customWidth="1"/>
    <col min="3" max="3" width="14.77734375" style="6" customWidth="1"/>
    <col min="4" max="4" width="29.109375" style="32" customWidth="1"/>
    <col min="5" max="5" width="17.44140625" style="4" customWidth="1"/>
    <col min="6" max="6" width="62.109375" style="4" customWidth="1"/>
    <col min="7" max="7" width="51.44140625" style="9" customWidth="1"/>
    <col min="8" max="16384" width="16.33203125" style="4"/>
  </cols>
  <sheetData>
    <row r="1" spans="1:7" s="22" customFormat="1" ht="12.6" customHeight="1" x14ac:dyDescent="0.3">
      <c r="B1" s="22">
        <f>MATCH(B2,Features!$1:$1,0)</f>
        <v>1</v>
      </c>
      <c r="C1" s="22">
        <f>MATCH(Features!$C$1,Features!$1:$1,0)</f>
        <v>3</v>
      </c>
      <c r="D1" s="30">
        <f>MATCH(Features!$F$1,Features!$1:$1,0)</f>
        <v>6</v>
      </c>
      <c r="G1" s="23"/>
    </row>
    <row r="2" spans="1:7" s="29" customFormat="1" ht="25.2" customHeight="1" thickBot="1" x14ac:dyDescent="0.35">
      <c r="A2" s="25" t="s">
        <v>40</v>
      </c>
      <c r="B2" s="26" t="s">
        <v>56</v>
      </c>
      <c r="C2" s="27" t="s">
        <v>25</v>
      </c>
      <c r="D2" s="31" t="s">
        <v>24</v>
      </c>
      <c r="E2" s="25" t="s">
        <v>41</v>
      </c>
      <c r="F2" s="25" t="s">
        <v>69</v>
      </c>
      <c r="G2" s="28" t="s">
        <v>44</v>
      </c>
    </row>
    <row r="3" spans="1:7" ht="25.2" customHeight="1" x14ac:dyDescent="0.3">
      <c r="A3" s="4" t="s">
        <v>42</v>
      </c>
      <c r="B3" s="24">
        <v>3</v>
      </c>
      <c r="C3" s="6" t="str">
        <f>VLOOKUP(B3,Features!$A:$F,$C$1,FALSE)</f>
        <v>Case</v>
      </c>
      <c r="D3" s="32" t="str">
        <f>VLOOKUP(B3,Features!$A:$F,$D$1,FALSE)</f>
        <v>Sex</v>
      </c>
      <c r="E3" s="4">
        <v>1</v>
      </c>
      <c r="F3" s="4" t="s">
        <v>43</v>
      </c>
    </row>
    <row r="4" spans="1:7" ht="25.2" customHeight="1" x14ac:dyDescent="0.3">
      <c r="A4" s="4" t="s">
        <v>42</v>
      </c>
      <c r="B4" s="24">
        <v>5</v>
      </c>
      <c r="C4" s="6" t="str">
        <f>VLOOKUP(B4,Features!$A:$F,$C$1,FALSE)</f>
        <v>Case</v>
      </c>
      <c r="D4" s="32" t="str">
        <f>VLOOKUP(B4,Features!$A:$F,$D$1,FALSE)</f>
        <v>AdmissionDate</v>
      </c>
      <c r="F4" s="4" t="s">
        <v>646</v>
      </c>
    </row>
    <row r="5" spans="1:7" ht="25.2" customHeight="1" x14ac:dyDescent="0.3">
      <c r="A5" s="4" t="s">
        <v>42</v>
      </c>
      <c r="B5" s="24">
        <v>8</v>
      </c>
      <c r="C5" s="6" t="str">
        <f>VLOOKUP(B5,Features!$A:$F,$C$1,FALSE)</f>
        <v>Case</v>
      </c>
      <c r="D5" s="32" t="str">
        <f>VLOOKUP(B5,Features!$A:$F,$D$1,FALSE)</f>
        <v>DischargeDate</v>
      </c>
      <c r="F5" s="4" t="s">
        <v>646</v>
      </c>
    </row>
    <row r="6" spans="1:7" ht="25.2" customHeight="1" x14ac:dyDescent="0.3">
      <c r="A6" s="4" t="s">
        <v>42</v>
      </c>
      <c r="B6" s="24">
        <v>9</v>
      </c>
      <c r="C6" s="6" t="str">
        <f>VLOOKUP(B6,Features!$A:$F,$C$1,FALSE)</f>
        <v>Case</v>
      </c>
      <c r="D6" s="32" t="str">
        <f>VLOOKUP(B6,Features!$A:$F,$D$1,FALSE)</f>
        <v>DischargeReasonCode</v>
      </c>
      <c r="F6" s="4" t="s">
        <v>647</v>
      </c>
    </row>
    <row r="7" spans="1:7" ht="25.2" customHeight="1" x14ac:dyDescent="0.3">
      <c r="A7" s="4" t="s">
        <v>42</v>
      </c>
      <c r="B7" s="24">
        <v>23</v>
      </c>
      <c r="C7" s="6" t="str">
        <f>VLOOKUP(B7,Features!$A:$F,$C$1,FALSE)</f>
        <v>Department</v>
      </c>
      <c r="D7" s="32" t="str">
        <f>VLOOKUP(B7,Features!$A:$F,$D$1,FALSE)</f>
        <v>DepartmentAdmissionDate</v>
      </c>
      <c r="F7" s="4" t="s">
        <v>646</v>
      </c>
    </row>
    <row r="8" spans="1:7" ht="25.2" customHeight="1" x14ac:dyDescent="0.3">
      <c r="A8" s="4" t="s">
        <v>42</v>
      </c>
      <c r="B8" s="24">
        <v>24</v>
      </c>
      <c r="C8" s="6" t="str">
        <f>VLOOKUP(B8,Features!$A:$F,$C$1,FALSE)</f>
        <v>Department</v>
      </c>
      <c r="D8" s="32" t="str">
        <f>VLOOKUP(B8,Features!$A:$F,$D$1,FALSE)</f>
        <v>DepartmentDischargeDate</v>
      </c>
      <c r="F8" s="4" t="s">
        <v>646</v>
      </c>
    </row>
    <row r="9" spans="1:7" ht="25.2" customHeight="1" x14ac:dyDescent="0.3">
      <c r="A9" s="4" t="s">
        <v>42</v>
      </c>
      <c r="B9" s="24">
        <v>43</v>
      </c>
      <c r="C9" s="6" t="str">
        <f>VLOOKUP(B9,Features!$A:$F,$C$1,FALSE)</f>
        <v>Procedure</v>
      </c>
      <c r="D9" s="32" t="str">
        <f>VLOOKUP(B9,Features!$A:$F,$D$1,FALSE)</f>
        <v>OPSDate</v>
      </c>
      <c r="F9" s="4" t="s">
        <v>646</v>
      </c>
    </row>
    <row r="25" ht="55.8" customHeight="1" x14ac:dyDescent="0.3"/>
    <row r="28" ht="53.4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C1D3-3AE0-4822-BECE-5F11FDFA805B}">
  <dimension ref="A1:J211"/>
  <sheetViews>
    <sheetView zoomScale="79" workbookViewId="0">
      <pane xSplit="3" ySplit="2" topLeftCell="D192" activePane="bottomRight" state="frozen"/>
      <selection pane="topRight" activeCell="D1" sqref="D1"/>
      <selection pane="bottomLeft" activeCell="A2" sqref="A2"/>
      <selection pane="bottomRight" activeCell="A212" sqref="A212"/>
    </sheetView>
  </sheetViews>
  <sheetFormatPr baseColWidth="10" defaultColWidth="16.33203125" defaultRowHeight="18" customHeight="1" x14ac:dyDescent="0.3"/>
  <cols>
    <col min="1" max="1" width="16.33203125" style="13"/>
    <col min="2" max="2" width="26.88671875" style="11" customWidth="1"/>
    <col min="3" max="3" width="33.5546875" style="11" customWidth="1"/>
    <col min="4" max="4" width="28.88671875" style="3" customWidth="1"/>
    <col min="5" max="5" width="27.77734375" style="3" customWidth="1"/>
    <col min="6" max="6" width="27.6640625" style="3" customWidth="1"/>
    <col min="7" max="7" width="41.21875" style="5" customWidth="1"/>
    <col min="8" max="8" width="44.44140625" style="1" customWidth="1"/>
    <col min="9" max="9" width="16.33203125" style="3"/>
    <col min="10" max="10" width="22.77734375" style="3" customWidth="1"/>
    <col min="11" max="11" width="16.33203125" style="1"/>
    <col min="12" max="12" width="48.21875" style="1" customWidth="1"/>
    <col min="13" max="13" width="23.21875" style="1" customWidth="1"/>
    <col min="14" max="16384" width="16.33203125" style="1"/>
  </cols>
  <sheetData>
    <row r="1" spans="1:10" s="22" customFormat="1" ht="18" customHeight="1" x14ac:dyDescent="0.3">
      <c r="B1" s="22">
        <f>MATCH(Features!$C$1,Features!$1:$1,0)</f>
        <v>3</v>
      </c>
      <c r="C1" s="22">
        <f>MATCH(Features!$F$1,Features!$1:$1,0)</f>
        <v>6</v>
      </c>
      <c r="D1" s="22">
        <f>MATCH(Features!$J$1,Features!$1:$1,0)</f>
        <v>10</v>
      </c>
      <c r="I1" s="23"/>
    </row>
    <row r="2" spans="1:10" s="19" customFormat="1" ht="33" customHeight="1" thickBot="1" x14ac:dyDescent="0.35">
      <c r="A2" s="14" t="s">
        <v>56</v>
      </c>
      <c r="B2" s="15" t="s">
        <v>25</v>
      </c>
      <c r="C2" s="15" t="s">
        <v>24</v>
      </c>
      <c r="D2" s="17" t="s">
        <v>11</v>
      </c>
      <c r="E2" s="17" t="s">
        <v>18</v>
      </c>
      <c r="F2" s="17" t="s">
        <v>21</v>
      </c>
      <c r="G2" s="20" t="s">
        <v>22</v>
      </c>
      <c r="H2" s="21" t="s">
        <v>19</v>
      </c>
      <c r="I2" s="17" t="s">
        <v>12</v>
      </c>
      <c r="J2" s="17" t="s">
        <v>61</v>
      </c>
    </row>
    <row r="3" spans="1:10" ht="18" customHeight="1" x14ac:dyDescent="0.3">
      <c r="A3" s="13">
        <v>3</v>
      </c>
      <c r="B3" s="11" t="str">
        <f>VLOOKUP(A3,Features!$A:$F,$B$1,FALSE)</f>
        <v>Case</v>
      </c>
      <c r="C3" s="11" t="str">
        <f>VLOOKUP(A3,Features!$A:$F,$C$1,FALSE)</f>
        <v>Sex</v>
      </c>
      <c r="D3" s="3" t="str">
        <f>VLOOKUP(A3,Features!$A:$M,$D$1,FALSE)</f>
        <v>Nominal</v>
      </c>
      <c r="E3" s="3" t="s">
        <v>129</v>
      </c>
      <c r="F3" s="3" t="s">
        <v>1</v>
      </c>
      <c r="G3" s="5" t="s">
        <v>4</v>
      </c>
      <c r="H3" s="1" t="s">
        <v>4</v>
      </c>
    </row>
    <row r="4" spans="1:10" ht="18" customHeight="1" x14ac:dyDescent="0.3">
      <c r="A4" s="13">
        <v>3</v>
      </c>
      <c r="B4" s="11" t="str">
        <f>VLOOKUP(A4,Features!$A:$F,$B$1,FALSE)</f>
        <v>Case</v>
      </c>
      <c r="C4" s="11" t="str">
        <f>VLOOKUP(A4,Features!$A:$F,$C$1,FALSE)</f>
        <v>Sex</v>
      </c>
      <c r="D4" s="3" t="str">
        <f>VLOOKUP(A4,Features!$A:$M,$D$1,FALSE)</f>
        <v>Nominal</v>
      </c>
      <c r="E4" s="3" t="s">
        <v>33</v>
      </c>
      <c r="F4" s="3" t="s">
        <v>2</v>
      </c>
      <c r="G4" s="5" t="s">
        <v>5</v>
      </c>
      <c r="H4" s="1" t="s">
        <v>5</v>
      </c>
    </row>
    <row r="5" spans="1:10" ht="18" customHeight="1" x14ac:dyDescent="0.3">
      <c r="A5" s="13">
        <v>3</v>
      </c>
      <c r="B5" s="11" t="str">
        <f>VLOOKUP(A5,Features!$A:$F,$B$1,FALSE)</f>
        <v>Case</v>
      </c>
      <c r="C5" s="11" t="str">
        <f>VLOOKUP(A5,Features!$A:$F,$C$1,FALSE)</f>
        <v>Sex</v>
      </c>
      <c r="D5" s="3" t="str">
        <f>VLOOKUP(A5,Features!$A:$M,$D$1,FALSE)</f>
        <v>Nominal</v>
      </c>
      <c r="E5" s="3" t="s">
        <v>130</v>
      </c>
      <c r="F5" s="3" t="s">
        <v>0</v>
      </c>
      <c r="G5" s="5" t="s">
        <v>3</v>
      </c>
      <c r="H5" s="1" t="s">
        <v>3</v>
      </c>
    </row>
    <row r="6" spans="1:10" ht="18" customHeight="1" x14ac:dyDescent="0.3">
      <c r="A6" s="13">
        <v>3</v>
      </c>
      <c r="B6" s="11" t="str">
        <f>VLOOKUP(A6,Features!$A:$F,$B$1,FALSE)</f>
        <v>Case</v>
      </c>
      <c r="C6" s="11" t="str">
        <f>VLOOKUP(A6,Features!$A:$F,$C$1,FALSE)</f>
        <v>Sex</v>
      </c>
      <c r="D6" s="3" t="str">
        <f>VLOOKUP(A6,Features!$A:$M,$D$1,FALSE)</f>
        <v>Nominal</v>
      </c>
      <c r="E6" s="3" t="s">
        <v>131</v>
      </c>
      <c r="F6" s="3" t="s">
        <v>6</v>
      </c>
      <c r="G6" s="5" t="s">
        <v>6</v>
      </c>
      <c r="H6" s="1" t="s">
        <v>6</v>
      </c>
    </row>
    <row r="7" spans="1:10" ht="18" customHeight="1" x14ac:dyDescent="0.3">
      <c r="A7" s="13">
        <v>6</v>
      </c>
      <c r="B7" s="11" t="str">
        <f>VLOOKUP(A7,Features!$A:$F,$B$1,FALSE)</f>
        <v>Case</v>
      </c>
      <c r="C7" s="11" t="str">
        <f>VLOOKUP(A7,Features!$A:$F,$C$1,FALSE)</f>
        <v>AdmissionCauseCode</v>
      </c>
      <c r="D7" s="3" t="str">
        <f>VLOOKUP(A7,Features!$A:$M,$D$1,FALSE)</f>
        <v>Nominal</v>
      </c>
      <c r="E7" s="3" t="s">
        <v>29</v>
      </c>
      <c r="F7" s="3" t="s">
        <v>132</v>
      </c>
      <c r="G7" s="5" t="s">
        <v>133</v>
      </c>
      <c r="H7" s="1" t="s">
        <v>134</v>
      </c>
    </row>
    <row r="8" spans="1:10" ht="18" customHeight="1" x14ac:dyDescent="0.3">
      <c r="A8" s="13">
        <v>6</v>
      </c>
      <c r="B8" s="11" t="str">
        <f>VLOOKUP(A8,Features!$A:$F,$B$1,FALSE)</f>
        <v>Case</v>
      </c>
      <c r="C8" s="11" t="str">
        <f>VLOOKUP(A8,Features!$A:$F,$C$1,FALSE)</f>
        <v>AdmissionCauseCode</v>
      </c>
      <c r="D8" s="3" t="str">
        <f>VLOOKUP(A8,Features!$A:$M,$D$1,FALSE)</f>
        <v>Nominal</v>
      </c>
      <c r="E8" s="3" t="s">
        <v>10</v>
      </c>
      <c r="F8" s="3" t="s">
        <v>135</v>
      </c>
      <c r="G8" s="5" t="s">
        <v>135</v>
      </c>
      <c r="H8" s="1" t="s">
        <v>136</v>
      </c>
    </row>
    <row r="9" spans="1:10" ht="18" customHeight="1" x14ac:dyDescent="0.3">
      <c r="A9" s="13">
        <v>6</v>
      </c>
      <c r="B9" s="11" t="str">
        <f>VLOOKUP(A9,Features!$A:$F,$B$1,FALSE)</f>
        <v>Case</v>
      </c>
      <c r="C9" s="11" t="str">
        <f>VLOOKUP(A9,Features!$A:$F,$C$1,FALSE)</f>
        <v>AdmissionCauseCode</v>
      </c>
      <c r="D9" s="3" t="str">
        <f>VLOOKUP(A9,Features!$A:$M,$D$1,FALSE)</f>
        <v>Nominal</v>
      </c>
      <c r="E9" s="3" t="s">
        <v>13</v>
      </c>
      <c r="F9" s="3" t="s">
        <v>137</v>
      </c>
      <c r="G9" s="5" t="s">
        <v>138</v>
      </c>
      <c r="H9" s="1" t="s">
        <v>139</v>
      </c>
    </row>
    <row r="10" spans="1:10" ht="18" customHeight="1" x14ac:dyDescent="0.3">
      <c r="A10" s="13">
        <v>6</v>
      </c>
      <c r="B10" s="11" t="str">
        <f>VLOOKUP(A10,Features!$A:$F,$B$1,FALSE)</f>
        <v>Case</v>
      </c>
      <c r="C10" s="11" t="str">
        <f>VLOOKUP(A10,Features!$A:$F,$C$1,FALSE)</f>
        <v>AdmissionCauseCode</v>
      </c>
      <c r="D10" s="3" t="str">
        <f>VLOOKUP(A10,Features!$A:$M,$D$1,FALSE)</f>
        <v>Nominal</v>
      </c>
      <c r="E10" s="3" t="s">
        <v>9</v>
      </c>
      <c r="F10" s="3" t="s">
        <v>140</v>
      </c>
      <c r="G10" s="5" t="s">
        <v>141</v>
      </c>
      <c r="H10" s="1" t="s">
        <v>142</v>
      </c>
    </row>
    <row r="11" spans="1:10" ht="18" customHeight="1" x14ac:dyDescent="0.3">
      <c r="A11" s="13">
        <v>6</v>
      </c>
      <c r="B11" s="11" t="str">
        <f>VLOOKUP(A11,Features!$A:$F,$B$1,FALSE)</f>
        <v>Case</v>
      </c>
      <c r="C11" s="11" t="str">
        <f>VLOOKUP(A11,Features!$A:$F,$C$1,FALSE)</f>
        <v>AdmissionCauseCode</v>
      </c>
      <c r="D11" s="3" t="str">
        <f>VLOOKUP(A11,Features!$A:$M,$D$1,FALSE)</f>
        <v>Nominal</v>
      </c>
      <c r="E11" s="3" t="s">
        <v>8</v>
      </c>
      <c r="F11" s="3" t="s">
        <v>143</v>
      </c>
      <c r="G11" s="5" t="s">
        <v>144</v>
      </c>
      <c r="H11" s="1" t="s">
        <v>145</v>
      </c>
    </row>
    <row r="12" spans="1:10" ht="18" customHeight="1" x14ac:dyDescent="0.3">
      <c r="A12" s="13">
        <v>6</v>
      </c>
      <c r="B12" s="11" t="str">
        <f>VLOOKUP(A12,Features!$A:$F,$B$1,FALSE)</f>
        <v>Case</v>
      </c>
      <c r="C12" s="11" t="str">
        <f>VLOOKUP(A12,Features!$A:$F,$C$1,FALSE)</f>
        <v>AdmissionCauseCode</v>
      </c>
      <c r="D12" s="3" t="str">
        <f>VLOOKUP(A12,Features!$A:$M,$D$1,FALSE)</f>
        <v>Nominal</v>
      </c>
      <c r="E12" s="3" t="s">
        <v>146</v>
      </c>
      <c r="F12" s="3" t="s">
        <v>147</v>
      </c>
      <c r="G12" s="5" t="s">
        <v>148</v>
      </c>
      <c r="H12" s="1" t="s">
        <v>149</v>
      </c>
    </row>
    <row r="13" spans="1:10" ht="18" customHeight="1" x14ac:dyDescent="0.3">
      <c r="A13" s="13">
        <v>6</v>
      </c>
      <c r="B13" s="11" t="str">
        <f>VLOOKUP(A13,Features!$A:$F,$B$1,FALSE)</f>
        <v>Case</v>
      </c>
      <c r="C13" s="11" t="str">
        <f>VLOOKUP(A13,Features!$A:$F,$C$1,FALSE)</f>
        <v>AdmissionCauseCode</v>
      </c>
      <c r="D13" s="3" t="str">
        <f>VLOOKUP(A13,Features!$A:$M,$D$1,FALSE)</f>
        <v>Nominal</v>
      </c>
      <c r="E13" s="3" t="s">
        <v>150</v>
      </c>
      <c r="F13" s="3" t="s">
        <v>151</v>
      </c>
      <c r="G13" s="5" t="s">
        <v>151</v>
      </c>
      <c r="H13" s="1" t="s">
        <v>152</v>
      </c>
    </row>
    <row r="14" spans="1:10" ht="18" customHeight="1" x14ac:dyDescent="0.3">
      <c r="A14" s="13">
        <v>6</v>
      </c>
      <c r="B14" s="11" t="str">
        <f>VLOOKUP(A14,Features!$A:$F,$B$1,FALSE)</f>
        <v>Case</v>
      </c>
      <c r="C14" s="11" t="str">
        <f>VLOOKUP(A14,Features!$A:$F,$C$1,FALSE)</f>
        <v>AdmissionCauseCode</v>
      </c>
      <c r="D14" s="3" t="str">
        <f>VLOOKUP(A14,Features!$A:$M,$D$1,FALSE)</f>
        <v>Nominal</v>
      </c>
      <c r="E14" s="3" t="s">
        <v>7</v>
      </c>
      <c r="F14" s="3" t="s">
        <v>153</v>
      </c>
      <c r="G14" s="5" t="s">
        <v>153</v>
      </c>
      <c r="H14" s="1" t="s">
        <v>154</v>
      </c>
    </row>
    <row r="15" spans="1:10" ht="18" customHeight="1" x14ac:dyDescent="0.3">
      <c r="A15" s="13">
        <v>7</v>
      </c>
      <c r="B15" s="11" t="str">
        <f>VLOOKUP(A15,Features!$A:$F,$B$1,FALSE)</f>
        <v>Case</v>
      </c>
      <c r="C15" s="11" t="str">
        <f>VLOOKUP(A15,Features!$A:$F,$C$1,FALSE)</f>
        <v>CasesMerged</v>
      </c>
      <c r="D15" s="3" t="str">
        <f>VLOOKUP(A15,Features!$A:$M,$D$1,FALSE)</f>
        <v>Binary</v>
      </c>
      <c r="E15" s="3" t="s">
        <v>556</v>
      </c>
      <c r="F15" s="3" t="s">
        <v>30</v>
      </c>
    </row>
    <row r="16" spans="1:10" ht="18" customHeight="1" x14ac:dyDescent="0.3">
      <c r="A16" s="13">
        <v>7</v>
      </c>
      <c r="B16" s="11" t="str">
        <f>VLOOKUP(A16,Features!$A:$F,$B$1,FALSE)</f>
        <v>Case</v>
      </c>
      <c r="C16" s="11" t="str">
        <f>VLOOKUP(A16,Features!$A:$F,$C$1,FALSE)</f>
        <v>CasesMerged</v>
      </c>
      <c r="D16" s="3" t="str">
        <f>VLOOKUP(A16,Features!$A:$M,$D$1,FALSE)</f>
        <v>Binary</v>
      </c>
      <c r="E16" s="3" t="s">
        <v>10</v>
      </c>
      <c r="F16" s="3" t="s">
        <v>31</v>
      </c>
    </row>
    <row r="17" spans="1:8" ht="18" customHeight="1" x14ac:dyDescent="0.3">
      <c r="A17" s="13">
        <v>9</v>
      </c>
      <c r="B17" s="11" t="str">
        <f>VLOOKUP(A17,Features!$A:$F,$B$1,FALSE)</f>
        <v>Case</v>
      </c>
      <c r="C17" s="11" t="str">
        <f>VLOOKUP(A17,Features!$A:$F,$C$1,FALSE)</f>
        <v>DischargeReasonCode</v>
      </c>
      <c r="D17" s="3" t="str">
        <f>VLOOKUP(A17,Features!$A:$M,$D$1,FALSE)</f>
        <v>Nominal</v>
      </c>
      <c r="E17" s="3" t="s">
        <v>155</v>
      </c>
      <c r="F17" s="3" t="s">
        <v>155</v>
      </c>
      <c r="G17" s="1" t="s">
        <v>156</v>
      </c>
      <c r="H17" s="1" t="s">
        <v>156</v>
      </c>
    </row>
    <row r="18" spans="1:8" ht="18" customHeight="1" x14ac:dyDescent="0.3">
      <c r="A18" s="13">
        <v>9</v>
      </c>
      <c r="B18" s="11" t="str">
        <f>VLOOKUP(A18,Features!$A:$F,$B$1,FALSE)</f>
        <v>Case</v>
      </c>
      <c r="C18" s="11" t="str">
        <f>VLOOKUP(A18,Features!$A:$F,$C$1,FALSE)</f>
        <v>DischargeReasonCode</v>
      </c>
      <c r="D18" s="3" t="str">
        <f>VLOOKUP(A18,Features!$A:$M,$D$1,FALSE)</f>
        <v>Nominal</v>
      </c>
      <c r="E18" s="3" t="s">
        <v>157</v>
      </c>
      <c r="F18" s="3" t="s">
        <v>157</v>
      </c>
      <c r="G18" s="1" t="s">
        <v>158</v>
      </c>
      <c r="H18" s="1" t="s">
        <v>158</v>
      </c>
    </row>
    <row r="19" spans="1:8" ht="18" customHeight="1" x14ac:dyDescent="0.3">
      <c r="A19" s="13">
        <v>9</v>
      </c>
      <c r="B19" s="11" t="str">
        <f>VLOOKUP(A19,Features!$A:$F,$B$1,FALSE)</f>
        <v>Case</v>
      </c>
      <c r="C19" s="11" t="str">
        <f>VLOOKUP(A19,Features!$A:$F,$C$1,FALSE)</f>
        <v>DischargeReasonCode</v>
      </c>
      <c r="D19" s="3" t="str">
        <f>VLOOKUP(A19,Features!$A:$M,$D$1,FALSE)</f>
        <v>Nominal</v>
      </c>
      <c r="E19" s="3" t="s">
        <v>159</v>
      </c>
      <c r="F19" s="3" t="s">
        <v>159</v>
      </c>
      <c r="G19" s="1" t="s">
        <v>160</v>
      </c>
      <c r="H19" s="1" t="s">
        <v>160</v>
      </c>
    </row>
    <row r="20" spans="1:8" ht="18" customHeight="1" x14ac:dyDescent="0.3">
      <c r="A20" s="13">
        <v>9</v>
      </c>
      <c r="B20" s="11" t="str">
        <f>VLOOKUP(A20,Features!$A:$F,$B$1,FALSE)</f>
        <v>Case</v>
      </c>
      <c r="C20" s="11" t="str">
        <f>VLOOKUP(A20,Features!$A:$F,$C$1,FALSE)</f>
        <v>DischargeReasonCode</v>
      </c>
      <c r="D20" s="3" t="str">
        <f>VLOOKUP(A20,Features!$A:$M,$D$1,FALSE)</f>
        <v>Nominal</v>
      </c>
      <c r="E20" s="3" t="s">
        <v>161</v>
      </c>
      <c r="F20" s="3" t="s">
        <v>161</v>
      </c>
      <c r="G20" s="1" t="s">
        <v>162</v>
      </c>
      <c r="H20" s="1" t="s">
        <v>162</v>
      </c>
    </row>
    <row r="21" spans="1:8" ht="18" customHeight="1" x14ac:dyDescent="0.3">
      <c r="A21" s="13">
        <v>9</v>
      </c>
      <c r="B21" s="11" t="str">
        <f>VLOOKUP(A21,Features!$A:$F,$B$1,FALSE)</f>
        <v>Case</v>
      </c>
      <c r="C21" s="11" t="str">
        <f>VLOOKUP(A21,Features!$A:$F,$C$1,FALSE)</f>
        <v>DischargeReasonCode</v>
      </c>
      <c r="D21" s="3" t="str">
        <f>VLOOKUP(A21,Features!$A:$M,$D$1,FALSE)</f>
        <v>Nominal</v>
      </c>
      <c r="E21" s="3" t="s">
        <v>163</v>
      </c>
      <c r="F21" s="3" t="s">
        <v>163</v>
      </c>
      <c r="G21" s="1" t="s">
        <v>164</v>
      </c>
      <c r="H21" s="1" t="s">
        <v>164</v>
      </c>
    </row>
    <row r="22" spans="1:8" ht="18" customHeight="1" x14ac:dyDescent="0.3">
      <c r="A22" s="13">
        <v>9</v>
      </c>
      <c r="B22" s="11" t="str">
        <f>VLOOKUP(A22,Features!$A:$F,$B$1,FALSE)</f>
        <v>Case</v>
      </c>
      <c r="C22" s="11" t="str">
        <f>VLOOKUP(A22,Features!$A:$F,$C$1,FALSE)</f>
        <v>DischargeReasonCode</v>
      </c>
      <c r="D22" s="3" t="str">
        <f>VLOOKUP(A22,Features!$A:$M,$D$1,FALSE)</f>
        <v>Nominal</v>
      </c>
      <c r="E22" s="3" t="s">
        <v>165</v>
      </c>
      <c r="F22" s="3" t="s">
        <v>165</v>
      </c>
      <c r="G22" s="1" t="s">
        <v>166</v>
      </c>
      <c r="H22" s="1" t="s">
        <v>166</v>
      </c>
    </row>
    <row r="23" spans="1:8" ht="18" customHeight="1" x14ac:dyDescent="0.3">
      <c r="A23" s="13">
        <v>9</v>
      </c>
      <c r="B23" s="11" t="str">
        <f>VLOOKUP(A23,Features!$A:$F,$B$1,FALSE)</f>
        <v>Case</v>
      </c>
      <c r="C23" s="11" t="str">
        <f>VLOOKUP(A23,Features!$A:$F,$C$1,FALSE)</f>
        <v>DischargeReasonCode</v>
      </c>
      <c r="D23" s="3" t="str">
        <f>VLOOKUP(A23,Features!$A:$M,$D$1,FALSE)</f>
        <v>Nominal</v>
      </c>
      <c r="E23" s="3" t="s">
        <v>167</v>
      </c>
      <c r="F23" s="3" t="s">
        <v>167</v>
      </c>
      <c r="G23" s="1" t="s">
        <v>168</v>
      </c>
      <c r="H23" s="1" t="s">
        <v>168</v>
      </c>
    </row>
    <row r="24" spans="1:8" ht="18" customHeight="1" x14ac:dyDescent="0.3">
      <c r="A24" s="13">
        <v>9</v>
      </c>
      <c r="B24" s="11" t="str">
        <f>VLOOKUP(A24,Features!$A:$F,$B$1,FALSE)</f>
        <v>Case</v>
      </c>
      <c r="C24" s="11" t="str">
        <f>VLOOKUP(A24,Features!$A:$F,$C$1,FALSE)</f>
        <v>DischargeReasonCode</v>
      </c>
      <c r="D24" s="3" t="str">
        <f>VLOOKUP(A24,Features!$A:$M,$D$1,FALSE)</f>
        <v>Nominal</v>
      </c>
      <c r="E24" s="3" t="s">
        <v>169</v>
      </c>
      <c r="F24" s="3" t="s">
        <v>169</v>
      </c>
      <c r="G24" s="1" t="s">
        <v>170</v>
      </c>
      <c r="H24" s="1" t="s">
        <v>170</v>
      </c>
    </row>
    <row r="25" spans="1:8" ht="18" customHeight="1" x14ac:dyDescent="0.3">
      <c r="A25" s="13">
        <v>9</v>
      </c>
      <c r="B25" s="11" t="str">
        <f>VLOOKUP(A25,Features!$A:$F,$B$1,FALSE)</f>
        <v>Case</v>
      </c>
      <c r="C25" s="11" t="str">
        <f>VLOOKUP(A25,Features!$A:$F,$C$1,FALSE)</f>
        <v>DischargeReasonCode</v>
      </c>
      <c r="D25" s="3" t="str">
        <f>VLOOKUP(A25,Features!$A:$M,$D$1,FALSE)</f>
        <v>Nominal</v>
      </c>
      <c r="E25" s="3" t="s">
        <v>171</v>
      </c>
      <c r="F25" s="3" t="s">
        <v>171</v>
      </c>
      <c r="G25" s="1" t="s">
        <v>172</v>
      </c>
      <c r="H25" s="1" t="s">
        <v>172</v>
      </c>
    </row>
    <row r="26" spans="1:8" ht="18" customHeight="1" x14ac:dyDescent="0.3">
      <c r="A26" s="13">
        <v>9</v>
      </c>
      <c r="B26" s="11" t="str">
        <f>VLOOKUP(A26,Features!$A:$F,$B$1,FALSE)</f>
        <v>Case</v>
      </c>
      <c r="C26" s="11" t="str">
        <f>VLOOKUP(A26,Features!$A:$F,$C$1,FALSE)</f>
        <v>DischargeReasonCode</v>
      </c>
      <c r="D26" s="3" t="str">
        <f>VLOOKUP(A26,Features!$A:$M,$D$1,FALSE)</f>
        <v>Nominal</v>
      </c>
      <c r="E26" s="3" t="s">
        <v>173</v>
      </c>
      <c r="F26" s="3" t="s">
        <v>173</v>
      </c>
      <c r="G26" s="1" t="s">
        <v>174</v>
      </c>
      <c r="H26" s="1" t="s">
        <v>174</v>
      </c>
    </row>
    <row r="27" spans="1:8" ht="18" customHeight="1" x14ac:dyDescent="0.3">
      <c r="A27" s="13">
        <v>9</v>
      </c>
      <c r="B27" s="11" t="str">
        <f>VLOOKUP(A27,Features!$A:$F,$B$1,FALSE)</f>
        <v>Case</v>
      </c>
      <c r="C27" s="11" t="str">
        <f>VLOOKUP(A27,Features!$A:$F,$C$1,FALSE)</f>
        <v>DischargeReasonCode</v>
      </c>
      <c r="D27" s="3" t="str">
        <f>VLOOKUP(A27,Features!$A:$M,$D$1,FALSE)</f>
        <v>Nominal</v>
      </c>
      <c r="E27" s="3" t="s">
        <v>175</v>
      </c>
      <c r="F27" s="3" t="s">
        <v>175</v>
      </c>
      <c r="G27" s="1" t="s">
        <v>176</v>
      </c>
      <c r="H27" s="1" t="s">
        <v>176</v>
      </c>
    </row>
    <row r="28" spans="1:8" ht="18" customHeight="1" x14ac:dyDescent="0.3">
      <c r="A28" s="13">
        <v>9</v>
      </c>
      <c r="B28" s="11" t="str">
        <f>VLOOKUP(A28,Features!$A:$F,$B$1,FALSE)</f>
        <v>Case</v>
      </c>
      <c r="C28" s="11" t="str">
        <f>VLOOKUP(A28,Features!$A:$F,$C$1,FALSE)</f>
        <v>DischargeReasonCode</v>
      </c>
      <c r="D28" s="3" t="str">
        <f>VLOOKUP(A28,Features!$A:$M,$D$1,FALSE)</f>
        <v>Nominal</v>
      </c>
      <c r="E28" s="3" t="s">
        <v>177</v>
      </c>
      <c r="F28" s="3" t="s">
        <v>177</v>
      </c>
      <c r="G28" s="1" t="s">
        <v>178</v>
      </c>
      <c r="H28" s="1" t="s">
        <v>178</v>
      </c>
    </row>
    <row r="29" spans="1:8" ht="18" customHeight="1" x14ac:dyDescent="0.3">
      <c r="A29" s="13">
        <v>9</v>
      </c>
      <c r="B29" s="11" t="str">
        <f>VLOOKUP(A29,Features!$A:$F,$B$1,FALSE)</f>
        <v>Case</v>
      </c>
      <c r="C29" s="11" t="str">
        <f>VLOOKUP(A29,Features!$A:$F,$C$1,FALSE)</f>
        <v>DischargeReasonCode</v>
      </c>
      <c r="D29" s="3" t="str">
        <f>VLOOKUP(A29,Features!$A:$M,$D$1,FALSE)</f>
        <v>Nominal</v>
      </c>
      <c r="E29" s="3" t="s">
        <v>179</v>
      </c>
      <c r="F29" s="3" t="s">
        <v>179</v>
      </c>
      <c r="G29" s="1" t="s">
        <v>180</v>
      </c>
      <c r="H29" s="1" t="s">
        <v>180</v>
      </c>
    </row>
    <row r="30" spans="1:8" ht="18" customHeight="1" x14ac:dyDescent="0.3">
      <c r="A30" s="13">
        <v>9</v>
      </c>
      <c r="B30" s="11" t="str">
        <f>VLOOKUP(A30,Features!$A:$F,$B$1,FALSE)</f>
        <v>Case</v>
      </c>
      <c r="C30" s="11" t="str">
        <f>VLOOKUP(A30,Features!$A:$F,$C$1,FALSE)</f>
        <v>DischargeReasonCode</v>
      </c>
      <c r="D30" s="3" t="str">
        <f>VLOOKUP(A30,Features!$A:$M,$D$1,FALSE)</f>
        <v>Nominal</v>
      </c>
      <c r="E30" s="3" t="s">
        <v>181</v>
      </c>
      <c r="F30" s="3" t="s">
        <v>181</v>
      </c>
      <c r="G30" s="1" t="s">
        <v>182</v>
      </c>
      <c r="H30" s="1" t="s">
        <v>182</v>
      </c>
    </row>
    <row r="31" spans="1:8" ht="18" customHeight="1" x14ac:dyDescent="0.3">
      <c r="A31" s="13">
        <v>9</v>
      </c>
      <c r="B31" s="11" t="str">
        <f>VLOOKUP(A31,Features!$A:$F,$B$1,FALSE)</f>
        <v>Case</v>
      </c>
      <c r="C31" s="11" t="str">
        <f>VLOOKUP(A31,Features!$A:$F,$C$1,FALSE)</f>
        <v>DischargeReasonCode</v>
      </c>
      <c r="D31" s="3" t="str">
        <f>VLOOKUP(A31,Features!$A:$M,$D$1,FALSE)</f>
        <v>Nominal</v>
      </c>
      <c r="E31" s="3" t="s">
        <v>183</v>
      </c>
      <c r="F31" s="3" t="s">
        <v>183</v>
      </c>
      <c r="G31" s="1" t="s">
        <v>184</v>
      </c>
      <c r="H31" s="1" t="s">
        <v>184</v>
      </c>
    </row>
    <row r="32" spans="1:8" ht="18" customHeight="1" x14ac:dyDescent="0.3">
      <c r="A32" s="13">
        <v>9</v>
      </c>
      <c r="B32" s="11" t="str">
        <f>VLOOKUP(A32,Features!$A:$F,$B$1,FALSE)</f>
        <v>Case</v>
      </c>
      <c r="C32" s="11" t="str">
        <f>VLOOKUP(A32,Features!$A:$F,$C$1,FALSE)</f>
        <v>DischargeReasonCode</v>
      </c>
      <c r="D32" s="3" t="str">
        <f>VLOOKUP(A32,Features!$A:$M,$D$1,FALSE)</f>
        <v>Nominal</v>
      </c>
      <c r="E32" s="3" t="s">
        <v>185</v>
      </c>
      <c r="F32" s="3" t="s">
        <v>185</v>
      </c>
      <c r="G32" s="1" t="s">
        <v>186</v>
      </c>
      <c r="H32" s="1" t="s">
        <v>186</v>
      </c>
    </row>
    <row r="33" spans="1:8" ht="18" customHeight="1" x14ac:dyDescent="0.3">
      <c r="A33" s="13">
        <v>9</v>
      </c>
      <c r="B33" s="11" t="str">
        <f>VLOOKUP(A33,Features!$A:$F,$B$1,FALSE)</f>
        <v>Case</v>
      </c>
      <c r="C33" s="11" t="str">
        <f>VLOOKUP(A33,Features!$A:$F,$C$1,FALSE)</f>
        <v>DischargeReasonCode</v>
      </c>
      <c r="D33" s="3" t="str">
        <f>VLOOKUP(A33,Features!$A:$M,$D$1,FALSE)</f>
        <v>Nominal</v>
      </c>
      <c r="E33" s="3" t="s">
        <v>187</v>
      </c>
      <c r="F33" s="3" t="s">
        <v>187</v>
      </c>
      <c r="G33" s="1" t="s">
        <v>188</v>
      </c>
      <c r="H33" s="1" t="s">
        <v>188</v>
      </c>
    </row>
    <row r="34" spans="1:8" ht="18" customHeight="1" x14ac:dyDescent="0.3">
      <c r="A34" s="13">
        <v>9</v>
      </c>
      <c r="B34" s="11" t="str">
        <f>VLOOKUP(A34,Features!$A:$F,$B$1,FALSE)</f>
        <v>Case</v>
      </c>
      <c r="C34" s="11" t="str">
        <f>VLOOKUP(A34,Features!$A:$F,$C$1,FALSE)</f>
        <v>DischargeReasonCode</v>
      </c>
      <c r="D34" s="3" t="str">
        <f>VLOOKUP(A34,Features!$A:$M,$D$1,FALSE)</f>
        <v>Nominal</v>
      </c>
      <c r="E34" s="3" t="s">
        <v>189</v>
      </c>
      <c r="F34" s="3" t="s">
        <v>189</v>
      </c>
      <c r="G34" s="1" t="s">
        <v>190</v>
      </c>
      <c r="H34" s="1" t="s">
        <v>190</v>
      </c>
    </row>
    <row r="35" spans="1:8" ht="18" customHeight="1" x14ac:dyDescent="0.3">
      <c r="A35" s="13">
        <v>9</v>
      </c>
      <c r="B35" s="11" t="str">
        <f>VLOOKUP(A35,Features!$A:$F,$B$1,FALSE)</f>
        <v>Case</v>
      </c>
      <c r="C35" s="11" t="str">
        <f>VLOOKUP(A35,Features!$A:$F,$C$1,FALSE)</f>
        <v>DischargeReasonCode</v>
      </c>
      <c r="D35" s="3" t="str">
        <f>VLOOKUP(A35,Features!$A:$M,$D$1,FALSE)</f>
        <v>Nominal</v>
      </c>
      <c r="E35" s="3" t="s">
        <v>191</v>
      </c>
      <c r="F35" s="3" t="s">
        <v>191</v>
      </c>
      <c r="G35" s="1" t="s">
        <v>192</v>
      </c>
      <c r="H35" s="1" t="s">
        <v>192</v>
      </c>
    </row>
    <row r="36" spans="1:8" ht="18" customHeight="1" x14ac:dyDescent="0.3">
      <c r="A36" s="13">
        <v>9</v>
      </c>
      <c r="B36" s="11" t="str">
        <f>VLOOKUP(A36,Features!$A:$F,$B$1,FALSE)</f>
        <v>Case</v>
      </c>
      <c r="C36" s="11" t="str">
        <f>VLOOKUP(A36,Features!$A:$F,$C$1,FALSE)</f>
        <v>DischargeReasonCode</v>
      </c>
      <c r="D36" s="3" t="str">
        <f>VLOOKUP(A36,Features!$A:$M,$D$1,FALSE)</f>
        <v>Nominal</v>
      </c>
      <c r="E36" s="3" t="s">
        <v>193</v>
      </c>
      <c r="F36" s="3" t="s">
        <v>193</v>
      </c>
      <c r="G36" s="1" t="s">
        <v>194</v>
      </c>
      <c r="H36" s="1" t="s">
        <v>194</v>
      </c>
    </row>
    <row r="37" spans="1:8" ht="18" customHeight="1" x14ac:dyDescent="0.3">
      <c r="A37" s="13">
        <v>9</v>
      </c>
      <c r="B37" s="11" t="str">
        <f>VLOOKUP(A37,Features!$A:$F,$B$1,FALSE)</f>
        <v>Case</v>
      </c>
      <c r="C37" s="11" t="str">
        <f>VLOOKUP(A37,Features!$A:$F,$C$1,FALSE)</f>
        <v>DischargeReasonCode</v>
      </c>
      <c r="D37" s="3" t="str">
        <f>VLOOKUP(A37,Features!$A:$M,$D$1,FALSE)</f>
        <v>Nominal</v>
      </c>
      <c r="E37" s="3" t="s">
        <v>195</v>
      </c>
      <c r="F37" s="3" t="s">
        <v>195</v>
      </c>
      <c r="G37" s="1" t="s">
        <v>196</v>
      </c>
      <c r="H37" s="1" t="s">
        <v>196</v>
      </c>
    </row>
    <row r="38" spans="1:8" ht="18" customHeight="1" x14ac:dyDescent="0.3">
      <c r="A38" s="13">
        <v>9</v>
      </c>
      <c r="B38" s="11" t="str">
        <f>VLOOKUP(A38,Features!$A:$F,$B$1,FALSE)</f>
        <v>Case</v>
      </c>
      <c r="C38" s="11" t="str">
        <f>VLOOKUP(A38,Features!$A:$F,$C$1,FALSE)</f>
        <v>DischargeReasonCode</v>
      </c>
      <c r="D38" s="3" t="str">
        <f>VLOOKUP(A38,Features!$A:$M,$D$1,FALSE)</f>
        <v>Nominal</v>
      </c>
      <c r="E38" s="3" t="s">
        <v>197</v>
      </c>
      <c r="F38" s="3" t="s">
        <v>197</v>
      </c>
      <c r="G38" s="1" t="s">
        <v>198</v>
      </c>
      <c r="H38" s="1" t="s">
        <v>198</v>
      </c>
    </row>
    <row r="39" spans="1:8" ht="18" customHeight="1" x14ac:dyDescent="0.3">
      <c r="A39" s="13">
        <v>9</v>
      </c>
      <c r="B39" s="11" t="str">
        <f>VLOOKUP(A39,Features!$A:$F,$B$1,FALSE)</f>
        <v>Case</v>
      </c>
      <c r="C39" s="11" t="str">
        <f>VLOOKUP(A39,Features!$A:$F,$C$1,FALSE)</f>
        <v>DischargeReasonCode</v>
      </c>
      <c r="D39" s="3" t="str">
        <f>VLOOKUP(A39,Features!$A:$M,$D$1,FALSE)</f>
        <v>Nominal</v>
      </c>
      <c r="E39" s="3" t="s">
        <v>199</v>
      </c>
      <c r="F39" s="3" t="s">
        <v>199</v>
      </c>
      <c r="G39" s="1" t="s">
        <v>200</v>
      </c>
      <c r="H39" s="1" t="s">
        <v>200</v>
      </c>
    </row>
    <row r="40" spans="1:8" ht="18" customHeight="1" x14ac:dyDescent="0.3">
      <c r="A40" s="13">
        <v>9</v>
      </c>
      <c r="B40" s="11" t="str">
        <f>VLOOKUP(A40,Features!$A:$F,$B$1,FALSE)</f>
        <v>Case</v>
      </c>
      <c r="C40" s="11" t="str">
        <f>VLOOKUP(A40,Features!$A:$F,$C$1,FALSE)</f>
        <v>DischargeReasonCode</v>
      </c>
      <c r="D40" s="3" t="str">
        <f>VLOOKUP(A40,Features!$A:$M,$D$1,FALSE)</f>
        <v>Nominal</v>
      </c>
      <c r="E40" s="3" t="s">
        <v>201</v>
      </c>
      <c r="F40" s="3" t="s">
        <v>201</v>
      </c>
      <c r="G40" s="1" t="s">
        <v>202</v>
      </c>
      <c r="H40" s="1" t="s">
        <v>202</v>
      </c>
    </row>
    <row r="41" spans="1:8" ht="18" customHeight="1" x14ac:dyDescent="0.3">
      <c r="A41" s="13">
        <v>9</v>
      </c>
      <c r="B41" s="11" t="str">
        <f>VLOOKUP(A41,Features!$A:$F,$B$1,FALSE)</f>
        <v>Case</v>
      </c>
      <c r="C41" s="11" t="str">
        <f>VLOOKUP(A41,Features!$A:$F,$C$1,FALSE)</f>
        <v>DischargeReasonCode</v>
      </c>
      <c r="D41" s="3" t="str">
        <f>VLOOKUP(A41,Features!$A:$M,$D$1,FALSE)</f>
        <v>Nominal</v>
      </c>
      <c r="E41" s="3" t="s">
        <v>203</v>
      </c>
      <c r="F41" s="3" t="s">
        <v>203</v>
      </c>
      <c r="G41" s="1" t="s">
        <v>204</v>
      </c>
      <c r="H41" s="1" t="s">
        <v>204</v>
      </c>
    </row>
    <row r="42" spans="1:8" ht="18" customHeight="1" x14ac:dyDescent="0.3">
      <c r="A42" s="13">
        <v>9</v>
      </c>
      <c r="B42" s="11" t="str">
        <f>VLOOKUP(A42,Features!$A:$F,$B$1,FALSE)</f>
        <v>Case</v>
      </c>
      <c r="C42" s="11" t="str">
        <f>VLOOKUP(A42,Features!$A:$F,$C$1,FALSE)</f>
        <v>DischargeReasonCode</v>
      </c>
      <c r="D42" s="3" t="str">
        <f>VLOOKUP(A42,Features!$A:$M,$D$1,FALSE)</f>
        <v>Nominal</v>
      </c>
      <c r="E42" s="3" t="s">
        <v>205</v>
      </c>
      <c r="F42" s="3" t="s">
        <v>205</v>
      </c>
      <c r="G42" s="1" t="s">
        <v>206</v>
      </c>
      <c r="H42" s="1" t="s">
        <v>206</v>
      </c>
    </row>
    <row r="43" spans="1:8" ht="18" customHeight="1" x14ac:dyDescent="0.3">
      <c r="A43" s="13">
        <v>9</v>
      </c>
      <c r="B43" s="11" t="str">
        <f>VLOOKUP(A43,Features!$A:$F,$B$1,FALSE)</f>
        <v>Case</v>
      </c>
      <c r="C43" s="11" t="str">
        <f>VLOOKUP(A43,Features!$A:$F,$C$1,FALSE)</f>
        <v>DischargeReasonCode</v>
      </c>
      <c r="D43" s="3" t="str">
        <f>VLOOKUP(A43,Features!$A:$M,$D$1,FALSE)</f>
        <v>Nominal</v>
      </c>
      <c r="E43" s="3" t="s">
        <v>207</v>
      </c>
      <c r="F43" s="3" t="s">
        <v>207</v>
      </c>
      <c r="G43" s="1" t="s">
        <v>208</v>
      </c>
      <c r="H43" s="1" t="s">
        <v>208</v>
      </c>
    </row>
    <row r="44" spans="1:8" ht="18" customHeight="1" x14ac:dyDescent="0.3">
      <c r="A44" s="13">
        <v>9</v>
      </c>
      <c r="B44" s="11" t="str">
        <f>VLOOKUP(A44,Features!$A:$F,$B$1,FALSE)</f>
        <v>Case</v>
      </c>
      <c r="C44" s="11" t="str">
        <f>VLOOKUP(A44,Features!$A:$F,$C$1,FALSE)</f>
        <v>DischargeReasonCode</v>
      </c>
      <c r="D44" s="3" t="str">
        <f>VLOOKUP(A44,Features!$A:$M,$D$1,FALSE)</f>
        <v>Nominal</v>
      </c>
      <c r="E44" s="3" t="s">
        <v>209</v>
      </c>
      <c r="F44" s="3" t="s">
        <v>209</v>
      </c>
      <c r="G44" s="1" t="s">
        <v>210</v>
      </c>
      <c r="H44" s="1" t="s">
        <v>210</v>
      </c>
    </row>
    <row r="45" spans="1:8" ht="18" customHeight="1" x14ac:dyDescent="0.3">
      <c r="A45" s="13">
        <v>9</v>
      </c>
      <c r="B45" s="11" t="str">
        <f>VLOOKUP(A45,Features!$A:$F,$B$1,FALSE)</f>
        <v>Case</v>
      </c>
      <c r="C45" s="11" t="str">
        <f>VLOOKUP(A45,Features!$A:$F,$C$1,FALSE)</f>
        <v>DischargeReasonCode</v>
      </c>
      <c r="D45" s="3" t="str">
        <f>VLOOKUP(A45,Features!$A:$M,$D$1,FALSE)</f>
        <v>Nominal</v>
      </c>
      <c r="E45" s="3" t="s">
        <v>211</v>
      </c>
      <c r="F45" s="3" t="s">
        <v>211</v>
      </c>
      <c r="G45" s="1" t="s">
        <v>212</v>
      </c>
      <c r="H45" s="1" t="s">
        <v>212</v>
      </c>
    </row>
    <row r="46" spans="1:8" ht="18" customHeight="1" x14ac:dyDescent="0.3">
      <c r="A46" s="13">
        <v>22</v>
      </c>
      <c r="B46" s="11" t="str">
        <f>VLOOKUP(A46,Features!$A:$F,$B$1,FALSE)</f>
        <v>Department</v>
      </c>
      <c r="C46" s="11" t="str">
        <f>VLOOKUP(A46,Features!$A:$F,$C$1,FALSE)</f>
        <v>DepartmentCode</v>
      </c>
      <c r="D46" s="3" t="str">
        <f>VLOOKUP(A46,Features!$A:$M,$D$1,FALSE)</f>
        <v>Nominal</v>
      </c>
      <c r="E46" s="3" t="s">
        <v>213</v>
      </c>
      <c r="F46" s="3" t="s">
        <v>213</v>
      </c>
      <c r="G46" s="1" t="s">
        <v>214</v>
      </c>
      <c r="H46" s="1" t="s">
        <v>214</v>
      </c>
    </row>
    <row r="47" spans="1:8" ht="18" customHeight="1" x14ac:dyDescent="0.3">
      <c r="A47" s="13">
        <v>22</v>
      </c>
      <c r="B47" s="11" t="str">
        <f>VLOOKUP(A47,Features!$A:$F,$B$1,FALSE)</f>
        <v>Department</v>
      </c>
      <c r="C47" s="11" t="str">
        <f>VLOOKUP(A47,Features!$A:$F,$C$1,FALSE)</f>
        <v>DepartmentCode</v>
      </c>
      <c r="D47" s="3" t="str">
        <f>VLOOKUP(A47,Features!$A:$M,$D$1,FALSE)</f>
        <v>Nominal</v>
      </c>
      <c r="E47" s="3" t="s">
        <v>215</v>
      </c>
      <c r="F47" s="3" t="s">
        <v>215</v>
      </c>
      <c r="G47" s="1" t="s">
        <v>216</v>
      </c>
      <c r="H47" s="1" t="s">
        <v>216</v>
      </c>
    </row>
    <row r="48" spans="1:8" ht="18" customHeight="1" x14ac:dyDescent="0.3">
      <c r="A48" s="13">
        <v>22</v>
      </c>
      <c r="B48" s="11" t="str">
        <f>VLOOKUP(A48,Features!$A:$F,$B$1,FALSE)</f>
        <v>Department</v>
      </c>
      <c r="C48" s="11" t="str">
        <f>VLOOKUP(A48,Features!$A:$F,$C$1,FALSE)</f>
        <v>DepartmentCode</v>
      </c>
      <c r="D48" s="3" t="str">
        <f>VLOOKUP(A48,Features!$A:$M,$D$1,FALSE)</f>
        <v>Nominal</v>
      </c>
      <c r="E48" s="3" t="s">
        <v>217</v>
      </c>
      <c r="F48" s="3" t="s">
        <v>217</v>
      </c>
      <c r="G48" s="1" t="s">
        <v>218</v>
      </c>
      <c r="H48" s="1" t="s">
        <v>218</v>
      </c>
    </row>
    <row r="49" spans="1:8" ht="18" customHeight="1" x14ac:dyDescent="0.3">
      <c r="A49" s="13">
        <v>22</v>
      </c>
      <c r="B49" s="11" t="str">
        <f>VLOOKUP(A49,Features!$A:$F,$B$1,FALSE)</f>
        <v>Department</v>
      </c>
      <c r="C49" s="11" t="str">
        <f>VLOOKUP(A49,Features!$A:$F,$C$1,FALSE)</f>
        <v>DepartmentCode</v>
      </c>
      <c r="D49" s="3" t="str">
        <f>VLOOKUP(A49,Features!$A:$M,$D$1,FALSE)</f>
        <v>Nominal</v>
      </c>
      <c r="E49" s="3" t="s">
        <v>219</v>
      </c>
      <c r="F49" s="3" t="s">
        <v>219</v>
      </c>
      <c r="G49" s="1" t="s">
        <v>220</v>
      </c>
      <c r="H49" s="1" t="s">
        <v>220</v>
      </c>
    </row>
    <row r="50" spans="1:8" ht="18" customHeight="1" x14ac:dyDescent="0.3">
      <c r="A50" s="13">
        <v>22</v>
      </c>
      <c r="B50" s="11" t="str">
        <f>VLOOKUP(A50,Features!$A:$F,$B$1,FALSE)</f>
        <v>Department</v>
      </c>
      <c r="C50" s="11" t="str">
        <f>VLOOKUP(A50,Features!$A:$F,$C$1,FALSE)</f>
        <v>DepartmentCode</v>
      </c>
      <c r="D50" s="3" t="str">
        <f>VLOOKUP(A50,Features!$A:$M,$D$1,FALSE)</f>
        <v>Nominal</v>
      </c>
      <c r="E50" s="3" t="s">
        <v>221</v>
      </c>
      <c r="F50" s="3" t="s">
        <v>221</v>
      </c>
      <c r="G50" s="1" t="s">
        <v>222</v>
      </c>
      <c r="H50" s="1" t="s">
        <v>222</v>
      </c>
    </row>
    <row r="51" spans="1:8" ht="18" customHeight="1" x14ac:dyDescent="0.3">
      <c r="A51" s="13">
        <v>22</v>
      </c>
      <c r="B51" s="11" t="str">
        <f>VLOOKUP(A51,Features!$A:$F,$B$1,FALSE)</f>
        <v>Department</v>
      </c>
      <c r="C51" s="11" t="str">
        <f>VLOOKUP(A51,Features!$A:$F,$C$1,FALSE)</f>
        <v>DepartmentCode</v>
      </c>
      <c r="D51" s="3" t="str">
        <f>VLOOKUP(A51,Features!$A:$M,$D$1,FALSE)</f>
        <v>Nominal</v>
      </c>
      <c r="E51" s="3" t="s">
        <v>223</v>
      </c>
      <c r="F51" s="3" t="s">
        <v>223</v>
      </c>
      <c r="G51" s="1" t="s">
        <v>224</v>
      </c>
      <c r="H51" s="1" t="s">
        <v>224</v>
      </c>
    </row>
    <row r="52" spans="1:8" ht="18" customHeight="1" x14ac:dyDescent="0.3">
      <c r="A52" s="13">
        <v>22</v>
      </c>
      <c r="B52" s="11" t="str">
        <f>VLOOKUP(A52,Features!$A:$F,$B$1,FALSE)</f>
        <v>Department</v>
      </c>
      <c r="C52" s="11" t="str">
        <f>VLOOKUP(A52,Features!$A:$F,$C$1,FALSE)</f>
        <v>DepartmentCode</v>
      </c>
      <c r="D52" s="3" t="str">
        <f>VLOOKUP(A52,Features!$A:$M,$D$1,FALSE)</f>
        <v>Nominal</v>
      </c>
      <c r="E52" s="3" t="s">
        <v>225</v>
      </c>
      <c r="F52" s="3" t="s">
        <v>225</v>
      </c>
      <c r="G52" s="1" t="s">
        <v>226</v>
      </c>
      <c r="H52" s="1" t="s">
        <v>226</v>
      </c>
    </row>
    <row r="53" spans="1:8" ht="18" customHeight="1" x14ac:dyDescent="0.3">
      <c r="A53" s="13">
        <v>22</v>
      </c>
      <c r="B53" s="11" t="str">
        <f>VLOOKUP(A53,Features!$A:$F,$B$1,FALSE)</f>
        <v>Department</v>
      </c>
      <c r="C53" s="11" t="str">
        <f>VLOOKUP(A53,Features!$A:$F,$C$1,FALSE)</f>
        <v>DepartmentCode</v>
      </c>
      <c r="D53" s="3" t="str">
        <f>VLOOKUP(A53,Features!$A:$M,$D$1,FALSE)</f>
        <v>Nominal</v>
      </c>
      <c r="E53" s="3" t="s">
        <v>227</v>
      </c>
      <c r="F53" s="3" t="s">
        <v>227</v>
      </c>
      <c r="G53" s="1" t="s">
        <v>228</v>
      </c>
      <c r="H53" s="1" t="s">
        <v>228</v>
      </c>
    </row>
    <row r="54" spans="1:8" ht="18" customHeight="1" x14ac:dyDescent="0.3">
      <c r="A54" s="13">
        <v>22</v>
      </c>
      <c r="B54" s="11" t="str">
        <f>VLOOKUP(A54,Features!$A:$F,$B$1,FALSE)</f>
        <v>Department</v>
      </c>
      <c r="C54" s="11" t="str">
        <f>VLOOKUP(A54,Features!$A:$F,$C$1,FALSE)</f>
        <v>DepartmentCode</v>
      </c>
      <c r="D54" s="3" t="str">
        <f>VLOOKUP(A54,Features!$A:$M,$D$1,FALSE)</f>
        <v>Nominal</v>
      </c>
      <c r="E54" s="3" t="s">
        <v>229</v>
      </c>
      <c r="F54" s="3" t="s">
        <v>229</v>
      </c>
      <c r="G54" s="1" t="s">
        <v>230</v>
      </c>
      <c r="H54" s="1" t="s">
        <v>230</v>
      </c>
    </row>
    <row r="55" spans="1:8" ht="18" customHeight="1" x14ac:dyDescent="0.3">
      <c r="A55" s="13">
        <v>22</v>
      </c>
      <c r="B55" s="11" t="str">
        <f>VLOOKUP(A55,Features!$A:$F,$B$1,FALSE)</f>
        <v>Department</v>
      </c>
      <c r="C55" s="11" t="str">
        <f>VLOOKUP(A55,Features!$A:$F,$C$1,FALSE)</f>
        <v>DepartmentCode</v>
      </c>
      <c r="D55" s="3" t="str">
        <f>VLOOKUP(A55,Features!$A:$M,$D$1,FALSE)</f>
        <v>Nominal</v>
      </c>
      <c r="E55" s="3" t="s">
        <v>231</v>
      </c>
      <c r="F55" s="3" t="s">
        <v>231</v>
      </c>
      <c r="G55" s="1" t="s">
        <v>232</v>
      </c>
      <c r="H55" s="1" t="s">
        <v>232</v>
      </c>
    </row>
    <row r="56" spans="1:8" ht="18" customHeight="1" x14ac:dyDescent="0.3">
      <c r="A56" s="13">
        <v>22</v>
      </c>
      <c r="B56" s="11" t="str">
        <f>VLOOKUP(A56,Features!$A:$F,$B$1,FALSE)</f>
        <v>Department</v>
      </c>
      <c r="C56" s="11" t="str">
        <f>VLOOKUP(A56,Features!$A:$F,$C$1,FALSE)</f>
        <v>DepartmentCode</v>
      </c>
      <c r="D56" s="3" t="str">
        <f>VLOOKUP(A56,Features!$A:$M,$D$1,FALSE)</f>
        <v>Nominal</v>
      </c>
      <c r="E56" s="3" t="s">
        <v>233</v>
      </c>
      <c r="F56" s="3" t="s">
        <v>233</v>
      </c>
      <c r="G56" s="1" t="s">
        <v>234</v>
      </c>
      <c r="H56" s="1" t="s">
        <v>234</v>
      </c>
    </row>
    <row r="57" spans="1:8" ht="18" customHeight="1" x14ac:dyDescent="0.3">
      <c r="A57" s="13">
        <v>22</v>
      </c>
      <c r="B57" s="11" t="str">
        <f>VLOOKUP(A57,Features!$A:$F,$B$1,FALSE)</f>
        <v>Department</v>
      </c>
      <c r="C57" s="11" t="str">
        <f>VLOOKUP(A57,Features!$A:$F,$C$1,FALSE)</f>
        <v>DepartmentCode</v>
      </c>
      <c r="D57" s="3" t="str">
        <f>VLOOKUP(A57,Features!$A:$M,$D$1,FALSE)</f>
        <v>Nominal</v>
      </c>
      <c r="E57" s="3" t="s">
        <v>235</v>
      </c>
      <c r="F57" s="3" t="s">
        <v>235</v>
      </c>
      <c r="G57" s="1" t="s">
        <v>236</v>
      </c>
      <c r="H57" s="1" t="s">
        <v>236</v>
      </c>
    </row>
    <row r="58" spans="1:8" ht="18" customHeight="1" x14ac:dyDescent="0.3">
      <c r="A58" s="13">
        <v>22</v>
      </c>
      <c r="B58" s="11" t="str">
        <f>VLOOKUP(A58,Features!$A:$F,$B$1,FALSE)</f>
        <v>Department</v>
      </c>
      <c r="C58" s="11" t="str">
        <f>VLOOKUP(A58,Features!$A:$F,$C$1,FALSE)</f>
        <v>DepartmentCode</v>
      </c>
      <c r="D58" s="3" t="str">
        <f>VLOOKUP(A58,Features!$A:$M,$D$1,FALSE)</f>
        <v>Nominal</v>
      </c>
      <c r="E58" s="3" t="s">
        <v>237</v>
      </c>
      <c r="F58" s="3" t="s">
        <v>237</v>
      </c>
      <c r="G58" s="1" t="s">
        <v>238</v>
      </c>
      <c r="H58" s="1" t="s">
        <v>238</v>
      </c>
    </row>
    <row r="59" spans="1:8" ht="18" customHeight="1" x14ac:dyDescent="0.3">
      <c r="A59" s="13">
        <v>22</v>
      </c>
      <c r="B59" s="11" t="str">
        <f>VLOOKUP(A59,Features!$A:$F,$B$1,FALSE)</f>
        <v>Department</v>
      </c>
      <c r="C59" s="11" t="str">
        <f>VLOOKUP(A59,Features!$A:$F,$C$1,FALSE)</f>
        <v>DepartmentCode</v>
      </c>
      <c r="D59" s="3" t="str">
        <f>VLOOKUP(A59,Features!$A:$M,$D$1,FALSE)</f>
        <v>Nominal</v>
      </c>
      <c r="E59" s="3" t="s">
        <v>239</v>
      </c>
      <c r="F59" s="3" t="s">
        <v>239</v>
      </c>
      <c r="G59" s="1" t="s">
        <v>240</v>
      </c>
      <c r="H59" s="1" t="s">
        <v>240</v>
      </c>
    </row>
    <row r="60" spans="1:8" ht="18" customHeight="1" x14ac:dyDescent="0.3">
      <c r="A60" s="13">
        <v>22</v>
      </c>
      <c r="B60" s="11" t="str">
        <f>VLOOKUP(A60,Features!$A:$F,$B$1,FALSE)</f>
        <v>Department</v>
      </c>
      <c r="C60" s="11" t="str">
        <f>VLOOKUP(A60,Features!$A:$F,$C$1,FALSE)</f>
        <v>DepartmentCode</v>
      </c>
      <c r="D60" s="3" t="str">
        <f>VLOOKUP(A60,Features!$A:$M,$D$1,FALSE)</f>
        <v>Nominal</v>
      </c>
      <c r="E60" s="3" t="s">
        <v>241</v>
      </c>
      <c r="F60" s="3" t="s">
        <v>241</v>
      </c>
      <c r="G60" s="1" t="s">
        <v>242</v>
      </c>
      <c r="H60" s="1" t="s">
        <v>242</v>
      </c>
    </row>
    <row r="61" spans="1:8" ht="18" customHeight="1" x14ac:dyDescent="0.3">
      <c r="A61" s="13">
        <v>22</v>
      </c>
      <c r="B61" s="11" t="str">
        <f>VLOOKUP(A61,Features!$A:$F,$B$1,FALSE)</f>
        <v>Department</v>
      </c>
      <c r="C61" s="11" t="str">
        <f>VLOOKUP(A61,Features!$A:$F,$C$1,FALSE)</f>
        <v>DepartmentCode</v>
      </c>
      <c r="D61" s="3" t="str">
        <f>VLOOKUP(A61,Features!$A:$M,$D$1,FALSE)</f>
        <v>Nominal</v>
      </c>
      <c r="E61" s="3" t="s">
        <v>243</v>
      </c>
      <c r="F61" s="3" t="s">
        <v>243</v>
      </c>
      <c r="G61" s="1" t="s">
        <v>244</v>
      </c>
      <c r="H61" s="1" t="s">
        <v>244</v>
      </c>
    </row>
    <row r="62" spans="1:8" ht="18" customHeight="1" x14ac:dyDescent="0.3">
      <c r="A62" s="13">
        <v>22</v>
      </c>
      <c r="B62" s="11" t="str">
        <f>VLOOKUP(A62,Features!$A:$F,$B$1,FALSE)</f>
        <v>Department</v>
      </c>
      <c r="C62" s="11" t="str">
        <f>VLOOKUP(A62,Features!$A:$F,$C$1,FALSE)</f>
        <v>DepartmentCode</v>
      </c>
      <c r="D62" s="3" t="str">
        <f>VLOOKUP(A62,Features!$A:$M,$D$1,FALSE)</f>
        <v>Nominal</v>
      </c>
      <c r="E62" s="3" t="s">
        <v>245</v>
      </c>
      <c r="F62" s="3" t="s">
        <v>245</v>
      </c>
      <c r="G62" s="1" t="s">
        <v>246</v>
      </c>
      <c r="H62" s="1" t="s">
        <v>246</v>
      </c>
    </row>
    <row r="63" spans="1:8" ht="18" customHeight="1" x14ac:dyDescent="0.3">
      <c r="A63" s="13">
        <v>22</v>
      </c>
      <c r="B63" s="11" t="str">
        <f>VLOOKUP(A63,Features!$A:$F,$B$1,FALSE)</f>
        <v>Department</v>
      </c>
      <c r="C63" s="11" t="str">
        <f>VLOOKUP(A63,Features!$A:$F,$C$1,FALSE)</f>
        <v>DepartmentCode</v>
      </c>
      <c r="D63" s="3" t="str">
        <f>VLOOKUP(A63,Features!$A:$M,$D$1,FALSE)</f>
        <v>Nominal</v>
      </c>
      <c r="E63" s="3" t="s">
        <v>247</v>
      </c>
      <c r="F63" s="3" t="s">
        <v>247</v>
      </c>
      <c r="G63" s="1" t="s">
        <v>248</v>
      </c>
      <c r="H63" s="1" t="s">
        <v>248</v>
      </c>
    </row>
    <row r="64" spans="1:8" ht="18" customHeight="1" x14ac:dyDescent="0.3">
      <c r="A64" s="13">
        <v>22</v>
      </c>
      <c r="B64" s="11" t="str">
        <f>VLOOKUP(A64,Features!$A:$F,$B$1,FALSE)</f>
        <v>Department</v>
      </c>
      <c r="C64" s="11" t="str">
        <f>VLOOKUP(A64,Features!$A:$F,$C$1,FALSE)</f>
        <v>DepartmentCode</v>
      </c>
      <c r="D64" s="3" t="str">
        <f>VLOOKUP(A64,Features!$A:$M,$D$1,FALSE)</f>
        <v>Nominal</v>
      </c>
      <c r="E64" s="3" t="s">
        <v>249</v>
      </c>
      <c r="F64" s="3" t="s">
        <v>249</v>
      </c>
      <c r="G64" s="1" t="s">
        <v>250</v>
      </c>
      <c r="H64" s="1" t="s">
        <v>250</v>
      </c>
    </row>
    <row r="65" spans="1:8" ht="18" customHeight="1" x14ac:dyDescent="0.3">
      <c r="A65" s="13">
        <v>22</v>
      </c>
      <c r="B65" s="11" t="str">
        <f>VLOOKUP(A65,Features!$A:$F,$B$1,FALSE)</f>
        <v>Department</v>
      </c>
      <c r="C65" s="11" t="str">
        <f>VLOOKUP(A65,Features!$A:$F,$C$1,FALSE)</f>
        <v>DepartmentCode</v>
      </c>
      <c r="D65" s="3" t="str">
        <f>VLOOKUP(A65,Features!$A:$M,$D$1,FALSE)</f>
        <v>Nominal</v>
      </c>
      <c r="E65" s="3" t="s">
        <v>251</v>
      </c>
      <c r="F65" s="3" t="s">
        <v>251</v>
      </c>
      <c r="G65" s="1" t="s">
        <v>252</v>
      </c>
      <c r="H65" s="1" t="s">
        <v>252</v>
      </c>
    </row>
    <row r="66" spans="1:8" ht="18" customHeight="1" x14ac:dyDescent="0.3">
      <c r="A66" s="13">
        <v>22</v>
      </c>
      <c r="B66" s="11" t="str">
        <f>VLOOKUP(A66,Features!$A:$F,$B$1,FALSE)</f>
        <v>Department</v>
      </c>
      <c r="C66" s="11" t="str">
        <f>VLOOKUP(A66,Features!$A:$F,$C$1,FALSE)</f>
        <v>DepartmentCode</v>
      </c>
      <c r="D66" s="3" t="str">
        <f>VLOOKUP(A66,Features!$A:$M,$D$1,FALSE)</f>
        <v>Nominal</v>
      </c>
      <c r="E66" s="3" t="s">
        <v>253</v>
      </c>
      <c r="F66" s="3" t="s">
        <v>253</v>
      </c>
      <c r="G66" s="1" t="s">
        <v>254</v>
      </c>
      <c r="H66" s="1" t="s">
        <v>254</v>
      </c>
    </row>
    <row r="67" spans="1:8" ht="18" customHeight="1" x14ac:dyDescent="0.3">
      <c r="A67" s="13">
        <v>22</v>
      </c>
      <c r="B67" s="11" t="str">
        <f>VLOOKUP(A67,Features!$A:$F,$B$1,FALSE)</f>
        <v>Department</v>
      </c>
      <c r="C67" s="11" t="str">
        <f>VLOOKUP(A67,Features!$A:$F,$C$1,FALSE)</f>
        <v>DepartmentCode</v>
      </c>
      <c r="D67" s="3" t="str">
        <f>VLOOKUP(A67,Features!$A:$M,$D$1,FALSE)</f>
        <v>Nominal</v>
      </c>
      <c r="E67" s="3" t="s">
        <v>255</v>
      </c>
      <c r="F67" s="3" t="s">
        <v>255</v>
      </c>
      <c r="G67" s="1" t="s">
        <v>256</v>
      </c>
      <c r="H67" s="1" t="s">
        <v>256</v>
      </c>
    </row>
    <row r="68" spans="1:8" ht="18" customHeight="1" x14ac:dyDescent="0.3">
      <c r="A68" s="13">
        <v>22</v>
      </c>
      <c r="B68" s="11" t="str">
        <f>VLOOKUP(A68,Features!$A:$F,$B$1,FALSE)</f>
        <v>Department</v>
      </c>
      <c r="C68" s="11" t="str">
        <f>VLOOKUP(A68,Features!$A:$F,$C$1,FALSE)</f>
        <v>DepartmentCode</v>
      </c>
      <c r="D68" s="3" t="str">
        <f>VLOOKUP(A68,Features!$A:$M,$D$1,FALSE)</f>
        <v>Nominal</v>
      </c>
      <c r="E68" s="3" t="s">
        <v>257</v>
      </c>
      <c r="F68" s="3" t="s">
        <v>257</v>
      </c>
      <c r="G68" s="1" t="s">
        <v>258</v>
      </c>
      <c r="H68" s="1" t="s">
        <v>258</v>
      </c>
    </row>
    <row r="69" spans="1:8" ht="18" customHeight="1" x14ac:dyDescent="0.3">
      <c r="A69" s="13">
        <v>22</v>
      </c>
      <c r="B69" s="11" t="str">
        <f>VLOOKUP(A69,Features!$A:$F,$B$1,FALSE)</f>
        <v>Department</v>
      </c>
      <c r="C69" s="11" t="str">
        <f>VLOOKUP(A69,Features!$A:$F,$C$1,FALSE)</f>
        <v>DepartmentCode</v>
      </c>
      <c r="D69" s="3" t="str">
        <f>VLOOKUP(A69,Features!$A:$M,$D$1,FALSE)</f>
        <v>Nominal</v>
      </c>
      <c r="E69" s="3" t="s">
        <v>259</v>
      </c>
      <c r="F69" s="3" t="s">
        <v>259</v>
      </c>
      <c r="G69" s="1" t="s">
        <v>260</v>
      </c>
      <c r="H69" s="1" t="s">
        <v>260</v>
      </c>
    </row>
    <row r="70" spans="1:8" ht="18" customHeight="1" x14ac:dyDescent="0.3">
      <c r="A70" s="13">
        <v>22</v>
      </c>
      <c r="B70" s="11" t="str">
        <f>VLOOKUP(A70,Features!$A:$F,$B$1,FALSE)</f>
        <v>Department</v>
      </c>
      <c r="C70" s="11" t="str">
        <f>VLOOKUP(A70,Features!$A:$F,$C$1,FALSE)</f>
        <v>DepartmentCode</v>
      </c>
      <c r="D70" s="3" t="str">
        <f>VLOOKUP(A70,Features!$A:$M,$D$1,FALSE)</f>
        <v>Nominal</v>
      </c>
      <c r="E70" s="3" t="s">
        <v>261</v>
      </c>
      <c r="F70" s="3" t="s">
        <v>261</v>
      </c>
      <c r="G70" s="1" t="s">
        <v>262</v>
      </c>
      <c r="H70" s="1" t="s">
        <v>262</v>
      </c>
    </row>
    <row r="71" spans="1:8" ht="18" customHeight="1" x14ac:dyDescent="0.3">
      <c r="A71" s="13">
        <v>22</v>
      </c>
      <c r="B71" s="11" t="str">
        <f>VLOOKUP(A71,Features!$A:$F,$B$1,FALSE)</f>
        <v>Department</v>
      </c>
      <c r="C71" s="11" t="str">
        <f>VLOOKUP(A71,Features!$A:$F,$C$1,FALSE)</f>
        <v>DepartmentCode</v>
      </c>
      <c r="D71" s="3" t="str">
        <f>VLOOKUP(A71,Features!$A:$M,$D$1,FALSE)</f>
        <v>Nominal</v>
      </c>
      <c r="E71" s="3" t="s">
        <v>263</v>
      </c>
      <c r="F71" s="3" t="s">
        <v>263</v>
      </c>
      <c r="G71" s="1" t="s">
        <v>264</v>
      </c>
      <c r="H71" s="1" t="s">
        <v>264</v>
      </c>
    </row>
    <row r="72" spans="1:8" ht="18" customHeight="1" x14ac:dyDescent="0.3">
      <c r="A72" s="13">
        <v>22</v>
      </c>
      <c r="B72" s="11" t="str">
        <f>VLOOKUP(A72,Features!$A:$F,$B$1,FALSE)</f>
        <v>Department</v>
      </c>
      <c r="C72" s="11" t="str">
        <f>VLOOKUP(A72,Features!$A:$F,$C$1,FALSE)</f>
        <v>DepartmentCode</v>
      </c>
      <c r="D72" s="3" t="str">
        <f>VLOOKUP(A72,Features!$A:$M,$D$1,FALSE)</f>
        <v>Nominal</v>
      </c>
      <c r="E72" s="3" t="s">
        <v>265</v>
      </c>
      <c r="F72" s="3" t="s">
        <v>265</v>
      </c>
      <c r="G72" s="1" t="s">
        <v>266</v>
      </c>
      <c r="H72" s="1" t="s">
        <v>266</v>
      </c>
    </row>
    <row r="73" spans="1:8" ht="18" customHeight="1" x14ac:dyDescent="0.3">
      <c r="A73" s="13">
        <v>22</v>
      </c>
      <c r="B73" s="11" t="str">
        <f>VLOOKUP(A73,Features!$A:$F,$B$1,FALSE)</f>
        <v>Department</v>
      </c>
      <c r="C73" s="11" t="str">
        <f>VLOOKUP(A73,Features!$A:$F,$C$1,FALSE)</f>
        <v>DepartmentCode</v>
      </c>
      <c r="D73" s="3" t="str">
        <f>VLOOKUP(A73,Features!$A:$M,$D$1,FALSE)</f>
        <v>Nominal</v>
      </c>
      <c r="E73" s="3" t="s">
        <v>267</v>
      </c>
      <c r="F73" s="3" t="s">
        <v>267</v>
      </c>
      <c r="G73" s="1" t="s">
        <v>268</v>
      </c>
      <c r="H73" s="1" t="s">
        <v>268</v>
      </c>
    </row>
    <row r="74" spans="1:8" ht="18" customHeight="1" x14ac:dyDescent="0.3">
      <c r="A74" s="13">
        <v>22</v>
      </c>
      <c r="B74" s="11" t="str">
        <f>VLOOKUP(A74,Features!$A:$F,$B$1,FALSE)</f>
        <v>Department</v>
      </c>
      <c r="C74" s="11" t="str">
        <f>VLOOKUP(A74,Features!$A:$F,$C$1,FALSE)</f>
        <v>DepartmentCode</v>
      </c>
      <c r="D74" s="3" t="str">
        <f>VLOOKUP(A74,Features!$A:$M,$D$1,FALSE)</f>
        <v>Nominal</v>
      </c>
      <c r="E74" s="3" t="s">
        <v>269</v>
      </c>
      <c r="F74" s="3" t="s">
        <v>269</v>
      </c>
      <c r="G74" s="1" t="s">
        <v>270</v>
      </c>
      <c r="H74" s="1" t="s">
        <v>270</v>
      </c>
    </row>
    <row r="75" spans="1:8" ht="18" customHeight="1" x14ac:dyDescent="0.3">
      <c r="A75" s="13">
        <v>22</v>
      </c>
      <c r="B75" s="11" t="str">
        <f>VLOOKUP(A75,Features!$A:$F,$B$1,FALSE)</f>
        <v>Department</v>
      </c>
      <c r="C75" s="11" t="str">
        <f>VLOOKUP(A75,Features!$A:$F,$C$1,FALSE)</f>
        <v>DepartmentCode</v>
      </c>
      <c r="D75" s="3" t="str">
        <f>VLOOKUP(A75,Features!$A:$M,$D$1,FALSE)</f>
        <v>Nominal</v>
      </c>
      <c r="E75" s="3" t="s">
        <v>271</v>
      </c>
      <c r="F75" s="3" t="s">
        <v>271</v>
      </c>
      <c r="G75" s="1" t="s">
        <v>272</v>
      </c>
      <c r="H75" s="1" t="s">
        <v>272</v>
      </c>
    </row>
    <row r="76" spans="1:8" ht="18" customHeight="1" x14ac:dyDescent="0.3">
      <c r="A76" s="13">
        <v>22</v>
      </c>
      <c r="B76" s="11" t="str">
        <f>VLOOKUP(A76,Features!$A:$F,$B$1,FALSE)</f>
        <v>Department</v>
      </c>
      <c r="C76" s="11" t="str">
        <f>VLOOKUP(A76,Features!$A:$F,$C$1,FALSE)</f>
        <v>DepartmentCode</v>
      </c>
      <c r="D76" s="3" t="str">
        <f>VLOOKUP(A76,Features!$A:$M,$D$1,FALSE)</f>
        <v>Nominal</v>
      </c>
      <c r="E76" s="3" t="s">
        <v>273</v>
      </c>
      <c r="F76" s="3" t="s">
        <v>273</v>
      </c>
      <c r="G76" s="1" t="s">
        <v>274</v>
      </c>
      <c r="H76" s="1" t="s">
        <v>274</v>
      </c>
    </row>
    <row r="77" spans="1:8" ht="18" customHeight="1" x14ac:dyDescent="0.3">
      <c r="A77" s="13">
        <v>22</v>
      </c>
      <c r="B77" s="11" t="str">
        <f>VLOOKUP(A77,Features!$A:$F,$B$1,FALSE)</f>
        <v>Department</v>
      </c>
      <c r="C77" s="11" t="str">
        <f>VLOOKUP(A77,Features!$A:$F,$C$1,FALSE)</f>
        <v>DepartmentCode</v>
      </c>
      <c r="D77" s="3" t="str">
        <f>VLOOKUP(A77,Features!$A:$M,$D$1,FALSE)</f>
        <v>Nominal</v>
      </c>
      <c r="E77" s="3" t="s">
        <v>275</v>
      </c>
      <c r="F77" s="3" t="s">
        <v>275</v>
      </c>
      <c r="G77" s="1" t="s">
        <v>276</v>
      </c>
      <c r="H77" s="1" t="s">
        <v>276</v>
      </c>
    </row>
    <row r="78" spans="1:8" ht="18" customHeight="1" x14ac:dyDescent="0.3">
      <c r="A78" s="13">
        <v>22</v>
      </c>
      <c r="B78" s="11" t="str">
        <f>VLOOKUP(A78,Features!$A:$F,$B$1,FALSE)</f>
        <v>Department</v>
      </c>
      <c r="C78" s="11" t="str">
        <f>VLOOKUP(A78,Features!$A:$F,$C$1,FALSE)</f>
        <v>DepartmentCode</v>
      </c>
      <c r="D78" s="3" t="str">
        <f>VLOOKUP(A78,Features!$A:$M,$D$1,FALSE)</f>
        <v>Nominal</v>
      </c>
      <c r="E78" s="3" t="s">
        <v>277</v>
      </c>
      <c r="F78" s="3" t="s">
        <v>277</v>
      </c>
      <c r="G78" s="1" t="s">
        <v>278</v>
      </c>
      <c r="H78" s="1" t="s">
        <v>278</v>
      </c>
    </row>
    <row r="79" spans="1:8" ht="18" customHeight="1" x14ac:dyDescent="0.3">
      <c r="A79" s="13">
        <v>22</v>
      </c>
      <c r="B79" s="11" t="str">
        <f>VLOOKUP(A79,Features!$A:$F,$B$1,FALSE)</f>
        <v>Department</v>
      </c>
      <c r="C79" s="11" t="str">
        <f>VLOOKUP(A79,Features!$A:$F,$C$1,FALSE)</f>
        <v>DepartmentCode</v>
      </c>
      <c r="D79" s="3" t="str">
        <f>VLOOKUP(A79,Features!$A:$M,$D$1,FALSE)</f>
        <v>Nominal</v>
      </c>
      <c r="E79" s="3" t="s">
        <v>279</v>
      </c>
      <c r="F79" s="3" t="s">
        <v>279</v>
      </c>
      <c r="G79" s="1" t="s">
        <v>280</v>
      </c>
      <c r="H79" s="1" t="s">
        <v>280</v>
      </c>
    </row>
    <row r="80" spans="1:8" ht="18" customHeight="1" x14ac:dyDescent="0.3">
      <c r="A80" s="13">
        <v>22</v>
      </c>
      <c r="B80" s="11" t="str">
        <f>VLOOKUP(A80,Features!$A:$F,$B$1,FALSE)</f>
        <v>Department</v>
      </c>
      <c r="C80" s="11" t="str">
        <f>VLOOKUP(A80,Features!$A:$F,$C$1,FALSE)</f>
        <v>DepartmentCode</v>
      </c>
      <c r="D80" s="3" t="str">
        <f>VLOOKUP(A80,Features!$A:$M,$D$1,FALSE)</f>
        <v>Nominal</v>
      </c>
      <c r="E80" s="3" t="s">
        <v>281</v>
      </c>
      <c r="F80" s="3" t="s">
        <v>281</v>
      </c>
      <c r="G80" s="1" t="s">
        <v>282</v>
      </c>
      <c r="H80" s="1" t="s">
        <v>282</v>
      </c>
    </row>
    <row r="81" spans="1:8" ht="18" customHeight="1" x14ac:dyDescent="0.3">
      <c r="A81" s="13">
        <v>22</v>
      </c>
      <c r="B81" s="11" t="str">
        <f>VLOOKUP(A81,Features!$A:$F,$B$1,FALSE)</f>
        <v>Department</v>
      </c>
      <c r="C81" s="11" t="str">
        <f>VLOOKUP(A81,Features!$A:$F,$C$1,FALSE)</f>
        <v>DepartmentCode</v>
      </c>
      <c r="D81" s="3" t="str">
        <f>VLOOKUP(A81,Features!$A:$M,$D$1,FALSE)</f>
        <v>Nominal</v>
      </c>
      <c r="E81" s="3" t="s">
        <v>283</v>
      </c>
      <c r="F81" s="3" t="s">
        <v>283</v>
      </c>
      <c r="G81" s="1" t="s">
        <v>284</v>
      </c>
      <c r="H81" s="1" t="s">
        <v>284</v>
      </c>
    </row>
    <row r="82" spans="1:8" ht="18" customHeight="1" x14ac:dyDescent="0.3">
      <c r="A82" s="13">
        <v>22</v>
      </c>
      <c r="B82" s="11" t="str">
        <f>VLOOKUP(A82,Features!$A:$F,$B$1,FALSE)</f>
        <v>Department</v>
      </c>
      <c r="C82" s="11" t="str">
        <f>VLOOKUP(A82,Features!$A:$F,$C$1,FALSE)</f>
        <v>DepartmentCode</v>
      </c>
      <c r="D82" s="3" t="str">
        <f>VLOOKUP(A82,Features!$A:$M,$D$1,FALSE)</f>
        <v>Nominal</v>
      </c>
      <c r="E82" s="3" t="s">
        <v>285</v>
      </c>
      <c r="F82" s="3" t="s">
        <v>285</v>
      </c>
      <c r="G82" s="1" t="s">
        <v>286</v>
      </c>
      <c r="H82" s="1" t="s">
        <v>286</v>
      </c>
    </row>
    <row r="83" spans="1:8" ht="18" customHeight="1" x14ac:dyDescent="0.3">
      <c r="A83" s="13">
        <v>22</v>
      </c>
      <c r="B83" s="11" t="str">
        <f>VLOOKUP(A83,Features!$A:$F,$B$1,FALSE)</f>
        <v>Department</v>
      </c>
      <c r="C83" s="11" t="str">
        <f>VLOOKUP(A83,Features!$A:$F,$C$1,FALSE)</f>
        <v>DepartmentCode</v>
      </c>
      <c r="D83" s="3" t="str">
        <f>VLOOKUP(A83,Features!$A:$M,$D$1,FALSE)</f>
        <v>Nominal</v>
      </c>
      <c r="E83" s="3" t="s">
        <v>287</v>
      </c>
      <c r="F83" s="3" t="s">
        <v>287</v>
      </c>
      <c r="G83" s="1" t="s">
        <v>288</v>
      </c>
      <c r="H83" s="1" t="s">
        <v>288</v>
      </c>
    </row>
    <row r="84" spans="1:8" ht="18" customHeight="1" x14ac:dyDescent="0.3">
      <c r="A84" s="13">
        <v>22</v>
      </c>
      <c r="B84" s="11" t="str">
        <f>VLOOKUP(A84,Features!$A:$F,$B$1,FALSE)</f>
        <v>Department</v>
      </c>
      <c r="C84" s="11" t="str">
        <f>VLOOKUP(A84,Features!$A:$F,$C$1,FALSE)</f>
        <v>DepartmentCode</v>
      </c>
      <c r="D84" s="3" t="str">
        <f>VLOOKUP(A84,Features!$A:$M,$D$1,FALSE)</f>
        <v>Nominal</v>
      </c>
      <c r="E84" s="3" t="s">
        <v>289</v>
      </c>
      <c r="F84" s="3" t="s">
        <v>289</v>
      </c>
      <c r="G84" s="1" t="s">
        <v>290</v>
      </c>
      <c r="H84" s="1" t="s">
        <v>290</v>
      </c>
    </row>
    <row r="85" spans="1:8" ht="18" customHeight="1" x14ac:dyDescent="0.3">
      <c r="A85" s="13">
        <v>22</v>
      </c>
      <c r="B85" s="11" t="str">
        <f>VLOOKUP(A85,Features!$A:$F,$B$1,FALSE)</f>
        <v>Department</v>
      </c>
      <c r="C85" s="11" t="str">
        <f>VLOOKUP(A85,Features!$A:$F,$C$1,FALSE)</f>
        <v>DepartmentCode</v>
      </c>
      <c r="D85" s="3" t="str">
        <f>VLOOKUP(A85,Features!$A:$M,$D$1,FALSE)</f>
        <v>Nominal</v>
      </c>
      <c r="E85" s="3" t="s">
        <v>291</v>
      </c>
      <c r="F85" s="3" t="s">
        <v>291</v>
      </c>
      <c r="G85" s="1" t="s">
        <v>292</v>
      </c>
      <c r="H85" s="1" t="s">
        <v>292</v>
      </c>
    </row>
    <row r="86" spans="1:8" ht="18" customHeight="1" x14ac:dyDescent="0.3">
      <c r="A86" s="13">
        <v>22</v>
      </c>
      <c r="B86" s="11" t="str">
        <f>VLOOKUP(A86,Features!$A:$F,$B$1,FALSE)</f>
        <v>Department</v>
      </c>
      <c r="C86" s="11" t="str">
        <f>VLOOKUP(A86,Features!$A:$F,$C$1,FALSE)</f>
        <v>DepartmentCode</v>
      </c>
      <c r="D86" s="3" t="str">
        <f>VLOOKUP(A86,Features!$A:$M,$D$1,FALSE)</f>
        <v>Nominal</v>
      </c>
      <c r="E86" s="3" t="s">
        <v>293</v>
      </c>
      <c r="F86" s="3" t="s">
        <v>293</v>
      </c>
      <c r="G86" s="1" t="s">
        <v>294</v>
      </c>
      <c r="H86" s="1" t="s">
        <v>294</v>
      </c>
    </row>
    <row r="87" spans="1:8" ht="18" customHeight="1" x14ac:dyDescent="0.3">
      <c r="A87" s="13">
        <v>22</v>
      </c>
      <c r="B87" s="11" t="str">
        <f>VLOOKUP(A87,Features!$A:$F,$B$1,FALSE)</f>
        <v>Department</v>
      </c>
      <c r="C87" s="11" t="str">
        <f>VLOOKUP(A87,Features!$A:$F,$C$1,FALSE)</f>
        <v>DepartmentCode</v>
      </c>
      <c r="D87" s="3" t="str">
        <f>VLOOKUP(A87,Features!$A:$M,$D$1,FALSE)</f>
        <v>Nominal</v>
      </c>
      <c r="E87" s="3" t="s">
        <v>295</v>
      </c>
      <c r="F87" s="3" t="s">
        <v>295</v>
      </c>
      <c r="G87" s="1" t="s">
        <v>296</v>
      </c>
      <c r="H87" s="1" t="s">
        <v>296</v>
      </c>
    </row>
    <row r="88" spans="1:8" ht="18" customHeight="1" x14ac:dyDescent="0.3">
      <c r="A88" s="13">
        <v>22</v>
      </c>
      <c r="B88" s="11" t="str">
        <f>VLOOKUP(A88,Features!$A:$F,$B$1,FALSE)</f>
        <v>Department</v>
      </c>
      <c r="C88" s="11" t="str">
        <f>VLOOKUP(A88,Features!$A:$F,$C$1,FALSE)</f>
        <v>DepartmentCode</v>
      </c>
      <c r="D88" s="3" t="str">
        <f>VLOOKUP(A88,Features!$A:$M,$D$1,FALSE)</f>
        <v>Nominal</v>
      </c>
      <c r="E88" s="3" t="s">
        <v>297</v>
      </c>
      <c r="F88" s="3" t="s">
        <v>297</v>
      </c>
      <c r="G88" s="1" t="s">
        <v>298</v>
      </c>
      <c r="H88" s="1" t="s">
        <v>298</v>
      </c>
    </row>
    <row r="89" spans="1:8" ht="18" customHeight="1" x14ac:dyDescent="0.3">
      <c r="A89" s="13">
        <v>22</v>
      </c>
      <c r="B89" s="11" t="str">
        <f>VLOOKUP(A89,Features!$A:$F,$B$1,FALSE)</f>
        <v>Department</v>
      </c>
      <c r="C89" s="11" t="str">
        <f>VLOOKUP(A89,Features!$A:$F,$C$1,FALSE)</f>
        <v>DepartmentCode</v>
      </c>
      <c r="D89" s="3" t="str">
        <f>VLOOKUP(A89,Features!$A:$M,$D$1,FALSE)</f>
        <v>Nominal</v>
      </c>
      <c r="E89" s="3" t="s">
        <v>299</v>
      </c>
      <c r="F89" s="3" t="s">
        <v>299</v>
      </c>
      <c r="G89" s="1" t="s">
        <v>300</v>
      </c>
      <c r="H89" s="1" t="s">
        <v>300</v>
      </c>
    </row>
    <row r="90" spans="1:8" ht="18" customHeight="1" x14ac:dyDescent="0.3">
      <c r="A90" s="13">
        <v>22</v>
      </c>
      <c r="B90" s="11" t="str">
        <f>VLOOKUP(A90,Features!$A:$F,$B$1,FALSE)</f>
        <v>Department</v>
      </c>
      <c r="C90" s="11" t="str">
        <f>VLOOKUP(A90,Features!$A:$F,$C$1,FALSE)</f>
        <v>DepartmentCode</v>
      </c>
      <c r="D90" s="3" t="str">
        <f>VLOOKUP(A90,Features!$A:$M,$D$1,FALSE)</f>
        <v>Nominal</v>
      </c>
      <c r="E90" s="3" t="s">
        <v>301</v>
      </c>
      <c r="F90" s="3" t="s">
        <v>301</v>
      </c>
      <c r="G90" s="1" t="s">
        <v>302</v>
      </c>
      <c r="H90" s="1" t="s">
        <v>302</v>
      </c>
    </row>
    <row r="91" spans="1:8" ht="18" customHeight="1" x14ac:dyDescent="0.3">
      <c r="A91" s="13">
        <v>22</v>
      </c>
      <c r="B91" s="11" t="str">
        <f>VLOOKUP(A91,Features!$A:$F,$B$1,FALSE)</f>
        <v>Department</v>
      </c>
      <c r="C91" s="11" t="str">
        <f>VLOOKUP(A91,Features!$A:$F,$C$1,FALSE)</f>
        <v>DepartmentCode</v>
      </c>
      <c r="D91" s="3" t="str">
        <f>VLOOKUP(A91,Features!$A:$M,$D$1,FALSE)</f>
        <v>Nominal</v>
      </c>
      <c r="E91" s="3" t="s">
        <v>303</v>
      </c>
      <c r="F91" s="3" t="s">
        <v>303</v>
      </c>
      <c r="G91" s="1" t="s">
        <v>304</v>
      </c>
      <c r="H91" s="1" t="s">
        <v>304</v>
      </c>
    </row>
    <row r="92" spans="1:8" ht="18" customHeight="1" x14ac:dyDescent="0.3">
      <c r="A92" s="13">
        <v>22</v>
      </c>
      <c r="B92" s="11" t="str">
        <f>VLOOKUP(A92,Features!$A:$F,$B$1,FALSE)</f>
        <v>Department</v>
      </c>
      <c r="C92" s="11" t="str">
        <f>VLOOKUP(A92,Features!$A:$F,$C$1,FALSE)</f>
        <v>DepartmentCode</v>
      </c>
      <c r="D92" s="3" t="str">
        <f>VLOOKUP(A92,Features!$A:$M,$D$1,FALSE)</f>
        <v>Nominal</v>
      </c>
      <c r="E92" s="3" t="s">
        <v>305</v>
      </c>
      <c r="F92" s="3" t="s">
        <v>305</v>
      </c>
      <c r="G92" s="1" t="s">
        <v>306</v>
      </c>
      <c r="H92" s="1" t="s">
        <v>306</v>
      </c>
    </row>
    <row r="93" spans="1:8" ht="18" customHeight="1" x14ac:dyDescent="0.3">
      <c r="A93" s="13">
        <v>22</v>
      </c>
      <c r="B93" s="11" t="str">
        <f>VLOOKUP(A93,Features!$A:$F,$B$1,FALSE)</f>
        <v>Department</v>
      </c>
      <c r="C93" s="11" t="str">
        <f>VLOOKUP(A93,Features!$A:$F,$C$1,FALSE)</f>
        <v>DepartmentCode</v>
      </c>
      <c r="D93" s="3" t="str">
        <f>VLOOKUP(A93,Features!$A:$M,$D$1,FALSE)</f>
        <v>Nominal</v>
      </c>
      <c r="E93" s="3" t="s">
        <v>307</v>
      </c>
      <c r="F93" s="3" t="s">
        <v>307</v>
      </c>
      <c r="G93" s="1" t="s">
        <v>308</v>
      </c>
      <c r="H93" s="1" t="s">
        <v>308</v>
      </c>
    </row>
    <row r="94" spans="1:8" ht="18" customHeight="1" x14ac:dyDescent="0.3">
      <c r="A94" s="13">
        <v>22</v>
      </c>
      <c r="B94" s="11" t="str">
        <f>VLOOKUP(A94,Features!$A:$F,$B$1,FALSE)</f>
        <v>Department</v>
      </c>
      <c r="C94" s="11" t="str">
        <f>VLOOKUP(A94,Features!$A:$F,$C$1,FALSE)</f>
        <v>DepartmentCode</v>
      </c>
      <c r="D94" s="3" t="str">
        <f>VLOOKUP(A94,Features!$A:$M,$D$1,FALSE)</f>
        <v>Nominal</v>
      </c>
      <c r="E94" s="3" t="s">
        <v>309</v>
      </c>
      <c r="F94" s="3" t="s">
        <v>309</v>
      </c>
      <c r="G94" s="1" t="s">
        <v>310</v>
      </c>
      <c r="H94" s="1" t="s">
        <v>310</v>
      </c>
    </row>
    <row r="95" spans="1:8" ht="18" customHeight="1" x14ac:dyDescent="0.3">
      <c r="A95" s="13">
        <v>22</v>
      </c>
      <c r="B95" s="11" t="str">
        <f>VLOOKUP(A95,Features!$A:$F,$B$1,FALSE)</f>
        <v>Department</v>
      </c>
      <c r="C95" s="11" t="str">
        <f>VLOOKUP(A95,Features!$A:$F,$C$1,FALSE)</f>
        <v>DepartmentCode</v>
      </c>
      <c r="D95" s="3" t="str">
        <f>VLOOKUP(A95,Features!$A:$M,$D$1,FALSE)</f>
        <v>Nominal</v>
      </c>
      <c r="E95" s="3" t="s">
        <v>311</v>
      </c>
      <c r="F95" s="3" t="s">
        <v>311</v>
      </c>
      <c r="G95" s="1" t="s">
        <v>312</v>
      </c>
      <c r="H95" s="1" t="s">
        <v>312</v>
      </c>
    </row>
    <row r="96" spans="1:8" ht="18" customHeight="1" x14ac:dyDescent="0.3">
      <c r="A96" s="13">
        <v>22</v>
      </c>
      <c r="B96" s="11" t="str">
        <f>VLOOKUP(A96,Features!$A:$F,$B$1,FALSE)</f>
        <v>Department</v>
      </c>
      <c r="C96" s="11" t="str">
        <f>VLOOKUP(A96,Features!$A:$F,$C$1,FALSE)</f>
        <v>DepartmentCode</v>
      </c>
      <c r="D96" s="3" t="str">
        <f>VLOOKUP(A96,Features!$A:$M,$D$1,FALSE)</f>
        <v>Nominal</v>
      </c>
      <c r="E96" s="3" t="s">
        <v>313</v>
      </c>
      <c r="F96" s="3" t="s">
        <v>313</v>
      </c>
      <c r="G96" s="1" t="s">
        <v>314</v>
      </c>
      <c r="H96" s="1" t="s">
        <v>314</v>
      </c>
    </row>
    <row r="97" spans="1:8" ht="18" customHeight="1" x14ac:dyDescent="0.3">
      <c r="A97" s="13">
        <v>22</v>
      </c>
      <c r="B97" s="11" t="str">
        <f>VLOOKUP(A97,Features!$A:$F,$B$1,FALSE)</f>
        <v>Department</v>
      </c>
      <c r="C97" s="11" t="str">
        <f>VLOOKUP(A97,Features!$A:$F,$C$1,FALSE)</f>
        <v>DepartmentCode</v>
      </c>
      <c r="D97" s="3" t="str">
        <f>VLOOKUP(A97,Features!$A:$M,$D$1,FALSE)</f>
        <v>Nominal</v>
      </c>
      <c r="E97" s="3" t="s">
        <v>315</v>
      </c>
      <c r="F97" s="3" t="s">
        <v>315</v>
      </c>
      <c r="G97" s="1" t="s">
        <v>316</v>
      </c>
      <c r="H97" s="1" t="s">
        <v>316</v>
      </c>
    </row>
    <row r="98" spans="1:8" ht="18" customHeight="1" x14ac:dyDescent="0.3">
      <c r="A98" s="13">
        <v>22</v>
      </c>
      <c r="B98" s="11" t="str">
        <f>VLOOKUP(A98,Features!$A:$F,$B$1,FALSE)</f>
        <v>Department</v>
      </c>
      <c r="C98" s="11" t="str">
        <f>VLOOKUP(A98,Features!$A:$F,$C$1,FALSE)</f>
        <v>DepartmentCode</v>
      </c>
      <c r="D98" s="3" t="str">
        <f>VLOOKUP(A98,Features!$A:$M,$D$1,FALSE)</f>
        <v>Nominal</v>
      </c>
      <c r="E98" s="3" t="s">
        <v>317</v>
      </c>
      <c r="F98" s="3" t="s">
        <v>317</v>
      </c>
      <c r="G98" s="1" t="s">
        <v>318</v>
      </c>
      <c r="H98" s="1" t="s">
        <v>318</v>
      </c>
    </row>
    <row r="99" spans="1:8" ht="18" customHeight="1" x14ac:dyDescent="0.3">
      <c r="A99" s="13">
        <v>22</v>
      </c>
      <c r="B99" s="11" t="str">
        <f>VLOOKUP(A99,Features!$A:$F,$B$1,FALSE)</f>
        <v>Department</v>
      </c>
      <c r="C99" s="11" t="str">
        <f>VLOOKUP(A99,Features!$A:$F,$C$1,FALSE)</f>
        <v>DepartmentCode</v>
      </c>
      <c r="D99" s="3" t="str">
        <f>VLOOKUP(A99,Features!$A:$M,$D$1,FALSE)</f>
        <v>Nominal</v>
      </c>
      <c r="E99" s="3" t="s">
        <v>319</v>
      </c>
      <c r="F99" s="3" t="s">
        <v>319</v>
      </c>
      <c r="G99" s="1" t="s">
        <v>320</v>
      </c>
      <c r="H99" s="1" t="s">
        <v>320</v>
      </c>
    </row>
    <row r="100" spans="1:8" ht="18" customHeight="1" x14ac:dyDescent="0.3">
      <c r="A100" s="13">
        <v>22</v>
      </c>
      <c r="B100" s="11" t="str">
        <f>VLOOKUP(A100,Features!$A:$F,$B$1,FALSE)</f>
        <v>Department</v>
      </c>
      <c r="C100" s="11" t="str">
        <f>VLOOKUP(A100,Features!$A:$F,$C$1,FALSE)</f>
        <v>DepartmentCode</v>
      </c>
      <c r="D100" s="3" t="str">
        <f>VLOOKUP(A100,Features!$A:$M,$D$1,FALSE)</f>
        <v>Nominal</v>
      </c>
      <c r="E100" s="3" t="s">
        <v>321</v>
      </c>
      <c r="F100" s="3" t="s">
        <v>321</v>
      </c>
      <c r="G100" s="1" t="s">
        <v>322</v>
      </c>
      <c r="H100" s="1" t="s">
        <v>322</v>
      </c>
    </row>
    <row r="101" spans="1:8" ht="18" customHeight="1" x14ac:dyDescent="0.3">
      <c r="A101" s="13">
        <v>22</v>
      </c>
      <c r="B101" s="11" t="str">
        <f>VLOOKUP(A101,Features!$A:$F,$B$1,FALSE)</f>
        <v>Department</v>
      </c>
      <c r="C101" s="11" t="str">
        <f>VLOOKUP(A101,Features!$A:$F,$C$1,FALSE)</f>
        <v>DepartmentCode</v>
      </c>
      <c r="D101" s="3" t="str">
        <f>VLOOKUP(A101,Features!$A:$M,$D$1,FALSE)</f>
        <v>Nominal</v>
      </c>
      <c r="E101" s="3" t="s">
        <v>323</v>
      </c>
      <c r="F101" s="3" t="s">
        <v>323</v>
      </c>
      <c r="G101" s="1" t="s">
        <v>324</v>
      </c>
      <c r="H101" s="1" t="s">
        <v>324</v>
      </c>
    </row>
    <row r="102" spans="1:8" ht="18" customHeight="1" x14ac:dyDescent="0.3">
      <c r="A102" s="13">
        <v>22</v>
      </c>
      <c r="B102" s="11" t="str">
        <f>VLOOKUP(A102,Features!$A:$F,$B$1,FALSE)</f>
        <v>Department</v>
      </c>
      <c r="C102" s="11" t="str">
        <f>VLOOKUP(A102,Features!$A:$F,$C$1,FALSE)</f>
        <v>DepartmentCode</v>
      </c>
      <c r="D102" s="3" t="str">
        <f>VLOOKUP(A102,Features!$A:$M,$D$1,FALSE)</f>
        <v>Nominal</v>
      </c>
      <c r="E102" s="3" t="s">
        <v>325</v>
      </c>
      <c r="F102" s="3" t="s">
        <v>325</v>
      </c>
      <c r="G102" s="1" t="s">
        <v>326</v>
      </c>
      <c r="H102" s="1" t="s">
        <v>326</v>
      </c>
    </row>
    <row r="103" spans="1:8" ht="18" customHeight="1" x14ac:dyDescent="0.3">
      <c r="A103" s="13">
        <v>22</v>
      </c>
      <c r="B103" s="11" t="str">
        <f>VLOOKUP(A103,Features!$A:$F,$B$1,FALSE)</f>
        <v>Department</v>
      </c>
      <c r="C103" s="11" t="str">
        <f>VLOOKUP(A103,Features!$A:$F,$C$1,FALSE)</f>
        <v>DepartmentCode</v>
      </c>
      <c r="D103" s="3" t="str">
        <f>VLOOKUP(A103,Features!$A:$M,$D$1,FALSE)</f>
        <v>Nominal</v>
      </c>
      <c r="E103" s="3" t="s">
        <v>327</v>
      </c>
      <c r="F103" s="3" t="s">
        <v>327</v>
      </c>
      <c r="G103" s="1" t="s">
        <v>328</v>
      </c>
      <c r="H103" s="1" t="s">
        <v>328</v>
      </c>
    </row>
    <row r="104" spans="1:8" ht="18" customHeight="1" x14ac:dyDescent="0.3">
      <c r="A104" s="13">
        <v>22</v>
      </c>
      <c r="B104" s="11" t="str">
        <f>VLOOKUP(A104,Features!$A:$F,$B$1,FALSE)</f>
        <v>Department</v>
      </c>
      <c r="C104" s="11" t="str">
        <f>VLOOKUP(A104,Features!$A:$F,$C$1,FALSE)</f>
        <v>DepartmentCode</v>
      </c>
      <c r="D104" s="3" t="str">
        <f>VLOOKUP(A104,Features!$A:$M,$D$1,FALSE)</f>
        <v>Nominal</v>
      </c>
      <c r="E104" s="3" t="s">
        <v>329</v>
      </c>
      <c r="F104" s="3" t="s">
        <v>329</v>
      </c>
      <c r="G104" s="1" t="s">
        <v>330</v>
      </c>
      <c r="H104" s="1" t="s">
        <v>330</v>
      </c>
    </row>
    <row r="105" spans="1:8" ht="18" customHeight="1" x14ac:dyDescent="0.3">
      <c r="A105" s="13">
        <v>22</v>
      </c>
      <c r="B105" s="11" t="str">
        <f>VLOOKUP(A105,Features!$A:$F,$B$1,FALSE)</f>
        <v>Department</v>
      </c>
      <c r="C105" s="11" t="str">
        <f>VLOOKUP(A105,Features!$A:$F,$C$1,FALSE)</f>
        <v>DepartmentCode</v>
      </c>
      <c r="D105" s="3" t="str">
        <f>VLOOKUP(A105,Features!$A:$M,$D$1,FALSE)</f>
        <v>Nominal</v>
      </c>
      <c r="E105" s="3" t="s">
        <v>331</v>
      </c>
      <c r="F105" s="3" t="s">
        <v>331</v>
      </c>
      <c r="G105" s="1" t="s">
        <v>332</v>
      </c>
      <c r="H105" s="1" t="s">
        <v>332</v>
      </c>
    </row>
    <row r="106" spans="1:8" ht="18" customHeight="1" x14ac:dyDescent="0.3">
      <c r="A106" s="13">
        <v>22</v>
      </c>
      <c r="B106" s="11" t="str">
        <f>VLOOKUP(A106,Features!$A:$F,$B$1,FALSE)</f>
        <v>Department</v>
      </c>
      <c r="C106" s="11" t="str">
        <f>VLOOKUP(A106,Features!$A:$F,$C$1,FALSE)</f>
        <v>DepartmentCode</v>
      </c>
      <c r="D106" s="3" t="str">
        <f>VLOOKUP(A106,Features!$A:$M,$D$1,FALSE)</f>
        <v>Nominal</v>
      </c>
      <c r="E106" s="3" t="s">
        <v>333</v>
      </c>
      <c r="F106" s="3" t="s">
        <v>333</v>
      </c>
      <c r="G106" s="1" t="s">
        <v>334</v>
      </c>
      <c r="H106" s="1" t="s">
        <v>334</v>
      </c>
    </row>
    <row r="107" spans="1:8" ht="18" customHeight="1" x14ac:dyDescent="0.3">
      <c r="A107" s="13">
        <v>22</v>
      </c>
      <c r="B107" s="11" t="str">
        <f>VLOOKUP(A107,Features!$A:$F,$B$1,FALSE)</f>
        <v>Department</v>
      </c>
      <c r="C107" s="11" t="str">
        <f>VLOOKUP(A107,Features!$A:$F,$C$1,FALSE)</f>
        <v>DepartmentCode</v>
      </c>
      <c r="D107" s="3" t="str">
        <f>VLOOKUP(A107,Features!$A:$M,$D$1,FALSE)</f>
        <v>Nominal</v>
      </c>
      <c r="E107" s="3" t="s">
        <v>335</v>
      </c>
      <c r="F107" s="3" t="s">
        <v>335</v>
      </c>
      <c r="G107" s="1" t="s">
        <v>336</v>
      </c>
      <c r="H107" s="1" t="s">
        <v>336</v>
      </c>
    </row>
    <row r="108" spans="1:8" ht="18" customHeight="1" x14ac:dyDescent="0.3">
      <c r="A108" s="13">
        <v>22</v>
      </c>
      <c r="B108" s="11" t="str">
        <f>VLOOKUP(A108,Features!$A:$F,$B$1,FALSE)</f>
        <v>Department</v>
      </c>
      <c r="C108" s="11" t="str">
        <f>VLOOKUP(A108,Features!$A:$F,$C$1,FALSE)</f>
        <v>DepartmentCode</v>
      </c>
      <c r="D108" s="3" t="str">
        <f>VLOOKUP(A108,Features!$A:$M,$D$1,FALSE)</f>
        <v>Nominal</v>
      </c>
      <c r="E108" s="3" t="s">
        <v>337</v>
      </c>
      <c r="F108" s="3" t="s">
        <v>337</v>
      </c>
      <c r="G108" s="1" t="s">
        <v>338</v>
      </c>
      <c r="H108" s="1" t="s">
        <v>338</v>
      </c>
    </row>
    <row r="109" spans="1:8" ht="18" customHeight="1" x14ac:dyDescent="0.3">
      <c r="A109" s="13">
        <v>22</v>
      </c>
      <c r="B109" s="11" t="str">
        <f>VLOOKUP(A109,Features!$A:$F,$B$1,FALSE)</f>
        <v>Department</v>
      </c>
      <c r="C109" s="11" t="str">
        <f>VLOOKUP(A109,Features!$A:$F,$C$1,FALSE)</f>
        <v>DepartmentCode</v>
      </c>
      <c r="D109" s="3" t="str">
        <f>VLOOKUP(A109,Features!$A:$M,$D$1,FALSE)</f>
        <v>Nominal</v>
      </c>
      <c r="E109" s="3" t="s">
        <v>339</v>
      </c>
      <c r="F109" s="3" t="s">
        <v>339</v>
      </c>
      <c r="G109" s="1" t="s">
        <v>340</v>
      </c>
      <c r="H109" s="1" t="s">
        <v>340</v>
      </c>
    </row>
    <row r="110" spans="1:8" ht="18" customHeight="1" x14ac:dyDescent="0.3">
      <c r="A110" s="13">
        <v>22</v>
      </c>
      <c r="B110" s="11" t="str">
        <f>VLOOKUP(A110,Features!$A:$F,$B$1,FALSE)</f>
        <v>Department</v>
      </c>
      <c r="C110" s="11" t="str">
        <f>VLOOKUP(A110,Features!$A:$F,$C$1,FALSE)</f>
        <v>DepartmentCode</v>
      </c>
      <c r="D110" s="3" t="str">
        <f>VLOOKUP(A110,Features!$A:$M,$D$1,FALSE)</f>
        <v>Nominal</v>
      </c>
      <c r="E110" s="3" t="s">
        <v>341</v>
      </c>
      <c r="F110" s="3" t="s">
        <v>341</v>
      </c>
      <c r="G110" s="1" t="s">
        <v>342</v>
      </c>
      <c r="H110" s="1" t="s">
        <v>342</v>
      </c>
    </row>
    <row r="111" spans="1:8" ht="18" customHeight="1" x14ac:dyDescent="0.3">
      <c r="A111" s="13">
        <v>22</v>
      </c>
      <c r="B111" s="11" t="str">
        <f>VLOOKUP(A111,Features!$A:$F,$B$1,FALSE)</f>
        <v>Department</v>
      </c>
      <c r="C111" s="11" t="str">
        <f>VLOOKUP(A111,Features!$A:$F,$C$1,FALSE)</f>
        <v>DepartmentCode</v>
      </c>
      <c r="D111" s="3" t="str">
        <f>VLOOKUP(A111,Features!$A:$M,$D$1,FALSE)</f>
        <v>Nominal</v>
      </c>
      <c r="E111" s="3" t="s">
        <v>343</v>
      </c>
      <c r="F111" s="3" t="s">
        <v>343</v>
      </c>
      <c r="G111" s="1" t="s">
        <v>344</v>
      </c>
      <c r="H111" s="1" t="s">
        <v>344</v>
      </c>
    </row>
    <row r="112" spans="1:8" ht="18" customHeight="1" x14ac:dyDescent="0.3">
      <c r="A112" s="13">
        <v>22</v>
      </c>
      <c r="B112" s="11" t="str">
        <f>VLOOKUP(A112,Features!$A:$F,$B$1,FALSE)</f>
        <v>Department</v>
      </c>
      <c r="C112" s="11" t="str">
        <f>VLOOKUP(A112,Features!$A:$F,$C$1,FALSE)</f>
        <v>DepartmentCode</v>
      </c>
      <c r="D112" s="3" t="str">
        <f>VLOOKUP(A112,Features!$A:$M,$D$1,FALSE)</f>
        <v>Nominal</v>
      </c>
      <c r="E112" s="3" t="s">
        <v>345</v>
      </c>
      <c r="F112" s="3" t="s">
        <v>345</v>
      </c>
      <c r="G112" s="1" t="s">
        <v>346</v>
      </c>
      <c r="H112" s="1" t="s">
        <v>346</v>
      </c>
    </row>
    <row r="113" spans="1:8" ht="18" customHeight="1" x14ac:dyDescent="0.3">
      <c r="A113" s="13">
        <v>22</v>
      </c>
      <c r="B113" s="11" t="str">
        <f>VLOOKUP(A113,Features!$A:$F,$B$1,FALSE)</f>
        <v>Department</v>
      </c>
      <c r="C113" s="11" t="str">
        <f>VLOOKUP(A113,Features!$A:$F,$C$1,FALSE)</f>
        <v>DepartmentCode</v>
      </c>
      <c r="D113" s="3" t="str">
        <f>VLOOKUP(A113,Features!$A:$M,$D$1,FALSE)</f>
        <v>Nominal</v>
      </c>
      <c r="E113" s="3" t="s">
        <v>347</v>
      </c>
      <c r="F113" s="3" t="s">
        <v>347</v>
      </c>
      <c r="G113" s="1" t="s">
        <v>348</v>
      </c>
      <c r="H113" s="1" t="s">
        <v>348</v>
      </c>
    </row>
    <row r="114" spans="1:8" ht="18" customHeight="1" x14ac:dyDescent="0.3">
      <c r="A114" s="13">
        <v>22</v>
      </c>
      <c r="B114" s="11" t="str">
        <f>VLOOKUP(A114,Features!$A:$F,$B$1,FALSE)</f>
        <v>Department</v>
      </c>
      <c r="C114" s="11" t="str">
        <f>VLOOKUP(A114,Features!$A:$F,$C$1,FALSE)</f>
        <v>DepartmentCode</v>
      </c>
      <c r="D114" s="3" t="str">
        <f>VLOOKUP(A114,Features!$A:$M,$D$1,FALSE)</f>
        <v>Nominal</v>
      </c>
      <c r="E114" s="3" t="s">
        <v>349</v>
      </c>
      <c r="F114" s="3" t="s">
        <v>349</v>
      </c>
      <c r="G114" s="1" t="s">
        <v>350</v>
      </c>
      <c r="H114" s="1" t="s">
        <v>350</v>
      </c>
    </row>
    <row r="115" spans="1:8" ht="18" customHeight="1" x14ac:dyDescent="0.3">
      <c r="A115" s="13">
        <v>22</v>
      </c>
      <c r="B115" s="11" t="str">
        <f>VLOOKUP(A115,Features!$A:$F,$B$1,FALSE)</f>
        <v>Department</v>
      </c>
      <c r="C115" s="11" t="str">
        <f>VLOOKUP(A115,Features!$A:$F,$C$1,FALSE)</f>
        <v>DepartmentCode</v>
      </c>
      <c r="D115" s="3" t="str">
        <f>VLOOKUP(A115,Features!$A:$M,$D$1,FALSE)</f>
        <v>Nominal</v>
      </c>
      <c r="E115" s="3" t="s">
        <v>351</v>
      </c>
      <c r="F115" s="3" t="s">
        <v>351</v>
      </c>
      <c r="G115" s="1" t="s">
        <v>352</v>
      </c>
      <c r="H115" s="1" t="s">
        <v>352</v>
      </c>
    </row>
    <row r="116" spans="1:8" ht="18" customHeight="1" x14ac:dyDescent="0.3">
      <c r="A116" s="13">
        <v>22</v>
      </c>
      <c r="B116" s="11" t="str">
        <f>VLOOKUP(A116,Features!$A:$F,$B$1,FALSE)</f>
        <v>Department</v>
      </c>
      <c r="C116" s="11" t="str">
        <f>VLOOKUP(A116,Features!$A:$F,$C$1,FALSE)</f>
        <v>DepartmentCode</v>
      </c>
      <c r="D116" s="3" t="str">
        <f>VLOOKUP(A116,Features!$A:$M,$D$1,FALSE)</f>
        <v>Nominal</v>
      </c>
      <c r="E116" s="3" t="s">
        <v>353</v>
      </c>
      <c r="F116" s="3" t="s">
        <v>353</v>
      </c>
      <c r="G116" s="1" t="s">
        <v>354</v>
      </c>
      <c r="H116" s="1" t="s">
        <v>354</v>
      </c>
    </row>
    <row r="117" spans="1:8" ht="18" customHeight="1" x14ac:dyDescent="0.3">
      <c r="A117" s="13">
        <v>22</v>
      </c>
      <c r="B117" s="11" t="str">
        <f>VLOOKUP(A117,Features!$A:$F,$B$1,FALSE)</f>
        <v>Department</v>
      </c>
      <c r="C117" s="11" t="str">
        <f>VLOOKUP(A117,Features!$A:$F,$C$1,FALSE)</f>
        <v>DepartmentCode</v>
      </c>
      <c r="D117" s="3" t="str">
        <f>VLOOKUP(A117,Features!$A:$M,$D$1,FALSE)</f>
        <v>Nominal</v>
      </c>
      <c r="E117" s="3" t="s">
        <v>355</v>
      </c>
      <c r="F117" s="3" t="s">
        <v>355</v>
      </c>
      <c r="G117" s="1" t="s">
        <v>356</v>
      </c>
      <c r="H117" s="1" t="s">
        <v>356</v>
      </c>
    </row>
    <row r="118" spans="1:8" ht="18" customHeight="1" x14ac:dyDescent="0.3">
      <c r="A118" s="13">
        <v>22</v>
      </c>
      <c r="B118" s="11" t="str">
        <f>VLOOKUP(A118,Features!$A:$F,$B$1,FALSE)</f>
        <v>Department</v>
      </c>
      <c r="C118" s="11" t="str">
        <f>VLOOKUP(A118,Features!$A:$F,$C$1,FALSE)</f>
        <v>DepartmentCode</v>
      </c>
      <c r="D118" s="3" t="str">
        <f>VLOOKUP(A118,Features!$A:$M,$D$1,FALSE)</f>
        <v>Nominal</v>
      </c>
      <c r="E118" s="3" t="s">
        <v>357</v>
      </c>
      <c r="F118" s="3" t="s">
        <v>357</v>
      </c>
      <c r="G118" s="1" t="s">
        <v>358</v>
      </c>
      <c r="H118" s="1" t="s">
        <v>358</v>
      </c>
    </row>
    <row r="119" spans="1:8" ht="18" customHeight="1" x14ac:dyDescent="0.3">
      <c r="A119" s="13">
        <v>22</v>
      </c>
      <c r="B119" s="11" t="str">
        <f>VLOOKUP(A119,Features!$A:$F,$B$1,FALSE)</f>
        <v>Department</v>
      </c>
      <c r="C119" s="11" t="str">
        <f>VLOOKUP(A119,Features!$A:$F,$C$1,FALSE)</f>
        <v>DepartmentCode</v>
      </c>
      <c r="D119" s="3" t="str">
        <f>VLOOKUP(A119,Features!$A:$M,$D$1,FALSE)</f>
        <v>Nominal</v>
      </c>
      <c r="E119" s="3" t="s">
        <v>359</v>
      </c>
      <c r="F119" s="3" t="s">
        <v>359</v>
      </c>
      <c r="G119" s="1" t="s">
        <v>360</v>
      </c>
      <c r="H119" s="1" t="s">
        <v>360</v>
      </c>
    </row>
    <row r="120" spans="1:8" ht="18" customHeight="1" x14ac:dyDescent="0.3">
      <c r="A120" s="13">
        <v>22</v>
      </c>
      <c r="B120" s="11" t="str">
        <f>VLOOKUP(A120,Features!$A:$F,$B$1,FALSE)</f>
        <v>Department</v>
      </c>
      <c r="C120" s="11" t="str">
        <f>VLOOKUP(A120,Features!$A:$F,$C$1,FALSE)</f>
        <v>DepartmentCode</v>
      </c>
      <c r="D120" s="3" t="str">
        <f>VLOOKUP(A120,Features!$A:$M,$D$1,FALSE)</f>
        <v>Nominal</v>
      </c>
      <c r="E120" s="3" t="s">
        <v>361</v>
      </c>
      <c r="F120" s="3" t="s">
        <v>361</v>
      </c>
      <c r="G120" s="1" t="s">
        <v>362</v>
      </c>
      <c r="H120" s="1" t="s">
        <v>362</v>
      </c>
    </row>
    <row r="121" spans="1:8" ht="18" customHeight="1" x14ac:dyDescent="0.3">
      <c r="A121" s="13">
        <v>22</v>
      </c>
      <c r="B121" s="11" t="str">
        <f>VLOOKUP(A121,Features!$A:$F,$B$1,FALSE)</f>
        <v>Department</v>
      </c>
      <c r="C121" s="11" t="str">
        <f>VLOOKUP(A121,Features!$A:$F,$C$1,FALSE)</f>
        <v>DepartmentCode</v>
      </c>
      <c r="D121" s="3" t="str">
        <f>VLOOKUP(A121,Features!$A:$M,$D$1,FALSE)</f>
        <v>Nominal</v>
      </c>
      <c r="E121" s="3" t="s">
        <v>363</v>
      </c>
      <c r="F121" s="3" t="s">
        <v>363</v>
      </c>
      <c r="G121" s="1" t="s">
        <v>364</v>
      </c>
      <c r="H121" s="1" t="s">
        <v>364</v>
      </c>
    </row>
    <row r="122" spans="1:8" ht="18" customHeight="1" x14ac:dyDescent="0.3">
      <c r="A122" s="13">
        <v>22</v>
      </c>
      <c r="B122" s="11" t="str">
        <f>VLOOKUP(A122,Features!$A:$F,$B$1,FALSE)</f>
        <v>Department</v>
      </c>
      <c r="C122" s="11" t="str">
        <f>VLOOKUP(A122,Features!$A:$F,$C$1,FALSE)</f>
        <v>DepartmentCode</v>
      </c>
      <c r="D122" s="3" t="str">
        <f>VLOOKUP(A122,Features!$A:$M,$D$1,FALSE)</f>
        <v>Nominal</v>
      </c>
      <c r="E122" s="3" t="s">
        <v>365</v>
      </c>
      <c r="F122" s="3" t="s">
        <v>365</v>
      </c>
      <c r="G122" s="1" t="s">
        <v>366</v>
      </c>
      <c r="H122" s="1" t="s">
        <v>366</v>
      </c>
    </row>
    <row r="123" spans="1:8" ht="18" customHeight="1" x14ac:dyDescent="0.3">
      <c r="A123" s="13">
        <v>22</v>
      </c>
      <c r="B123" s="11" t="str">
        <f>VLOOKUP(A123,Features!$A:$F,$B$1,FALSE)</f>
        <v>Department</v>
      </c>
      <c r="C123" s="11" t="str">
        <f>VLOOKUP(A123,Features!$A:$F,$C$1,FALSE)</f>
        <v>DepartmentCode</v>
      </c>
      <c r="D123" s="3" t="str">
        <f>VLOOKUP(A123,Features!$A:$M,$D$1,FALSE)</f>
        <v>Nominal</v>
      </c>
      <c r="E123" s="3" t="s">
        <v>367</v>
      </c>
      <c r="F123" s="3" t="s">
        <v>367</v>
      </c>
      <c r="G123" s="1" t="s">
        <v>368</v>
      </c>
      <c r="H123" s="1" t="s">
        <v>368</v>
      </c>
    </row>
    <row r="124" spans="1:8" ht="18" customHeight="1" x14ac:dyDescent="0.3">
      <c r="A124" s="13">
        <v>22</v>
      </c>
      <c r="B124" s="11" t="str">
        <f>VLOOKUP(A124,Features!$A:$F,$B$1,FALSE)</f>
        <v>Department</v>
      </c>
      <c r="C124" s="11" t="str">
        <f>VLOOKUP(A124,Features!$A:$F,$C$1,FALSE)</f>
        <v>DepartmentCode</v>
      </c>
      <c r="D124" s="3" t="str">
        <f>VLOOKUP(A124,Features!$A:$M,$D$1,FALSE)</f>
        <v>Nominal</v>
      </c>
      <c r="E124" s="3" t="s">
        <v>369</v>
      </c>
      <c r="F124" s="3" t="s">
        <v>369</v>
      </c>
      <c r="G124" s="1" t="s">
        <v>370</v>
      </c>
      <c r="H124" s="1" t="s">
        <v>370</v>
      </c>
    </row>
    <row r="125" spans="1:8" ht="18" customHeight="1" x14ac:dyDescent="0.3">
      <c r="A125" s="13">
        <v>22</v>
      </c>
      <c r="B125" s="11" t="str">
        <f>VLOOKUP(A125,Features!$A:$F,$B$1,FALSE)</f>
        <v>Department</v>
      </c>
      <c r="C125" s="11" t="str">
        <f>VLOOKUP(A125,Features!$A:$F,$C$1,FALSE)</f>
        <v>DepartmentCode</v>
      </c>
      <c r="D125" s="3" t="str">
        <f>VLOOKUP(A125,Features!$A:$M,$D$1,FALSE)</f>
        <v>Nominal</v>
      </c>
      <c r="E125" s="3" t="s">
        <v>371</v>
      </c>
      <c r="F125" s="3" t="s">
        <v>371</v>
      </c>
      <c r="G125" s="1" t="s">
        <v>372</v>
      </c>
      <c r="H125" s="1" t="s">
        <v>372</v>
      </c>
    </row>
    <row r="126" spans="1:8" ht="18" customHeight="1" x14ac:dyDescent="0.3">
      <c r="A126" s="13">
        <v>22</v>
      </c>
      <c r="B126" s="11" t="str">
        <f>VLOOKUP(A126,Features!$A:$F,$B$1,FALSE)</f>
        <v>Department</v>
      </c>
      <c r="C126" s="11" t="str">
        <f>VLOOKUP(A126,Features!$A:$F,$C$1,FALSE)</f>
        <v>DepartmentCode</v>
      </c>
      <c r="D126" s="3" t="str">
        <f>VLOOKUP(A126,Features!$A:$M,$D$1,FALSE)</f>
        <v>Nominal</v>
      </c>
      <c r="E126" s="3" t="s">
        <v>373</v>
      </c>
      <c r="F126" s="3" t="s">
        <v>373</v>
      </c>
      <c r="G126" s="1" t="s">
        <v>374</v>
      </c>
      <c r="H126" s="1" t="s">
        <v>374</v>
      </c>
    </row>
    <row r="127" spans="1:8" ht="18" customHeight="1" x14ac:dyDescent="0.3">
      <c r="A127" s="13">
        <v>22</v>
      </c>
      <c r="B127" s="11" t="str">
        <f>VLOOKUP(A127,Features!$A:$F,$B$1,FALSE)</f>
        <v>Department</v>
      </c>
      <c r="C127" s="11" t="str">
        <f>VLOOKUP(A127,Features!$A:$F,$C$1,FALSE)</f>
        <v>DepartmentCode</v>
      </c>
      <c r="D127" s="3" t="str">
        <f>VLOOKUP(A127,Features!$A:$M,$D$1,FALSE)</f>
        <v>Nominal</v>
      </c>
      <c r="E127" s="3" t="s">
        <v>375</v>
      </c>
      <c r="F127" s="3" t="s">
        <v>375</v>
      </c>
      <c r="G127" s="1" t="s">
        <v>376</v>
      </c>
      <c r="H127" s="1" t="s">
        <v>376</v>
      </c>
    </row>
    <row r="128" spans="1:8" ht="18" customHeight="1" x14ac:dyDescent="0.3">
      <c r="A128" s="13">
        <v>22</v>
      </c>
      <c r="B128" s="11" t="str">
        <f>VLOOKUP(A128,Features!$A:$F,$B$1,FALSE)</f>
        <v>Department</v>
      </c>
      <c r="C128" s="11" t="str">
        <f>VLOOKUP(A128,Features!$A:$F,$C$1,FALSE)</f>
        <v>DepartmentCode</v>
      </c>
      <c r="D128" s="3" t="str">
        <f>VLOOKUP(A128,Features!$A:$M,$D$1,FALSE)</f>
        <v>Nominal</v>
      </c>
      <c r="E128" s="3" t="s">
        <v>377</v>
      </c>
      <c r="F128" s="3" t="s">
        <v>377</v>
      </c>
      <c r="G128" s="1" t="s">
        <v>378</v>
      </c>
      <c r="H128" s="1" t="s">
        <v>378</v>
      </c>
    </row>
    <row r="129" spans="1:8" ht="18" customHeight="1" x14ac:dyDescent="0.3">
      <c r="A129" s="13">
        <v>22</v>
      </c>
      <c r="B129" s="11" t="str">
        <f>VLOOKUP(A129,Features!$A:$F,$B$1,FALSE)</f>
        <v>Department</v>
      </c>
      <c r="C129" s="11" t="str">
        <f>VLOOKUP(A129,Features!$A:$F,$C$1,FALSE)</f>
        <v>DepartmentCode</v>
      </c>
      <c r="D129" s="3" t="str">
        <f>VLOOKUP(A129,Features!$A:$M,$D$1,FALSE)</f>
        <v>Nominal</v>
      </c>
      <c r="E129" s="3" t="s">
        <v>379</v>
      </c>
      <c r="F129" s="3" t="s">
        <v>379</v>
      </c>
      <c r="G129" s="1" t="s">
        <v>380</v>
      </c>
      <c r="H129" s="1" t="s">
        <v>380</v>
      </c>
    </row>
    <row r="130" spans="1:8" ht="18" customHeight="1" x14ac:dyDescent="0.3">
      <c r="A130" s="13">
        <v>22</v>
      </c>
      <c r="B130" s="11" t="str">
        <f>VLOOKUP(A130,Features!$A:$F,$B$1,FALSE)</f>
        <v>Department</v>
      </c>
      <c r="C130" s="11" t="str">
        <f>VLOOKUP(A130,Features!$A:$F,$C$1,FALSE)</f>
        <v>DepartmentCode</v>
      </c>
      <c r="D130" s="3" t="str">
        <f>VLOOKUP(A130,Features!$A:$M,$D$1,FALSE)</f>
        <v>Nominal</v>
      </c>
      <c r="E130" s="3" t="s">
        <v>381</v>
      </c>
      <c r="F130" s="3" t="s">
        <v>381</v>
      </c>
      <c r="G130" s="1" t="s">
        <v>382</v>
      </c>
      <c r="H130" s="1" t="s">
        <v>382</v>
      </c>
    </row>
    <row r="131" spans="1:8" ht="18" customHeight="1" x14ac:dyDescent="0.3">
      <c r="A131" s="13">
        <v>22</v>
      </c>
      <c r="B131" s="11" t="str">
        <f>VLOOKUP(A131,Features!$A:$F,$B$1,FALSE)</f>
        <v>Department</v>
      </c>
      <c r="C131" s="11" t="str">
        <f>VLOOKUP(A131,Features!$A:$F,$C$1,FALSE)</f>
        <v>DepartmentCode</v>
      </c>
      <c r="D131" s="3" t="str">
        <f>VLOOKUP(A131,Features!$A:$M,$D$1,FALSE)</f>
        <v>Nominal</v>
      </c>
      <c r="E131" s="3" t="s">
        <v>383</v>
      </c>
      <c r="F131" s="3" t="s">
        <v>383</v>
      </c>
      <c r="G131" s="1" t="s">
        <v>384</v>
      </c>
      <c r="H131" s="1" t="s">
        <v>384</v>
      </c>
    </row>
    <row r="132" spans="1:8" ht="18" customHeight="1" x14ac:dyDescent="0.3">
      <c r="A132" s="13">
        <v>22</v>
      </c>
      <c r="B132" s="11" t="str">
        <f>VLOOKUP(A132,Features!$A:$F,$B$1,FALSE)</f>
        <v>Department</v>
      </c>
      <c r="C132" s="11" t="str">
        <f>VLOOKUP(A132,Features!$A:$F,$C$1,FALSE)</f>
        <v>DepartmentCode</v>
      </c>
      <c r="D132" s="3" t="str">
        <f>VLOOKUP(A132,Features!$A:$M,$D$1,FALSE)</f>
        <v>Nominal</v>
      </c>
      <c r="E132" s="3" t="s">
        <v>385</v>
      </c>
      <c r="F132" s="3" t="s">
        <v>385</v>
      </c>
      <c r="G132" s="1" t="s">
        <v>386</v>
      </c>
      <c r="H132" s="1" t="s">
        <v>386</v>
      </c>
    </row>
    <row r="133" spans="1:8" ht="18" customHeight="1" x14ac:dyDescent="0.3">
      <c r="A133" s="13">
        <v>22</v>
      </c>
      <c r="B133" s="11" t="str">
        <f>VLOOKUP(A133,Features!$A:$F,$B$1,FALSE)</f>
        <v>Department</v>
      </c>
      <c r="C133" s="11" t="str">
        <f>VLOOKUP(A133,Features!$A:$F,$C$1,FALSE)</f>
        <v>DepartmentCode</v>
      </c>
      <c r="D133" s="3" t="str">
        <f>VLOOKUP(A133,Features!$A:$M,$D$1,FALSE)</f>
        <v>Nominal</v>
      </c>
      <c r="E133" s="3" t="s">
        <v>387</v>
      </c>
      <c r="F133" s="3" t="s">
        <v>387</v>
      </c>
      <c r="G133" s="1" t="s">
        <v>388</v>
      </c>
      <c r="H133" s="1" t="s">
        <v>388</v>
      </c>
    </row>
    <row r="134" spans="1:8" ht="18" customHeight="1" x14ac:dyDescent="0.3">
      <c r="A134" s="13">
        <v>22</v>
      </c>
      <c r="B134" s="11" t="str">
        <f>VLOOKUP(A134,Features!$A:$F,$B$1,FALSE)</f>
        <v>Department</v>
      </c>
      <c r="C134" s="11" t="str">
        <f>VLOOKUP(A134,Features!$A:$F,$C$1,FALSE)</f>
        <v>DepartmentCode</v>
      </c>
      <c r="D134" s="3" t="str">
        <f>VLOOKUP(A134,Features!$A:$M,$D$1,FALSE)</f>
        <v>Nominal</v>
      </c>
      <c r="E134" s="3" t="s">
        <v>389</v>
      </c>
      <c r="F134" s="3" t="s">
        <v>389</v>
      </c>
      <c r="G134" s="1" t="s">
        <v>390</v>
      </c>
      <c r="H134" s="1" t="s">
        <v>390</v>
      </c>
    </row>
    <row r="135" spans="1:8" ht="18" customHeight="1" x14ac:dyDescent="0.3">
      <c r="A135" s="13">
        <v>22</v>
      </c>
      <c r="B135" s="11" t="str">
        <f>VLOOKUP(A135,Features!$A:$F,$B$1,FALSE)</f>
        <v>Department</v>
      </c>
      <c r="C135" s="11" t="str">
        <f>VLOOKUP(A135,Features!$A:$F,$C$1,FALSE)</f>
        <v>DepartmentCode</v>
      </c>
      <c r="D135" s="3" t="str">
        <f>VLOOKUP(A135,Features!$A:$M,$D$1,FALSE)</f>
        <v>Nominal</v>
      </c>
      <c r="E135" s="3" t="s">
        <v>391</v>
      </c>
      <c r="F135" s="3" t="s">
        <v>391</v>
      </c>
      <c r="G135" s="1" t="s">
        <v>392</v>
      </c>
      <c r="H135" s="1" t="s">
        <v>392</v>
      </c>
    </row>
    <row r="136" spans="1:8" ht="18" customHeight="1" x14ac:dyDescent="0.3">
      <c r="A136" s="13">
        <v>22</v>
      </c>
      <c r="B136" s="11" t="str">
        <f>VLOOKUP(A136,Features!$A:$F,$B$1,FALSE)</f>
        <v>Department</v>
      </c>
      <c r="C136" s="11" t="str">
        <f>VLOOKUP(A136,Features!$A:$F,$C$1,FALSE)</f>
        <v>DepartmentCode</v>
      </c>
      <c r="D136" s="3" t="str">
        <f>VLOOKUP(A136,Features!$A:$M,$D$1,FALSE)</f>
        <v>Nominal</v>
      </c>
      <c r="E136" s="3" t="s">
        <v>393</v>
      </c>
      <c r="F136" s="3" t="s">
        <v>393</v>
      </c>
      <c r="G136" s="1" t="s">
        <v>394</v>
      </c>
      <c r="H136" s="1" t="s">
        <v>394</v>
      </c>
    </row>
    <row r="137" spans="1:8" ht="18" customHeight="1" x14ac:dyDescent="0.3">
      <c r="A137" s="13">
        <v>22</v>
      </c>
      <c r="B137" s="11" t="str">
        <f>VLOOKUP(A137,Features!$A:$F,$B$1,FALSE)</f>
        <v>Department</v>
      </c>
      <c r="C137" s="11" t="str">
        <f>VLOOKUP(A137,Features!$A:$F,$C$1,FALSE)</f>
        <v>DepartmentCode</v>
      </c>
      <c r="D137" s="3" t="str">
        <f>VLOOKUP(A137,Features!$A:$M,$D$1,FALSE)</f>
        <v>Nominal</v>
      </c>
      <c r="E137" s="3" t="s">
        <v>395</v>
      </c>
      <c r="F137" s="3" t="s">
        <v>395</v>
      </c>
      <c r="G137" s="1" t="s">
        <v>396</v>
      </c>
      <c r="H137" s="1" t="s">
        <v>396</v>
      </c>
    </row>
    <row r="138" spans="1:8" ht="18" customHeight="1" x14ac:dyDescent="0.3">
      <c r="A138" s="13">
        <v>22</v>
      </c>
      <c r="B138" s="11" t="str">
        <f>VLOOKUP(A138,Features!$A:$F,$B$1,FALSE)</f>
        <v>Department</v>
      </c>
      <c r="C138" s="11" t="str">
        <f>VLOOKUP(A138,Features!$A:$F,$C$1,FALSE)</f>
        <v>DepartmentCode</v>
      </c>
      <c r="D138" s="3" t="str">
        <f>VLOOKUP(A138,Features!$A:$M,$D$1,FALSE)</f>
        <v>Nominal</v>
      </c>
      <c r="E138" s="3" t="s">
        <v>397</v>
      </c>
      <c r="F138" s="3" t="s">
        <v>397</v>
      </c>
      <c r="G138" s="1" t="s">
        <v>398</v>
      </c>
      <c r="H138" s="1" t="s">
        <v>398</v>
      </c>
    </row>
    <row r="139" spans="1:8" ht="18" customHeight="1" x14ac:dyDescent="0.3">
      <c r="A139" s="13">
        <v>22</v>
      </c>
      <c r="B139" s="11" t="str">
        <f>VLOOKUP(A139,Features!$A:$F,$B$1,FALSE)</f>
        <v>Department</v>
      </c>
      <c r="C139" s="11" t="str">
        <f>VLOOKUP(A139,Features!$A:$F,$C$1,FALSE)</f>
        <v>DepartmentCode</v>
      </c>
      <c r="D139" s="3" t="str">
        <f>VLOOKUP(A139,Features!$A:$M,$D$1,FALSE)</f>
        <v>Nominal</v>
      </c>
      <c r="E139" s="3" t="s">
        <v>399</v>
      </c>
      <c r="F139" s="3" t="s">
        <v>399</v>
      </c>
      <c r="G139" s="1" t="s">
        <v>400</v>
      </c>
      <c r="H139" s="1" t="s">
        <v>400</v>
      </c>
    </row>
    <row r="140" spans="1:8" ht="18" customHeight="1" x14ac:dyDescent="0.3">
      <c r="A140" s="13">
        <v>22</v>
      </c>
      <c r="B140" s="11" t="str">
        <f>VLOOKUP(A140,Features!$A:$F,$B$1,FALSE)</f>
        <v>Department</v>
      </c>
      <c r="C140" s="11" t="str">
        <f>VLOOKUP(A140,Features!$A:$F,$C$1,FALSE)</f>
        <v>DepartmentCode</v>
      </c>
      <c r="D140" s="3" t="str">
        <f>VLOOKUP(A140,Features!$A:$M,$D$1,FALSE)</f>
        <v>Nominal</v>
      </c>
      <c r="E140" s="3" t="s">
        <v>401</v>
      </c>
      <c r="F140" s="3" t="s">
        <v>401</v>
      </c>
      <c r="G140" s="1" t="s">
        <v>402</v>
      </c>
      <c r="H140" s="1" t="s">
        <v>402</v>
      </c>
    </row>
    <row r="141" spans="1:8" ht="18" customHeight="1" x14ac:dyDescent="0.3">
      <c r="A141" s="13">
        <v>22</v>
      </c>
      <c r="B141" s="11" t="str">
        <f>VLOOKUP(A141,Features!$A:$F,$B$1,FALSE)</f>
        <v>Department</v>
      </c>
      <c r="C141" s="11" t="str">
        <f>VLOOKUP(A141,Features!$A:$F,$C$1,FALSE)</f>
        <v>DepartmentCode</v>
      </c>
      <c r="D141" s="3" t="str">
        <f>VLOOKUP(A141,Features!$A:$M,$D$1,FALSE)</f>
        <v>Nominal</v>
      </c>
      <c r="E141" s="3" t="s">
        <v>403</v>
      </c>
      <c r="F141" s="3" t="s">
        <v>403</v>
      </c>
      <c r="G141" s="1" t="s">
        <v>404</v>
      </c>
      <c r="H141" s="1" t="s">
        <v>404</v>
      </c>
    </row>
    <row r="142" spans="1:8" ht="18" customHeight="1" x14ac:dyDescent="0.3">
      <c r="A142" s="13">
        <v>22</v>
      </c>
      <c r="B142" s="11" t="str">
        <f>VLOOKUP(A142,Features!$A:$F,$B$1,FALSE)</f>
        <v>Department</v>
      </c>
      <c r="C142" s="11" t="str">
        <f>VLOOKUP(A142,Features!$A:$F,$C$1,FALSE)</f>
        <v>DepartmentCode</v>
      </c>
      <c r="D142" s="3" t="str">
        <f>VLOOKUP(A142,Features!$A:$M,$D$1,FALSE)</f>
        <v>Nominal</v>
      </c>
      <c r="E142" s="3" t="s">
        <v>405</v>
      </c>
      <c r="F142" s="3" t="s">
        <v>405</v>
      </c>
      <c r="G142" s="1" t="s">
        <v>406</v>
      </c>
      <c r="H142" s="1" t="s">
        <v>406</v>
      </c>
    </row>
    <row r="143" spans="1:8" ht="18" customHeight="1" x14ac:dyDescent="0.3">
      <c r="A143" s="13">
        <v>22</v>
      </c>
      <c r="B143" s="11" t="str">
        <f>VLOOKUP(A143,Features!$A:$F,$B$1,FALSE)</f>
        <v>Department</v>
      </c>
      <c r="C143" s="11" t="str">
        <f>VLOOKUP(A143,Features!$A:$F,$C$1,FALSE)</f>
        <v>DepartmentCode</v>
      </c>
      <c r="D143" s="3" t="str">
        <f>VLOOKUP(A143,Features!$A:$M,$D$1,FALSE)</f>
        <v>Nominal</v>
      </c>
      <c r="E143" s="3" t="s">
        <v>407</v>
      </c>
      <c r="F143" s="3" t="s">
        <v>407</v>
      </c>
      <c r="G143" s="1" t="s">
        <v>408</v>
      </c>
      <c r="H143" s="1" t="s">
        <v>408</v>
      </c>
    </row>
    <row r="144" spans="1:8" ht="18" customHeight="1" x14ac:dyDescent="0.3">
      <c r="A144" s="13">
        <v>22</v>
      </c>
      <c r="B144" s="11" t="str">
        <f>VLOOKUP(A144,Features!$A:$F,$B$1,FALSE)</f>
        <v>Department</v>
      </c>
      <c r="C144" s="11" t="str">
        <f>VLOOKUP(A144,Features!$A:$F,$C$1,FALSE)</f>
        <v>DepartmentCode</v>
      </c>
      <c r="D144" s="3" t="str">
        <f>VLOOKUP(A144,Features!$A:$M,$D$1,FALSE)</f>
        <v>Nominal</v>
      </c>
      <c r="E144" s="3" t="s">
        <v>409</v>
      </c>
      <c r="F144" s="3" t="s">
        <v>409</v>
      </c>
      <c r="G144" s="1" t="s">
        <v>410</v>
      </c>
      <c r="H144" s="1" t="s">
        <v>410</v>
      </c>
    </row>
    <row r="145" spans="1:8" ht="18" customHeight="1" x14ac:dyDescent="0.3">
      <c r="A145" s="13">
        <v>22</v>
      </c>
      <c r="B145" s="11" t="str">
        <f>VLOOKUP(A145,Features!$A:$F,$B$1,FALSE)</f>
        <v>Department</v>
      </c>
      <c r="C145" s="11" t="str">
        <f>VLOOKUP(A145,Features!$A:$F,$C$1,FALSE)</f>
        <v>DepartmentCode</v>
      </c>
      <c r="D145" s="3" t="str">
        <f>VLOOKUP(A145,Features!$A:$M,$D$1,FALSE)</f>
        <v>Nominal</v>
      </c>
      <c r="E145" s="3" t="s">
        <v>411</v>
      </c>
      <c r="F145" s="3" t="s">
        <v>411</v>
      </c>
      <c r="G145" s="1" t="s">
        <v>412</v>
      </c>
      <c r="H145" s="1" t="s">
        <v>412</v>
      </c>
    </row>
    <row r="146" spans="1:8" ht="18" customHeight="1" x14ac:dyDescent="0.3">
      <c r="A146" s="13">
        <v>22</v>
      </c>
      <c r="B146" s="11" t="str">
        <f>VLOOKUP(A146,Features!$A:$F,$B$1,FALSE)</f>
        <v>Department</v>
      </c>
      <c r="C146" s="11" t="str">
        <f>VLOOKUP(A146,Features!$A:$F,$C$1,FALSE)</f>
        <v>DepartmentCode</v>
      </c>
      <c r="D146" s="3" t="str">
        <f>VLOOKUP(A146,Features!$A:$M,$D$1,FALSE)</f>
        <v>Nominal</v>
      </c>
      <c r="E146" s="3" t="s">
        <v>413</v>
      </c>
      <c r="F146" s="3" t="s">
        <v>413</v>
      </c>
      <c r="G146" s="1" t="s">
        <v>414</v>
      </c>
      <c r="H146" s="1" t="s">
        <v>414</v>
      </c>
    </row>
    <row r="147" spans="1:8" ht="18" customHeight="1" x14ac:dyDescent="0.3">
      <c r="A147" s="13">
        <v>22</v>
      </c>
      <c r="B147" s="11" t="str">
        <f>VLOOKUP(A147,Features!$A:$F,$B$1,FALSE)</f>
        <v>Department</v>
      </c>
      <c r="C147" s="11" t="str">
        <f>VLOOKUP(A147,Features!$A:$F,$C$1,FALSE)</f>
        <v>DepartmentCode</v>
      </c>
      <c r="D147" s="3" t="str">
        <f>VLOOKUP(A147,Features!$A:$M,$D$1,FALSE)</f>
        <v>Nominal</v>
      </c>
      <c r="E147" s="3" t="s">
        <v>415</v>
      </c>
      <c r="F147" s="3" t="s">
        <v>415</v>
      </c>
      <c r="G147" s="1" t="s">
        <v>416</v>
      </c>
      <c r="H147" s="1" t="s">
        <v>416</v>
      </c>
    </row>
    <row r="148" spans="1:8" ht="18" customHeight="1" x14ac:dyDescent="0.3">
      <c r="A148" s="13">
        <v>22</v>
      </c>
      <c r="B148" s="11" t="str">
        <f>VLOOKUP(A148,Features!$A:$F,$B$1,FALSE)</f>
        <v>Department</v>
      </c>
      <c r="C148" s="11" t="str">
        <f>VLOOKUP(A148,Features!$A:$F,$C$1,FALSE)</f>
        <v>DepartmentCode</v>
      </c>
      <c r="D148" s="3" t="str">
        <f>VLOOKUP(A148,Features!$A:$M,$D$1,FALSE)</f>
        <v>Nominal</v>
      </c>
      <c r="E148" s="3" t="s">
        <v>417</v>
      </c>
      <c r="F148" s="3" t="s">
        <v>417</v>
      </c>
      <c r="G148" s="1" t="s">
        <v>418</v>
      </c>
      <c r="H148" s="1" t="s">
        <v>418</v>
      </c>
    </row>
    <row r="149" spans="1:8" ht="18" customHeight="1" x14ac:dyDescent="0.3">
      <c r="A149" s="13">
        <v>22</v>
      </c>
      <c r="B149" s="11" t="str">
        <f>VLOOKUP(A149,Features!$A:$F,$B$1,FALSE)</f>
        <v>Department</v>
      </c>
      <c r="C149" s="11" t="str">
        <f>VLOOKUP(A149,Features!$A:$F,$C$1,FALSE)</f>
        <v>DepartmentCode</v>
      </c>
      <c r="D149" s="3" t="str">
        <f>VLOOKUP(A149,Features!$A:$M,$D$1,FALSE)</f>
        <v>Nominal</v>
      </c>
      <c r="E149" s="3" t="s">
        <v>419</v>
      </c>
      <c r="F149" s="3" t="s">
        <v>419</v>
      </c>
      <c r="G149" s="1" t="s">
        <v>420</v>
      </c>
      <c r="H149" s="1" t="s">
        <v>420</v>
      </c>
    </row>
    <row r="150" spans="1:8" ht="18" customHeight="1" x14ac:dyDescent="0.3">
      <c r="A150" s="13">
        <v>22</v>
      </c>
      <c r="B150" s="11" t="str">
        <f>VLOOKUP(A150,Features!$A:$F,$B$1,FALSE)</f>
        <v>Department</v>
      </c>
      <c r="C150" s="11" t="str">
        <f>VLOOKUP(A150,Features!$A:$F,$C$1,FALSE)</f>
        <v>DepartmentCode</v>
      </c>
      <c r="D150" s="3" t="str">
        <f>VLOOKUP(A150,Features!$A:$M,$D$1,FALSE)</f>
        <v>Nominal</v>
      </c>
      <c r="E150" s="3" t="s">
        <v>421</v>
      </c>
      <c r="F150" s="3" t="s">
        <v>421</v>
      </c>
      <c r="G150" s="1" t="s">
        <v>422</v>
      </c>
      <c r="H150" s="1" t="s">
        <v>422</v>
      </c>
    </row>
    <row r="151" spans="1:8" ht="18" customHeight="1" x14ac:dyDescent="0.3">
      <c r="A151" s="13">
        <v>22</v>
      </c>
      <c r="B151" s="11" t="str">
        <f>VLOOKUP(A151,Features!$A:$F,$B$1,FALSE)</f>
        <v>Department</v>
      </c>
      <c r="C151" s="11" t="str">
        <f>VLOOKUP(A151,Features!$A:$F,$C$1,FALSE)</f>
        <v>DepartmentCode</v>
      </c>
      <c r="D151" s="3" t="str">
        <f>VLOOKUP(A151,Features!$A:$M,$D$1,FALSE)</f>
        <v>Nominal</v>
      </c>
      <c r="E151" s="3" t="s">
        <v>423</v>
      </c>
      <c r="F151" s="3" t="s">
        <v>423</v>
      </c>
      <c r="G151" s="1" t="s">
        <v>424</v>
      </c>
      <c r="H151" s="1" t="s">
        <v>424</v>
      </c>
    </row>
    <row r="152" spans="1:8" ht="18" customHeight="1" x14ac:dyDescent="0.3">
      <c r="A152" s="13">
        <v>22</v>
      </c>
      <c r="B152" s="11" t="str">
        <f>VLOOKUP(A152,Features!$A:$F,$B$1,FALSE)</f>
        <v>Department</v>
      </c>
      <c r="C152" s="11" t="str">
        <f>VLOOKUP(A152,Features!$A:$F,$C$1,FALSE)</f>
        <v>DepartmentCode</v>
      </c>
      <c r="D152" s="3" t="str">
        <f>VLOOKUP(A152,Features!$A:$M,$D$1,FALSE)</f>
        <v>Nominal</v>
      </c>
      <c r="E152" s="3" t="s">
        <v>425</v>
      </c>
      <c r="F152" s="3" t="s">
        <v>425</v>
      </c>
      <c r="G152" s="1" t="s">
        <v>426</v>
      </c>
      <c r="H152" s="1" t="s">
        <v>426</v>
      </c>
    </row>
    <row r="153" spans="1:8" ht="18" customHeight="1" x14ac:dyDescent="0.3">
      <c r="A153" s="13">
        <v>22</v>
      </c>
      <c r="B153" s="11" t="str">
        <f>VLOOKUP(A153,Features!$A:$F,$B$1,FALSE)</f>
        <v>Department</v>
      </c>
      <c r="C153" s="11" t="str">
        <f>VLOOKUP(A153,Features!$A:$F,$C$1,FALSE)</f>
        <v>DepartmentCode</v>
      </c>
      <c r="D153" s="3" t="str">
        <f>VLOOKUP(A153,Features!$A:$M,$D$1,FALSE)</f>
        <v>Nominal</v>
      </c>
      <c r="E153" s="3" t="s">
        <v>427</v>
      </c>
      <c r="F153" s="3" t="s">
        <v>427</v>
      </c>
      <c r="G153" s="1" t="s">
        <v>428</v>
      </c>
      <c r="H153" s="1" t="s">
        <v>428</v>
      </c>
    </row>
    <row r="154" spans="1:8" ht="18" customHeight="1" x14ac:dyDescent="0.3">
      <c r="A154" s="13">
        <v>22</v>
      </c>
      <c r="B154" s="11" t="str">
        <f>VLOOKUP(A154,Features!$A:$F,$B$1,FALSE)</f>
        <v>Department</v>
      </c>
      <c r="C154" s="11" t="str">
        <f>VLOOKUP(A154,Features!$A:$F,$C$1,FALSE)</f>
        <v>DepartmentCode</v>
      </c>
      <c r="D154" s="3" t="str">
        <f>VLOOKUP(A154,Features!$A:$M,$D$1,FALSE)</f>
        <v>Nominal</v>
      </c>
      <c r="E154" s="3" t="s">
        <v>429</v>
      </c>
      <c r="F154" s="3" t="s">
        <v>429</v>
      </c>
      <c r="G154" s="1" t="s">
        <v>430</v>
      </c>
      <c r="H154" s="1" t="s">
        <v>430</v>
      </c>
    </row>
    <row r="155" spans="1:8" ht="18" customHeight="1" x14ac:dyDescent="0.3">
      <c r="A155" s="13">
        <v>22</v>
      </c>
      <c r="B155" s="11" t="str">
        <f>VLOOKUP(A155,Features!$A:$F,$B$1,FALSE)</f>
        <v>Department</v>
      </c>
      <c r="C155" s="11" t="str">
        <f>VLOOKUP(A155,Features!$A:$F,$C$1,FALSE)</f>
        <v>DepartmentCode</v>
      </c>
      <c r="D155" s="3" t="str">
        <f>VLOOKUP(A155,Features!$A:$M,$D$1,FALSE)</f>
        <v>Nominal</v>
      </c>
      <c r="E155" s="3" t="s">
        <v>431</v>
      </c>
      <c r="F155" s="3" t="s">
        <v>431</v>
      </c>
      <c r="G155" s="1" t="s">
        <v>432</v>
      </c>
      <c r="H155" s="1" t="s">
        <v>432</v>
      </c>
    </row>
    <row r="156" spans="1:8" ht="18" customHeight="1" x14ac:dyDescent="0.3">
      <c r="A156" s="13">
        <v>22</v>
      </c>
      <c r="B156" s="11" t="str">
        <f>VLOOKUP(A156,Features!$A:$F,$B$1,FALSE)</f>
        <v>Department</v>
      </c>
      <c r="C156" s="11" t="str">
        <f>VLOOKUP(A156,Features!$A:$F,$C$1,FALSE)</f>
        <v>DepartmentCode</v>
      </c>
      <c r="D156" s="3" t="str">
        <f>VLOOKUP(A156,Features!$A:$M,$D$1,FALSE)</f>
        <v>Nominal</v>
      </c>
      <c r="E156" s="3" t="s">
        <v>433</v>
      </c>
      <c r="F156" s="3" t="s">
        <v>433</v>
      </c>
      <c r="G156" s="1" t="s">
        <v>434</v>
      </c>
      <c r="H156" s="1" t="s">
        <v>434</v>
      </c>
    </row>
    <row r="157" spans="1:8" ht="18" customHeight="1" x14ac:dyDescent="0.3">
      <c r="A157" s="13">
        <v>22</v>
      </c>
      <c r="B157" s="11" t="str">
        <f>VLOOKUP(A157,Features!$A:$F,$B$1,FALSE)</f>
        <v>Department</v>
      </c>
      <c r="C157" s="11" t="str">
        <f>VLOOKUP(A157,Features!$A:$F,$C$1,FALSE)</f>
        <v>DepartmentCode</v>
      </c>
      <c r="D157" s="3" t="str">
        <f>VLOOKUP(A157,Features!$A:$M,$D$1,FALSE)</f>
        <v>Nominal</v>
      </c>
      <c r="E157" s="3" t="s">
        <v>435</v>
      </c>
      <c r="F157" s="3" t="s">
        <v>435</v>
      </c>
      <c r="G157" s="1" t="s">
        <v>436</v>
      </c>
      <c r="H157" s="1" t="s">
        <v>436</v>
      </c>
    </row>
    <row r="158" spans="1:8" ht="18" customHeight="1" x14ac:dyDescent="0.3">
      <c r="A158" s="13">
        <v>22</v>
      </c>
      <c r="B158" s="11" t="str">
        <f>VLOOKUP(A158,Features!$A:$F,$B$1,FALSE)</f>
        <v>Department</v>
      </c>
      <c r="C158" s="11" t="str">
        <f>VLOOKUP(A158,Features!$A:$F,$C$1,FALSE)</f>
        <v>DepartmentCode</v>
      </c>
      <c r="D158" s="3" t="str">
        <f>VLOOKUP(A158,Features!$A:$M,$D$1,FALSE)</f>
        <v>Nominal</v>
      </c>
      <c r="E158" s="3" t="s">
        <v>437</v>
      </c>
      <c r="F158" s="3" t="s">
        <v>437</v>
      </c>
      <c r="G158" s="1" t="s">
        <v>438</v>
      </c>
      <c r="H158" s="1" t="s">
        <v>438</v>
      </c>
    </row>
    <row r="159" spans="1:8" ht="18" customHeight="1" x14ac:dyDescent="0.3">
      <c r="A159" s="13">
        <v>22</v>
      </c>
      <c r="B159" s="11" t="str">
        <f>VLOOKUP(A159,Features!$A:$F,$B$1,FALSE)</f>
        <v>Department</v>
      </c>
      <c r="C159" s="11" t="str">
        <f>VLOOKUP(A159,Features!$A:$F,$C$1,FALSE)</f>
        <v>DepartmentCode</v>
      </c>
      <c r="D159" s="3" t="str">
        <f>VLOOKUP(A159,Features!$A:$M,$D$1,FALSE)</f>
        <v>Nominal</v>
      </c>
      <c r="E159" s="3" t="s">
        <v>439</v>
      </c>
      <c r="F159" s="3" t="s">
        <v>439</v>
      </c>
      <c r="G159" s="1" t="s">
        <v>440</v>
      </c>
      <c r="H159" s="1" t="s">
        <v>440</v>
      </c>
    </row>
    <row r="160" spans="1:8" ht="18" customHeight="1" x14ac:dyDescent="0.3">
      <c r="A160" s="13">
        <v>22</v>
      </c>
      <c r="B160" s="11" t="str">
        <f>VLOOKUP(A160,Features!$A:$F,$B$1,FALSE)</f>
        <v>Department</v>
      </c>
      <c r="C160" s="11" t="str">
        <f>VLOOKUP(A160,Features!$A:$F,$C$1,FALSE)</f>
        <v>DepartmentCode</v>
      </c>
      <c r="D160" s="3" t="str">
        <f>VLOOKUP(A160,Features!$A:$M,$D$1,FALSE)</f>
        <v>Nominal</v>
      </c>
      <c r="E160" s="3" t="s">
        <v>441</v>
      </c>
      <c r="F160" s="3" t="s">
        <v>441</v>
      </c>
      <c r="G160" s="1" t="s">
        <v>442</v>
      </c>
      <c r="H160" s="1" t="s">
        <v>442</v>
      </c>
    </row>
    <row r="161" spans="1:8" ht="18" customHeight="1" x14ac:dyDescent="0.3">
      <c r="A161" s="13">
        <v>22</v>
      </c>
      <c r="B161" s="11" t="str">
        <f>VLOOKUP(A161,Features!$A:$F,$B$1,FALSE)</f>
        <v>Department</v>
      </c>
      <c r="C161" s="11" t="str">
        <f>VLOOKUP(A161,Features!$A:$F,$C$1,FALSE)</f>
        <v>DepartmentCode</v>
      </c>
      <c r="D161" s="3" t="str">
        <f>VLOOKUP(A161,Features!$A:$M,$D$1,FALSE)</f>
        <v>Nominal</v>
      </c>
      <c r="E161" s="3" t="s">
        <v>443</v>
      </c>
      <c r="F161" s="3" t="s">
        <v>443</v>
      </c>
      <c r="G161" s="1" t="s">
        <v>444</v>
      </c>
      <c r="H161" s="1" t="s">
        <v>444</v>
      </c>
    </row>
    <row r="162" spans="1:8" ht="18" customHeight="1" x14ac:dyDescent="0.3">
      <c r="A162" s="13">
        <v>22</v>
      </c>
      <c r="B162" s="11" t="str">
        <f>VLOOKUP(A162,Features!$A:$F,$B$1,FALSE)</f>
        <v>Department</v>
      </c>
      <c r="C162" s="11" t="str">
        <f>VLOOKUP(A162,Features!$A:$F,$C$1,FALSE)</f>
        <v>DepartmentCode</v>
      </c>
      <c r="D162" s="3" t="str">
        <f>VLOOKUP(A162,Features!$A:$M,$D$1,FALSE)</f>
        <v>Nominal</v>
      </c>
      <c r="E162" s="3" t="s">
        <v>445</v>
      </c>
      <c r="F162" s="3" t="s">
        <v>445</v>
      </c>
      <c r="G162" s="1" t="s">
        <v>446</v>
      </c>
      <c r="H162" s="1" t="s">
        <v>446</v>
      </c>
    </row>
    <row r="163" spans="1:8" ht="18" customHeight="1" x14ac:dyDescent="0.3">
      <c r="A163" s="13">
        <v>22</v>
      </c>
      <c r="B163" s="11" t="str">
        <f>VLOOKUP(A163,Features!$A:$F,$B$1,FALSE)</f>
        <v>Department</v>
      </c>
      <c r="C163" s="11" t="str">
        <f>VLOOKUP(A163,Features!$A:$F,$C$1,FALSE)</f>
        <v>DepartmentCode</v>
      </c>
      <c r="D163" s="3" t="str">
        <f>VLOOKUP(A163,Features!$A:$M,$D$1,FALSE)</f>
        <v>Nominal</v>
      </c>
      <c r="E163" s="3" t="s">
        <v>447</v>
      </c>
      <c r="F163" s="3" t="s">
        <v>447</v>
      </c>
      <c r="G163" s="1" t="s">
        <v>448</v>
      </c>
      <c r="H163" s="1" t="s">
        <v>448</v>
      </c>
    </row>
    <row r="164" spans="1:8" ht="18" customHeight="1" x14ac:dyDescent="0.3">
      <c r="A164" s="13">
        <v>22</v>
      </c>
      <c r="B164" s="11" t="str">
        <f>VLOOKUP(A164,Features!$A:$F,$B$1,FALSE)</f>
        <v>Department</v>
      </c>
      <c r="C164" s="11" t="str">
        <f>VLOOKUP(A164,Features!$A:$F,$C$1,FALSE)</f>
        <v>DepartmentCode</v>
      </c>
      <c r="D164" s="3" t="str">
        <f>VLOOKUP(A164,Features!$A:$M,$D$1,FALSE)</f>
        <v>Nominal</v>
      </c>
      <c r="E164" s="3" t="s">
        <v>449</v>
      </c>
      <c r="F164" s="3" t="s">
        <v>449</v>
      </c>
      <c r="G164" s="1" t="s">
        <v>450</v>
      </c>
      <c r="H164" s="1" t="s">
        <v>450</v>
      </c>
    </row>
    <row r="165" spans="1:8" ht="18" customHeight="1" x14ac:dyDescent="0.3">
      <c r="A165" s="13">
        <v>22</v>
      </c>
      <c r="B165" s="11" t="str">
        <f>VLOOKUP(A165,Features!$A:$F,$B$1,FALSE)</f>
        <v>Department</v>
      </c>
      <c r="C165" s="11" t="str">
        <f>VLOOKUP(A165,Features!$A:$F,$C$1,FALSE)</f>
        <v>DepartmentCode</v>
      </c>
      <c r="D165" s="3" t="str">
        <f>VLOOKUP(A165,Features!$A:$M,$D$1,FALSE)</f>
        <v>Nominal</v>
      </c>
      <c r="E165" s="3" t="s">
        <v>451</v>
      </c>
      <c r="F165" s="3" t="s">
        <v>451</v>
      </c>
      <c r="G165" s="1" t="s">
        <v>452</v>
      </c>
      <c r="H165" s="1" t="s">
        <v>452</v>
      </c>
    </row>
    <row r="166" spans="1:8" ht="18" customHeight="1" x14ac:dyDescent="0.3">
      <c r="A166" s="13">
        <v>22</v>
      </c>
      <c r="B166" s="11" t="str">
        <f>VLOOKUP(A166,Features!$A:$F,$B$1,FALSE)</f>
        <v>Department</v>
      </c>
      <c r="C166" s="11" t="str">
        <f>VLOOKUP(A166,Features!$A:$F,$C$1,FALSE)</f>
        <v>DepartmentCode</v>
      </c>
      <c r="D166" s="3" t="str">
        <f>VLOOKUP(A166,Features!$A:$M,$D$1,FALSE)</f>
        <v>Nominal</v>
      </c>
      <c r="E166" s="3" t="s">
        <v>453</v>
      </c>
      <c r="F166" s="3" t="s">
        <v>453</v>
      </c>
      <c r="G166" s="1" t="s">
        <v>454</v>
      </c>
      <c r="H166" s="1" t="s">
        <v>454</v>
      </c>
    </row>
    <row r="167" spans="1:8" ht="18" customHeight="1" x14ac:dyDescent="0.3">
      <c r="A167" s="13">
        <v>22</v>
      </c>
      <c r="B167" s="11" t="str">
        <f>VLOOKUP(A167,Features!$A:$F,$B$1,FALSE)</f>
        <v>Department</v>
      </c>
      <c r="C167" s="11" t="str">
        <f>VLOOKUP(A167,Features!$A:$F,$C$1,FALSE)</f>
        <v>DepartmentCode</v>
      </c>
      <c r="D167" s="3" t="str">
        <f>VLOOKUP(A167,Features!$A:$M,$D$1,FALSE)</f>
        <v>Nominal</v>
      </c>
      <c r="E167" s="3" t="s">
        <v>455</v>
      </c>
      <c r="F167" s="3" t="s">
        <v>455</v>
      </c>
      <c r="G167" s="1" t="s">
        <v>456</v>
      </c>
      <c r="H167" s="1" t="s">
        <v>456</v>
      </c>
    </row>
    <row r="168" spans="1:8" ht="18" customHeight="1" x14ac:dyDescent="0.3">
      <c r="A168" s="13">
        <v>22</v>
      </c>
      <c r="B168" s="11" t="str">
        <f>VLOOKUP(A168,Features!$A:$F,$B$1,FALSE)</f>
        <v>Department</v>
      </c>
      <c r="C168" s="11" t="str">
        <f>VLOOKUP(A168,Features!$A:$F,$C$1,FALSE)</f>
        <v>DepartmentCode</v>
      </c>
      <c r="D168" s="3" t="str">
        <f>VLOOKUP(A168,Features!$A:$M,$D$1,FALSE)</f>
        <v>Nominal</v>
      </c>
      <c r="E168" s="3" t="s">
        <v>457</v>
      </c>
      <c r="F168" s="3" t="s">
        <v>457</v>
      </c>
      <c r="G168" s="1" t="s">
        <v>458</v>
      </c>
      <c r="H168" s="1" t="s">
        <v>458</v>
      </c>
    </row>
    <row r="169" spans="1:8" ht="18" customHeight="1" x14ac:dyDescent="0.3">
      <c r="A169" s="13">
        <v>22</v>
      </c>
      <c r="B169" s="11" t="str">
        <f>VLOOKUP(A169,Features!$A:$F,$B$1,FALSE)</f>
        <v>Department</v>
      </c>
      <c r="C169" s="11" t="str">
        <f>VLOOKUP(A169,Features!$A:$F,$C$1,FALSE)</f>
        <v>DepartmentCode</v>
      </c>
      <c r="D169" s="3" t="str">
        <f>VLOOKUP(A169,Features!$A:$M,$D$1,FALSE)</f>
        <v>Nominal</v>
      </c>
      <c r="E169" s="3" t="s">
        <v>459</v>
      </c>
      <c r="F169" s="3" t="s">
        <v>459</v>
      </c>
      <c r="G169" s="1" t="s">
        <v>460</v>
      </c>
      <c r="H169" s="1" t="s">
        <v>460</v>
      </c>
    </row>
    <row r="170" spans="1:8" ht="18" customHeight="1" x14ac:dyDescent="0.3">
      <c r="A170" s="13">
        <v>22</v>
      </c>
      <c r="B170" s="11" t="str">
        <f>VLOOKUP(A170,Features!$A:$F,$B$1,FALSE)</f>
        <v>Department</v>
      </c>
      <c r="C170" s="11" t="str">
        <f>VLOOKUP(A170,Features!$A:$F,$C$1,FALSE)</f>
        <v>DepartmentCode</v>
      </c>
      <c r="D170" s="3" t="str">
        <f>VLOOKUP(A170,Features!$A:$M,$D$1,FALSE)</f>
        <v>Nominal</v>
      </c>
      <c r="E170" s="3" t="s">
        <v>461</v>
      </c>
      <c r="F170" s="3" t="s">
        <v>461</v>
      </c>
      <c r="G170" s="1" t="s">
        <v>462</v>
      </c>
      <c r="H170" s="1" t="s">
        <v>462</v>
      </c>
    </row>
    <row r="171" spans="1:8" ht="18" customHeight="1" x14ac:dyDescent="0.3">
      <c r="A171" s="13">
        <v>22</v>
      </c>
      <c r="B171" s="11" t="str">
        <f>VLOOKUP(A171,Features!$A:$F,$B$1,FALSE)</f>
        <v>Department</v>
      </c>
      <c r="C171" s="11" t="str">
        <f>VLOOKUP(A171,Features!$A:$F,$C$1,FALSE)</f>
        <v>DepartmentCode</v>
      </c>
      <c r="D171" s="3" t="str">
        <f>VLOOKUP(A171,Features!$A:$M,$D$1,FALSE)</f>
        <v>Nominal</v>
      </c>
      <c r="E171" s="3" t="s">
        <v>463</v>
      </c>
      <c r="F171" s="3" t="s">
        <v>463</v>
      </c>
      <c r="G171" s="1" t="s">
        <v>464</v>
      </c>
      <c r="H171" s="1" t="s">
        <v>464</v>
      </c>
    </row>
    <row r="172" spans="1:8" ht="18" customHeight="1" x14ac:dyDescent="0.3">
      <c r="A172" s="13">
        <v>22</v>
      </c>
      <c r="B172" s="11" t="str">
        <f>VLOOKUP(A172,Features!$A:$F,$B$1,FALSE)</f>
        <v>Department</v>
      </c>
      <c r="C172" s="11" t="str">
        <f>VLOOKUP(A172,Features!$A:$F,$C$1,FALSE)</f>
        <v>DepartmentCode</v>
      </c>
      <c r="D172" s="3" t="str">
        <f>VLOOKUP(A172,Features!$A:$M,$D$1,FALSE)</f>
        <v>Nominal</v>
      </c>
      <c r="E172" s="3" t="s">
        <v>465</v>
      </c>
      <c r="F172" s="3" t="s">
        <v>465</v>
      </c>
      <c r="G172" s="1" t="s">
        <v>466</v>
      </c>
      <c r="H172" s="1" t="s">
        <v>466</v>
      </c>
    </row>
    <row r="173" spans="1:8" ht="18" customHeight="1" x14ac:dyDescent="0.3">
      <c r="A173" s="13">
        <v>22</v>
      </c>
      <c r="B173" s="11" t="str">
        <f>VLOOKUP(A173,Features!$A:$F,$B$1,FALSE)</f>
        <v>Department</v>
      </c>
      <c r="C173" s="11" t="str">
        <f>VLOOKUP(A173,Features!$A:$F,$C$1,FALSE)</f>
        <v>DepartmentCode</v>
      </c>
      <c r="D173" s="3" t="str">
        <f>VLOOKUP(A173,Features!$A:$M,$D$1,FALSE)</f>
        <v>Nominal</v>
      </c>
      <c r="E173" s="3" t="s">
        <v>467</v>
      </c>
      <c r="F173" s="3" t="s">
        <v>467</v>
      </c>
      <c r="G173" s="1" t="s">
        <v>468</v>
      </c>
      <c r="H173" s="1" t="s">
        <v>468</v>
      </c>
    </row>
    <row r="174" spans="1:8" ht="18" customHeight="1" x14ac:dyDescent="0.3">
      <c r="A174" s="13">
        <v>22</v>
      </c>
      <c r="B174" s="11" t="str">
        <f>VLOOKUP(A174,Features!$A:$F,$B$1,FALSE)</f>
        <v>Department</v>
      </c>
      <c r="C174" s="11" t="str">
        <f>VLOOKUP(A174,Features!$A:$F,$C$1,FALSE)</f>
        <v>DepartmentCode</v>
      </c>
      <c r="D174" s="3" t="str">
        <f>VLOOKUP(A174,Features!$A:$M,$D$1,FALSE)</f>
        <v>Nominal</v>
      </c>
      <c r="E174" s="3" t="s">
        <v>469</v>
      </c>
      <c r="F174" s="3" t="s">
        <v>469</v>
      </c>
      <c r="G174" s="1" t="s">
        <v>470</v>
      </c>
      <c r="H174" s="1" t="s">
        <v>470</v>
      </c>
    </row>
    <row r="175" spans="1:8" ht="18" customHeight="1" x14ac:dyDescent="0.3">
      <c r="A175" s="13">
        <v>22</v>
      </c>
      <c r="B175" s="11" t="str">
        <f>VLOOKUP(A175,Features!$A:$F,$B$1,FALSE)</f>
        <v>Department</v>
      </c>
      <c r="C175" s="11" t="str">
        <f>VLOOKUP(A175,Features!$A:$F,$C$1,FALSE)</f>
        <v>DepartmentCode</v>
      </c>
      <c r="D175" s="3" t="str">
        <f>VLOOKUP(A175,Features!$A:$M,$D$1,FALSE)</f>
        <v>Nominal</v>
      </c>
      <c r="E175" s="3" t="s">
        <v>471</v>
      </c>
      <c r="F175" s="3" t="s">
        <v>471</v>
      </c>
      <c r="G175" s="1" t="s">
        <v>472</v>
      </c>
      <c r="H175" s="1" t="s">
        <v>472</v>
      </c>
    </row>
    <row r="176" spans="1:8" ht="18" customHeight="1" x14ac:dyDescent="0.3">
      <c r="A176" s="13">
        <v>22</v>
      </c>
      <c r="B176" s="11" t="str">
        <f>VLOOKUP(A176,Features!$A:$F,$B$1,FALSE)</f>
        <v>Department</v>
      </c>
      <c r="C176" s="11" t="str">
        <f>VLOOKUP(A176,Features!$A:$F,$C$1,FALSE)</f>
        <v>DepartmentCode</v>
      </c>
      <c r="D176" s="3" t="str">
        <f>VLOOKUP(A176,Features!$A:$M,$D$1,FALSE)</f>
        <v>Nominal</v>
      </c>
      <c r="E176" s="3" t="s">
        <v>473</v>
      </c>
      <c r="F176" s="3" t="s">
        <v>473</v>
      </c>
      <c r="G176" s="1" t="s">
        <v>474</v>
      </c>
      <c r="H176" s="1" t="s">
        <v>474</v>
      </c>
    </row>
    <row r="177" spans="1:8" ht="18" customHeight="1" x14ac:dyDescent="0.3">
      <c r="A177" s="13">
        <v>22</v>
      </c>
      <c r="B177" s="11" t="str">
        <f>VLOOKUP(A177,Features!$A:$F,$B$1,FALSE)</f>
        <v>Department</v>
      </c>
      <c r="C177" s="11" t="str">
        <f>VLOOKUP(A177,Features!$A:$F,$C$1,FALSE)</f>
        <v>DepartmentCode</v>
      </c>
      <c r="D177" s="3" t="str">
        <f>VLOOKUP(A177,Features!$A:$M,$D$1,FALSE)</f>
        <v>Nominal</v>
      </c>
      <c r="E177" s="3" t="s">
        <v>475</v>
      </c>
      <c r="F177" s="3" t="s">
        <v>475</v>
      </c>
      <c r="G177" s="1" t="s">
        <v>476</v>
      </c>
      <c r="H177" s="1" t="s">
        <v>476</v>
      </c>
    </row>
    <row r="178" spans="1:8" ht="18" customHeight="1" x14ac:dyDescent="0.3">
      <c r="A178" s="13">
        <v>22</v>
      </c>
      <c r="B178" s="11" t="str">
        <f>VLOOKUP(A178,Features!$A:$F,$B$1,FALSE)</f>
        <v>Department</v>
      </c>
      <c r="C178" s="11" t="str">
        <f>VLOOKUP(A178,Features!$A:$F,$C$1,FALSE)</f>
        <v>DepartmentCode</v>
      </c>
      <c r="D178" s="3" t="str">
        <f>VLOOKUP(A178,Features!$A:$M,$D$1,FALSE)</f>
        <v>Nominal</v>
      </c>
      <c r="E178" s="3" t="s">
        <v>477</v>
      </c>
      <c r="F178" s="3" t="s">
        <v>477</v>
      </c>
      <c r="G178" s="1" t="s">
        <v>478</v>
      </c>
      <c r="H178" s="1" t="s">
        <v>478</v>
      </c>
    </row>
    <row r="179" spans="1:8" ht="18" customHeight="1" x14ac:dyDescent="0.3">
      <c r="A179" s="13">
        <v>22</v>
      </c>
      <c r="B179" s="11" t="str">
        <f>VLOOKUP(A179,Features!$A:$F,$B$1,FALSE)</f>
        <v>Department</v>
      </c>
      <c r="C179" s="11" t="str">
        <f>VLOOKUP(A179,Features!$A:$F,$C$1,FALSE)</f>
        <v>DepartmentCode</v>
      </c>
      <c r="D179" s="3" t="str">
        <f>VLOOKUP(A179,Features!$A:$M,$D$1,FALSE)</f>
        <v>Nominal</v>
      </c>
      <c r="E179" s="3" t="s">
        <v>479</v>
      </c>
      <c r="F179" s="3" t="s">
        <v>479</v>
      </c>
      <c r="G179" s="1" t="s">
        <v>480</v>
      </c>
      <c r="H179" s="1" t="s">
        <v>480</v>
      </c>
    </row>
    <row r="180" spans="1:8" ht="18" customHeight="1" x14ac:dyDescent="0.3">
      <c r="A180" s="13">
        <v>22</v>
      </c>
      <c r="B180" s="11" t="str">
        <f>VLOOKUP(A180,Features!$A:$F,$B$1,FALSE)</f>
        <v>Department</v>
      </c>
      <c r="C180" s="11" t="str">
        <f>VLOOKUP(A180,Features!$A:$F,$C$1,FALSE)</f>
        <v>DepartmentCode</v>
      </c>
      <c r="D180" s="3" t="str">
        <f>VLOOKUP(A180,Features!$A:$M,$D$1,FALSE)</f>
        <v>Nominal</v>
      </c>
      <c r="E180" s="3" t="s">
        <v>481</v>
      </c>
      <c r="F180" s="3" t="s">
        <v>481</v>
      </c>
      <c r="G180" s="1" t="s">
        <v>482</v>
      </c>
      <c r="H180" s="1" t="s">
        <v>482</v>
      </c>
    </row>
    <row r="181" spans="1:8" ht="18" customHeight="1" x14ac:dyDescent="0.3">
      <c r="A181" s="13">
        <v>22</v>
      </c>
      <c r="B181" s="11" t="str">
        <f>VLOOKUP(A181,Features!$A:$F,$B$1,FALSE)</f>
        <v>Department</v>
      </c>
      <c r="C181" s="11" t="str">
        <f>VLOOKUP(A181,Features!$A:$F,$C$1,FALSE)</f>
        <v>DepartmentCode</v>
      </c>
      <c r="D181" s="3" t="str">
        <f>VLOOKUP(A181,Features!$A:$M,$D$1,FALSE)</f>
        <v>Nominal</v>
      </c>
      <c r="E181" s="3" t="s">
        <v>483</v>
      </c>
      <c r="F181" s="3" t="s">
        <v>483</v>
      </c>
      <c r="G181" s="1" t="s">
        <v>484</v>
      </c>
      <c r="H181" s="1" t="s">
        <v>484</v>
      </c>
    </row>
    <row r="182" spans="1:8" ht="18" customHeight="1" x14ac:dyDescent="0.3">
      <c r="A182" s="13">
        <v>22</v>
      </c>
      <c r="B182" s="11" t="str">
        <f>VLOOKUP(A182,Features!$A:$F,$B$1,FALSE)</f>
        <v>Department</v>
      </c>
      <c r="C182" s="11" t="str">
        <f>VLOOKUP(A182,Features!$A:$F,$C$1,FALSE)</f>
        <v>DepartmentCode</v>
      </c>
      <c r="D182" s="3" t="str">
        <f>VLOOKUP(A182,Features!$A:$M,$D$1,FALSE)</f>
        <v>Nominal</v>
      </c>
      <c r="E182" s="3" t="s">
        <v>485</v>
      </c>
      <c r="F182" s="3" t="s">
        <v>485</v>
      </c>
      <c r="G182" s="1" t="s">
        <v>486</v>
      </c>
      <c r="H182" s="1" t="s">
        <v>486</v>
      </c>
    </row>
    <row r="183" spans="1:8" ht="18" customHeight="1" x14ac:dyDescent="0.3">
      <c r="A183" s="13">
        <v>22</v>
      </c>
      <c r="B183" s="11" t="str">
        <f>VLOOKUP(A183,Features!$A:$F,$B$1,FALSE)</f>
        <v>Department</v>
      </c>
      <c r="C183" s="11" t="str">
        <f>VLOOKUP(A183,Features!$A:$F,$C$1,FALSE)</f>
        <v>DepartmentCode</v>
      </c>
      <c r="D183" s="3" t="str">
        <f>VLOOKUP(A183,Features!$A:$M,$D$1,FALSE)</f>
        <v>Nominal</v>
      </c>
      <c r="E183" s="3" t="s">
        <v>487</v>
      </c>
      <c r="F183" s="3" t="s">
        <v>487</v>
      </c>
      <c r="G183" s="1" t="s">
        <v>488</v>
      </c>
      <c r="H183" s="1" t="s">
        <v>488</v>
      </c>
    </row>
    <row r="184" spans="1:8" ht="18" customHeight="1" x14ac:dyDescent="0.3">
      <c r="A184" s="13">
        <v>22</v>
      </c>
      <c r="B184" s="11" t="str">
        <f>VLOOKUP(A184,Features!$A:$F,$B$1,FALSE)</f>
        <v>Department</v>
      </c>
      <c r="C184" s="11" t="str">
        <f>VLOOKUP(A184,Features!$A:$F,$C$1,FALSE)</f>
        <v>DepartmentCode</v>
      </c>
      <c r="D184" s="3" t="str">
        <f>VLOOKUP(A184,Features!$A:$M,$D$1,FALSE)</f>
        <v>Nominal</v>
      </c>
      <c r="E184" s="3" t="s">
        <v>489</v>
      </c>
      <c r="F184" s="3" t="s">
        <v>489</v>
      </c>
      <c r="G184" s="1" t="s">
        <v>490</v>
      </c>
      <c r="H184" s="1" t="s">
        <v>490</v>
      </c>
    </row>
    <row r="185" spans="1:8" ht="18" customHeight="1" x14ac:dyDescent="0.3">
      <c r="A185" s="13">
        <v>22</v>
      </c>
      <c r="B185" s="11" t="str">
        <f>VLOOKUP(A185,Features!$A:$F,$B$1,FALSE)</f>
        <v>Department</v>
      </c>
      <c r="C185" s="11" t="str">
        <f>VLOOKUP(A185,Features!$A:$F,$C$1,FALSE)</f>
        <v>DepartmentCode</v>
      </c>
      <c r="D185" s="3" t="str">
        <f>VLOOKUP(A185,Features!$A:$M,$D$1,FALSE)</f>
        <v>Nominal</v>
      </c>
      <c r="E185" s="3" t="s">
        <v>491</v>
      </c>
      <c r="F185" s="3" t="s">
        <v>491</v>
      </c>
      <c r="G185" s="1" t="s">
        <v>492</v>
      </c>
      <c r="H185" s="1" t="s">
        <v>492</v>
      </c>
    </row>
    <row r="186" spans="1:8" ht="18" customHeight="1" x14ac:dyDescent="0.3">
      <c r="A186" s="13">
        <v>22</v>
      </c>
      <c r="B186" s="11" t="str">
        <f>VLOOKUP(A186,Features!$A:$F,$B$1,FALSE)</f>
        <v>Department</v>
      </c>
      <c r="C186" s="11" t="str">
        <f>VLOOKUP(A186,Features!$A:$F,$C$1,FALSE)</f>
        <v>DepartmentCode</v>
      </c>
      <c r="D186" s="3" t="str">
        <f>VLOOKUP(A186,Features!$A:$M,$D$1,FALSE)</f>
        <v>Nominal</v>
      </c>
      <c r="E186" s="3" t="s">
        <v>493</v>
      </c>
      <c r="F186" s="3" t="s">
        <v>493</v>
      </c>
      <c r="G186" s="1" t="s">
        <v>494</v>
      </c>
      <c r="H186" s="1" t="s">
        <v>494</v>
      </c>
    </row>
    <row r="187" spans="1:8" ht="18" customHeight="1" x14ac:dyDescent="0.3">
      <c r="A187" s="13">
        <v>22</v>
      </c>
      <c r="B187" s="11" t="str">
        <f>VLOOKUP(A187,Features!$A:$F,$B$1,FALSE)</f>
        <v>Department</v>
      </c>
      <c r="C187" s="11" t="str">
        <f>VLOOKUP(A187,Features!$A:$F,$C$1,FALSE)</f>
        <v>DepartmentCode</v>
      </c>
      <c r="D187" s="3" t="str">
        <f>VLOOKUP(A187,Features!$A:$M,$D$1,FALSE)</f>
        <v>Nominal</v>
      </c>
      <c r="E187" s="3" t="s">
        <v>495</v>
      </c>
      <c r="F187" s="3" t="s">
        <v>495</v>
      </c>
      <c r="G187" s="1" t="s">
        <v>496</v>
      </c>
      <c r="H187" s="1" t="s">
        <v>496</v>
      </c>
    </row>
    <row r="188" spans="1:8" ht="18" customHeight="1" x14ac:dyDescent="0.3">
      <c r="A188" s="13">
        <v>22</v>
      </c>
      <c r="B188" s="11" t="str">
        <f>VLOOKUP(A188,Features!$A:$F,$B$1,FALSE)</f>
        <v>Department</v>
      </c>
      <c r="C188" s="11" t="str">
        <f>VLOOKUP(A188,Features!$A:$F,$C$1,FALSE)</f>
        <v>DepartmentCode</v>
      </c>
      <c r="D188" s="3" t="str">
        <f>VLOOKUP(A188,Features!$A:$M,$D$1,FALSE)</f>
        <v>Nominal</v>
      </c>
      <c r="E188" s="3" t="s">
        <v>497</v>
      </c>
      <c r="F188" s="3" t="s">
        <v>497</v>
      </c>
      <c r="G188" s="1" t="s">
        <v>498</v>
      </c>
      <c r="H188" s="1" t="s">
        <v>498</v>
      </c>
    </row>
    <row r="189" spans="1:8" ht="18" customHeight="1" x14ac:dyDescent="0.3">
      <c r="A189" s="13">
        <v>22</v>
      </c>
      <c r="B189" s="11" t="str">
        <f>VLOOKUP(A189,Features!$A:$F,$B$1,FALSE)</f>
        <v>Department</v>
      </c>
      <c r="C189" s="11" t="str">
        <f>VLOOKUP(A189,Features!$A:$F,$C$1,FALSE)</f>
        <v>DepartmentCode</v>
      </c>
      <c r="D189" s="3" t="str">
        <f>VLOOKUP(A189,Features!$A:$M,$D$1,FALSE)</f>
        <v>Nominal</v>
      </c>
      <c r="E189" s="3" t="s">
        <v>499</v>
      </c>
      <c r="F189" s="3" t="s">
        <v>499</v>
      </c>
      <c r="G189" s="1" t="s">
        <v>500</v>
      </c>
      <c r="H189" s="1" t="s">
        <v>500</v>
      </c>
    </row>
    <row r="190" spans="1:8" ht="18" customHeight="1" x14ac:dyDescent="0.3">
      <c r="A190" s="13">
        <v>22</v>
      </c>
      <c r="B190" s="11" t="str">
        <f>VLOOKUP(A190,Features!$A:$F,$B$1,FALSE)</f>
        <v>Department</v>
      </c>
      <c r="C190" s="11" t="str">
        <f>VLOOKUP(A190,Features!$A:$F,$C$1,FALSE)</f>
        <v>DepartmentCode</v>
      </c>
      <c r="D190" s="3" t="str">
        <f>VLOOKUP(A190,Features!$A:$M,$D$1,FALSE)</f>
        <v>Nominal</v>
      </c>
      <c r="E190" s="3" t="s">
        <v>501</v>
      </c>
      <c r="F190" s="3" t="s">
        <v>501</v>
      </c>
      <c r="G190" s="1" t="s">
        <v>502</v>
      </c>
      <c r="H190" s="1" t="s">
        <v>502</v>
      </c>
    </row>
    <row r="191" spans="1:8" ht="18" customHeight="1" x14ac:dyDescent="0.3">
      <c r="A191" s="13">
        <v>22</v>
      </c>
      <c r="B191" s="11" t="str">
        <f>VLOOKUP(A191,Features!$A:$F,$B$1,FALSE)</f>
        <v>Department</v>
      </c>
      <c r="C191" s="11" t="str">
        <f>VLOOKUP(A191,Features!$A:$F,$C$1,FALSE)</f>
        <v>DepartmentCode</v>
      </c>
      <c r="D191" s="3" t="str">
        <f>VLOOKUP(A191,Features!$A:$M,$D$1,FALSE)</f>
        <v>Nominal</v>
      </c>
      <c r="E191" s="3" t="s">
        <v>503</v>
      </c>
      <c r="F191" s="3" t="s">
        <v>503</v>
      </c>
      <c r="G191" s="1" t="s">
        <v>504</v>
      </c>
      <c r="H191" s="1" t="s">
        <v>504</v>
      </c>
    </row>
    <row r="192" spans="1:8" ht="18" customHeight="1" x14ac:dyDescent="0.3">
      <c r="A192" s="13">
        <v>22</v>
      </c>
      <c r="B192" s="11" t="str">
        <f>VLOOKUP(A192,Features!$A:$F,$B$1,FALSE)</f>
        <v>Department</v>
      </c>
      <c r="C192" s="11" t="str">
        <f>VLOOKUP(A192,Features!$A:$F,$C$1,FALSE)</f>
        <v>DepartmentCode</v>
      </c>
      <c r="D192" s="3" t="str">
        <f>VLOOKUP(A192,Features!$A:$M,$D$1,FALSE)</f>
        <v>Nominal</v>
      </c>
      <c r="E192" s="3" t="s">
        <v>505</v>
      </c>
      <c r="F192" s="3" t="s">
        <v>505</v>
      </c>
      <c r="G192" s="1" t="s">
        <v>506</v>
      </c>
      <c r="H192" s="1" t="s">
        <v>506</v>
      </c>
    </row>
    <row r="193" spans="1:8" ht="18" customHeight="1" x14ac:dyDescent="0.3">
      <c r="A193" s="13">
        <v>22</v>
      </c>
      <c r="B193" s="11" t="str">
        <f>VLOOKUP(A193,Features!$A:$F,$B$1,FALSE)</f>
        <v>Department</v>
      </c>
      <c r="C193" s="11" t="str">
        <f>VLOOKUP(A193,Features!$A:$F,$C$1,FALSE)</f>
        <v>DepartmentCode</v>
      </c>
      <c r="D193" s="3" t="str">
        <f>VLOOKUP(A193,Features!$A:$M,$D$1,FALSE)</f>
        <v>Nominal</v>
      </c>
      <c r="E193" s="3" t="s">
        <v>507</v>
      </c>
      <c r="F193" s="3" t="s">
        <v>507</v>
      </c>
      <c r="G193" s="1" t="s">
        <v>508</v>
      </c>
      <c r="H193" s="1" t="s">
        <v>508</v>
      </c>
    </row>
    <row r="194" spans="1:8" ht="18" customHeight="1" x14ac:dyDescent="0.3">
      <c r="A194" s="13">
        <v>22</v>
      </c>
      <c r="B194" s="11" t="str">
        <f>VLOOKUP(A194,Features!$A:$F,$B$1,FALSE)</f>
        <v>Department</v>
      </c>
      <c r="C194" s="11" t="str">
        <f>VLOOKUP(A194,Features!$A:$F,$C$1,FALSE)</f>
        <v>DepartmentCode</v>
      </c>
      <c r="D194" s="3" t="str">
        <f>VLOOKUP(A194,Features!$A:$M,$D$1,FALSE)</f>
        <v>Nominal</v>
      </c>
      <c r="E194" s="3" t="s">
        <v>509</v>
      </c>
      <c r="F194" s="3" t="s">
        <v>509</v>
      </c>
      <c r="G194" s="1" t="s">
        <v>510</v>
      </c>
      <c r="H194" s="1" t="s">
        <v>510</v>
      </c>
    </row>
    <row r="195" spans="1:8" ht="18" customHeight="1" x14ac:dyDescent="0.3">
      <c r="A195" s="13">
        <v>22</v>
      </c>
      <c r="B195" s="11" t="str">
        <f>VLOOKUP(A195,Features!$A:$F,$B$1,FALSE)</f>
        <v>Department</v>
      </c>
      <c r="C195" s="11" t="str">
        <f>VLOOKUP(A195,Features!$A:$F,$C$1,FALSE)</f>
        <v>DepartmentCode</v>
      </c>
      <c r="D195" s="3" t="str">
        <f>VLOOKUP(A195,Features!$A:$M,$D$1,FALSE)</f>
        <v>Nominal</v>
      </c>
      <c r="E195" s="3" t="s">
        <v>511</v>
      </c>
      <c r="F195" s="3" t="s">
        <v>511</v>
      </c>
      <c r="G195" s="1" t="s">
        <v>512</v>
      </c>
      <c r="H195" s="1" t="s">
        <v>512</v>
      </c>
    </row>
    <row r="196" spans="1:8" ht="18" customHeight="1" x14ac:dyDescent="0.3">
      <c r="A196" s="13">
        <v>22</v>
      </c>
      <c r="B196" s="11" t="str">
        <f>VLOOKUP(A196,Features!$A:$F,$B$1,FALSE)</f>
        <v>Department</v>
      </c>
      <c r="C196" s="11" t="str">
        <f>VLOOKUP(A196,Features!$A:$F,$C$1,FALSE)</f>
        <v>DepartmentCode</v>
      </c>
      <c r="D196" s="3" t="str">
        <f>VLOOKUP(A196,Features!$A:$M,$D$1,FALSE)</f>
        <v>Nominal</v>
      </c>
      <c r="E196" s="3" t="s">
        <v>513</v>
      </c>
      <c r="F196" s="3" t="s">
        <v>513</v>
      </c>
      <c r="G196" s="1" t="s">
        <v>514</v>
      </c>
      <c r="H196" s="1" t="s">
        <v>514</v>
      </c>
    </row>
    <row r="197" spans="1:8" ht="18" customHeight="1" x14ac:dyDescent="0.3">
      <c r="A197" s="13">
        <v>22</v>
      </c>
      <c r="B197" s="11" t="str">
        <f>VLOOKUP(A197,Features!$A:$F,$B$1,FALSE)</f>
        <v>Department</v>
      </c>
      <c r="C197" s="11" t="str">
        <f>VLOOKUP(A197,Features!$A:$F,$C$1,FALSE)</f>
        <v>DepartmentCode</v>
      </c>
      <c r="D197" s="3" t="str">
        <f>VLOOKUP(A197,Features!$A:$M,$D$1,FALSE)</f>
        <v>Nominal</v>
      </c>
      <c r="E197" s="3" t="s">
        <v>515</v>
      </c>
      <c r="F197" s="3" t="s">
        <v>515</v>
      </c>
      <c r="G197" s="1" t="s">
        <v>516</v>
      </c>
      <c r="H197" s="1" t="s">
        <v>516</v>
      </c>
    </row>
    <row r="198" spans="1:8" ht="18" customHeight="1" x14ac:dyDescent="0.3">
      <c r="A198" s="13">
        <v>22</v>
      </c>
      <c r="B198" s="11" t="str">
        <f>VLOOKUP(A198,Features!$A:$F,$B$1,FALSE)</f>
        <v>Department</v>
      </c>
      <c r="C198" s="11" t="str">
        <f>VLOOKUP(A198,Features!$A:$F,$C$1,FALSE)</f>
        <v>DepartmentCode</v>
      </c>
      <c r="D198" s="3" t="str">
        <f>VLOOKUP(A198,Features!$A:$M,$D$1,FALSE)</f>
        <v>Nominal</v>
      </c>
      <c r="E198" s="3" t="s">
        <v>517</v>
      </c>
      <c r="F198" s="3" t="s">
        <v>517</v>
      </c>
      <c r="G198" s="1" t="s">
        <v>518</v>
      </c>
      <c r="H198" s="1" t="s">
        <v>518</v>
      </c>
    </row>
    <row r="199" spans="1:8" ht="18" customHeight="1" x14ac:dyDescent="0.3">
      <c r="A199" s="13">
        <v>25</v>
      </c>
      <c r="B199" s="11" t="str">
        <f>VLOOKUP(A199,Features!$A:$F,$B$1,FALSE)</f>
        <v>Department</v>
      </c>
      <c r="C199" s="11" t="str">
        <f>VLOOKUP(A199,Features!$A:$F,$C$1,FALSE)</f>
        <v>DepartmentAdmissionToICU</v>
      </c>
      <c r="D199" s="3" t="str">
        <f>VLOOKUP(A199,Features!$A:$M,$D$1,FALSE)</f>
        <v>Binary</v>
      </c>
      <c r="E199" s="3" t="s">
        <v>556</v>
      </c>
      <c r="F199" s="3" t="s">
        <v>30</v>
      </c>
      <c r="G199" s="1"/>
    </row>
    <row r="200" spans="1:8" ht="18" customHeight="1" x14ac:dyDescent="0.3">
      <c r="A200" s="13">
        <v>25</v>
      </c>
      <c r="B200" s="11" t="str">
        <f>VLOOKUP(A200,Features!$A:$F,$B$1,FALSE)</f>
        <v>Department</v>
      </c>
      <c r="C200" s="11" t="str">
        <f>VLOOKUP(A200,Features!$A:$F,$C$1,FALSE)</f>
        <v>DepartmentAdmissionToICU</v>
      </c>
      <c r="D200" s="3" t="str">
        <f>VLOOKUP(A200,Features!$A:$M,$D$1,FALSE)</f>
        <v>Binary</v>
      </c>
      <c r="E200" s="3" t="s">
        <v>10</v>
      </c>
      <c r="F200" s="3" t="s">
        <v>31</v>
      </c>
      <c r="G200" s="1"/>
    </row>
    <row r="201" spans="1:8" ht="18" customHeight="1" x14ac:dyDescent="0.3">
      <c r="A201" s="13">
        <v>29</v>
      </c>
      <c r="B201" s="11" t="str">
        <f>VLOOKUP(A201,Features!$A:$F,$B$1,FALSE)</f>
        <v>DiagnosisICD</v>
      </c>
      <c r="C201" s="11" t="str">
        <f>VLOOKUP(A201,Features!$A:$F,$C$1,FALSE)</f>
        <v>DiagnosisType</v>
      </c>
      <c r="D201" s="3" t="str">
        <f>VLOOKUP(A201,Features!$A:$M,$D$1,FALSE)</f>
        <v>Nominal</v>
      </c>
      <c r="E201" s="3" t="s">
        <v>519</v>
      </c>
      <c r="F201" s="3" t="s">
        <v>519</v>
      </c>
      <c r="G201" s="1" t="s">
        <v>520</v>
      </c>
      <c r="H201" s="1" t="s">
        <v>520</v>
      </c>
    </row>
    <row r="202" spans="1:8" ht="18" customHeight="1" x14ac:dyDescent="0.3">
      <c r="A202" s="13">
        <v>29</v>
      </c>
      <c r="B202" s="11" t="str">
        <f>VLOOKUP(A202,Features!$A:$F,$B$1,FALSE)</f>
        <v>DiagnosisICD</v>
      </c>
      <c r="C202" s="11" t="str">
        <f>VLOOKUP(A202,Features!$A:$F,$C$1,FALSE)</f>
        <v>DiagnosisType</v>
      </c>
      <c r="D202" s="3" t="str">
        <f>VLOOKUP(A202,Features!$A:$M,$D$1,FALSE)</f>
        <v>Nominal</v>
      </c>
      <c r="E202" s="3" t="s">
        <v>521</v>
      </c>
      <c r="F202" s="3" t="s">
        <v>521</v>
      </c>
      <c r="G202" s="1" t="s">
        <v>522</v>
      </c>
      <c r="H202" s="1" t="s">
        <v>522</v>
      </c>
    </row>
    <row r="203" spans="1:8" ht="18" customHeight="1" x14ac:dyDescent="0.3">
      <c r="A203" s="13">
        <v>32</v>
      </c>
      <c r="B203" s="11" t="str">
        <f>VLOOKUP(A203,Features!$A:$F,$B$1,FALSE)</f>
        <v>DiagnosisICD</v>
      </c>
      <c r="C203" s="11" t="str">
        <f>VLOOKUP(A203,Features!$A:$F,$C$1,FALSE)</f>
        <v>Localization</v>
      </c>
      <c r="D203" s="3" t="str">
        <f>VLOOKUP(A203,Features!$A:$M,$D$1,FALSE)</f>
        <v>Nominal</v>
      </c>
      <c r="E203" s="3" t="s">
        <v>8</v>
      </c>
      <c r="F203" s="3" t="s">
        <v>558</v>
      </c>
    </row>
    <row r="204" spans="1:8" ht="18" customHeight="1" x14ac:dyDescent="0.3">
      <c r="A204" s="13">
        <v>32</v>
      </c>
      <c r="B204" s="11" t="str">
        <f>VLOOKUP(A204,Features!$A:$F,$B$1,FALSE)</f>
        <v>DiagnosisICD</v>
      </c>
      <c r="C204" s="11" t="str">
        <f>VLOOKUP(A204,Features!$A:$F,$C$1,FALSE)</f>
        <v>Localization</v>
      </c>
      <c r="D204" s="3" t="str">
        <f>VLOOKUP(A204,Features!$A:$M,$D$1,FALSE)</f>
        <v>Nominal</v>
      </c>
      <c r="E204" s="3" t="s">
        <v>557</v>
      </c>
      <c r="F204" s="3" t="s">
        <v>559</v>
      </c>
    </row>
    <row r="205" spans="1:8" ht="18" customHeight="1" x14ac:dyDescent="0.3">
      <c r="A205" s="13">
        <v>32</v>
      </c>
      <c r="B205" s="11" t="str">
        <f>VLOOKUP(A205,Features!$A:$F,$B$1,FALSE)</f>
        <v>DiagnosisICD</v>
      </c>
      <c r="C205" s="11" t="str">
        <f>VLOOKUP(A205,Features!$A:$F,$C$1,FALSE)</f>
        <v>Localization</v>
      </c>
      <c r="D205" s="3" t="str">
        <f>VLOOKUP(A205,Features!$A:$M,$D$1,FALSE)</f>
        <v>Nominal</v>
      </c>
      <c r="E205" s="3" t="s">
        <v>7</v>
      </c>
      <c r="F205" s="3" t="s">
        <v>560</v>
      </c>
    </row>
    <row r="206" spans="1:8" ht="18" customHeight="1" x14ac:dyDescent="0.3">
      <c r="A206" s="13">
        <v>34</v>
      </c>
      <c r="B206" s="11" t="str">
        <f>VLOOKUP(A206,Features!$A:$F,$B$1,FALSE)</f>
        <v>DiagnosisICD</v>
      </c>
      <c r="C206" s="11" t="str">
        <f>VLOOKUP(A206,Features!$A:$F,$C$1,FALSE)</f>
        <v>LocalizationSecondaryICDCode</v>
      </c>
      <c r="D206" s="3" t="str">
        <f>VLOOKUP(A206,Features!$A:$M,$D$1,FALSE)</f>
        <v>Nominal</v>
      </c>
      <c r="E206" s="3" t="s">
        <v>8</v>
      </c>
      <c r="F206" s="3" t="s">
        <v>558</v>
      </c>
    </row>
    <row r="207" spans="1:8" ht="18" customHeight="1" x14ac:dyDescent="0.3">
      <c r="A207" s="13">
        <v>34</v>
      </c>
      <c r="B207" s="11" t="str">
        <f>VLOOKUP(A207,Features!$A:$F,$B$1,FALSE)</f>
        <v>DiagnosisICD</v>
      </c>
      <c r="C207" s="11" t="str">
        <f>VLOOKUP(A207,Features!$A:$F,$C$1,FALSE)</f>
        <v>LocalizationSecondaryICDCode</v>
      </c>
      <c r="D207" s="3" t="str">
        <f>VLOOKUP(A207,Features!$A:$M,$D$1,FALSE)</f>
        <v>Nominal</v>
      </c>
      <c r="E207" s="3" t="s">
        <v>557</v>
      </c>
      <c r="F207" s="3" t="s">
        <v>559</v>
      </c>
    </row>
    <row r="208" spans="1:8" ht="18" customHeight="1" x14ac:dyDescent="0.3">
      <c r="A208" s="13">
        <v>34</v>
      </c>
      <c r="B208" s="11" t="str">
        <f>VLOOKUP(A208,Features!$A:$F,$B$1,FALSE)</f>
        <v>DiagnosisICD</v>
      </c>
      <c r="C208" s="11" t="str">
        <f>VLOOKUP(A208,Features!$A:$F,$C$1,FALSE)</f>
        <v>LocalizationSecondaryICDCode</v>
      </c>
      <c r="D208" s="3" t="str">
        <f>VLOOKUP(A208,Features!$A:$M,$D$1,FALSE)</f>
        <v>Nominal</v>
      </c>
      <c r="E208" s="3" t="s">
        <v>7</v>
      </c>
      <c r="F208" s="3" t="s">
        <v>560</v>
      </c>
    </row>
    <row r="209" spans="1:6" ht="18" customHeight="1" x14ac:dyDescent="0.3">
      <c r="A209" s="13">
        <v>44</v>
      </c>
      <c r="B209" s="11" t="str">
        <f>VLOOKUP(A209,Features!$A:$F,$B$1,FALSE)</f>
        <v>Procedure</v>
      </c>
      <c r="C209" s="11" t="str">
        <f>VLOOKUP(A209,Features!$A:$F,$C$1,FALSE)</f>
        <v>Localization</v>
      </c>
      <c r="D209" s="3" t="str">
        <f>VLOOKUP(A209,Features!$A:$M,$D$1,FALSE)</f>
        <v>Nominal</v>
      </c>
      <c r="E209" s="3" t="s">
        <v>8</v>
      </c>
      <c r="F209" s="3" t="s">
        <v>558</v>
      </c>
    </row>
    <row r="210" spans="1:6" ht="18" customHeight="1" x14ac:dyDescent="0.3">
      <c r="A210" s="13">
        <v>44</v>
      </c>
      <c r="B210" s="11" t="str">
        <f>VLOOKUP(A210,Features!$A:$F,$B$1,FALSE)</f>
        <v>Procedure</v>
      </c>
      <c r="C210" s="11" t="str">
        <f>VLOOKUP(A210,Features!$A:$F,$C$1,FALSE)</f>
        <v>Localization</v>
      </c>
      <c r="D210" s="3" t="str">
        <f>VLOOKUP(A210,Features!$A:$M,$D$1,FALSE)</f>
        <v>Nominal</v>
      </c>
      <c r="E210" s="3" t="s">
        <v>557</v>
      </c>
      <c r="F210" s="3" t="s">
        <v>559</v>
      </c>
    </row>
    <row r="211" spans="1:6" ht="18" customHeight="1" x14ac:dyDescent="0.3">
      <c r="A211" s="13">
        <v>44</v>
      </c>
      <c r="B211" s="11" t="str">
        <f>VLOOKUP(A211,Features!$A:$F,$B$1,FALSE)</f>
        <v>Procedure</v>
      </c>
      <c r="C211" s="11" t="str">
        <f>VLOOKUP(A211,Features!$A:$F,$C$1,FALSE)</f>
        <v>Localization</v>
      </c>
      <c r="D211" s="3" t="str">
        <f>VLOOKUP(A211,Features!$A:$M,$D$1,FALSE)</f>
        <v>Nominal</v>
      </c>
      <c r="E211" s="3" t="s">
        <v>7</v>
      </c>
      <c r="F211" s="3" t="s">
        <v>560</v>
      </c>
    </row>
  </sheetData>
  <autoFilter ref="A2:J2" xr:uid="{6EF1C1D3-3AE0-4822-BECE-5F11FDFA805B}"/>
  <conditionalFormatting sqref="F3:F5000">
    <cfRule type="expression" dxfId="10" priority="84">
      <formula>($E3&lt;&gt;$F3)</formula>
    </cfRule>
  </conditionalFormatting>
  <conditionalFormatting sqref="E3:E5000">
    <cfRule type="expression" dxfId="9" priority="93">
      <formula>($E3&lt;&gt;$F3)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25EA-A817-4BE5-824B-98333B869096}">
  <dimension ref="A1:N155"/>
  <sheetViews>
    <sheetView topLeftCell="A37" workbookViewId="0">
      <selection activeCell="D27" sqref="D27"/>
    </sheetView>
  </sheetViews>
  <sheetFormatPr baseColWidth="10" defaultColWidth="16.33203125" defaultRowHeight="25.2" customHeight="1" x14ac:dyDescent="0.3"/>
  <cols>
    <col min="1" max="1" width="16.33203125" style="13"/>
    <col min="2" max="2" width="23.33203125" style="11" customWidth="1"/>
    <col min="3" max="3" width="33.77734375" style="12" customWidth="1"/>
    <col min="4" max="4" width="35.33203125" style="3" customWidth="1"/>
    <col min="6" max="6" width="16.33203125" style="1"/>
    <col min="7" max="7" width="48.21875" style="1" customWidth="1"/>
    <col min="8" max="8" width="23.21875" style="1" customWidth="1"/>
    <col min="9" max="16384" width="16.33203125" style="1"/>
  </cols>
  <sheetData>
    <row r="1" spans="1:14" s="22" customFormat="1" ht="12.6" customHeight="1" x14ac:dyDescent="0.3">
      <c r="A1" s="22">
        <f>MATCH(Features!$A$1,Features!$1:$1,0)</f>
        <v>1</v>
      </c>
      <c r="B1" s="22">
        <f>MATCH(Features!$C$1,Features!$1:$1,0)</f>
        <v>3</v>
      </c>
      <c r="C1" s="22">
        <f>MATCH(Features!$F$1,Features!$1:$1,0)</f>
        <v>6</v>
      </c>
      <c r="I1" s="23"/>
    </row>
    <row r="2" spans="1:14" s="18" customFormat="1" ht="25.2" customHeight="1" thickBot="1" x14ac:dyDescent="0.35">
      <c r="A2" s="14" t="s">
        <v>56</v>
      </c>
      <c r="B2" s="15" t="s">
        <v>25</v>
      </c>
      <c r="C2" s="16" t="s">
        <v>24</v>
      </c>
      <c r="D2" s="17" t="s">
        <v>42</v>
      </c>
      <c r="F2" s="19"/>
      <c r="G2" s="19"/>
      <c r="H2" s="19"/>
      <c r="I2" s="19"/>
      <c r="J2" s="19"/>
      <c r="K2" s="19"/>
      <c r="L2" s="19"/>
      <c r="M2" s="19"/>
      <c r="N2" s="19"/>
    </row>
    <row r="3" spans="1:14" customFormat="1" ht="25.2" customHeight="1" x14ac:dyDescent="0.3">
      <c r="A3" s="13">
        <v>1</v>
      </c>
      <c r="B3" s="11" t="str">
        <f>VLOOKUP(A3,Features!$A:$F,$B$1,FALSE)</f>
        <v>Case</v>
      </c>
      <c r="C3" s="12" t="str">
        <f>VLOOKUP(A3,Features!$A:$F,$C$1,FALSE)</f>
        <v>CasePseudonym</v>
      </c>
      <c r="D3" s="3" t="s">
        <v>52</v>
      </c>
      <c r="F3" s="1"/>
      <c r="G3" s="1"/>
      <c r="H3" s="1"/>
      <c r="I3" s="1"/>
      <c r="J3" s="1"/>
      <c r="K3" s="1"/>
      <c r="L3" s="1"/>
      <c r="M3" s="1"/>
      <c r="N3" s="1"/>
    </row>
    <row r="4" spans="1:14" customFormat="1" ht="25.2" customHeight="1" x14ac:dyDescent="0.3">
      <c r="A4" s="13">
        <v>2</v>
      </c>
      <c r="B4" s="11" t="str">
        <f>VLOOKUP(A4,Features!$A:$F,$B$1,FALSE)</f>
        <v>Case</v>
      </c>
      <c r="C4" s="12" t="str">
        <f>VLOOKUP(A4,Features!$A:$F,$C$1,FALSE)</f>
        <v>YearOfBirth</v>
      </c>
      <c r="D4" s="3" t="s">
        <v>52</v>
      </c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13">
        <v>3</v>
      </c>
      <c r="B5" s="11" t="str">
        <f>VLOOKUP(A5,Features!$A:$F,$B$1,FALSE)</f>
        <v>Case</v>
      </c>
      <c r="C5" s="12" t="str">
        <f>VLOOKUP(A5,Features!$A:$F,$C$1,FALSE)</f>
        <v>Sex</v>
      </c>
      <c r="D5" s="3" t="s">
        <v>53</v>
      </c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13">
        <v>4</v>
      </c>
      <c r="B6" s="11" t="str">
        <f>VLOOKUP(A6,Features!$A:$F,$B$1,FALSE)</f>
        <v>Case</v>
      </c>
      <c r="C6" s="12" t="str">
        <f>VLOOKUP(A6,Features!$A:$F,$C$1,FALSE)</f>
        <v>PostalCode</v>
      </c>
      <c r="D6" s="3" t="s">
        <v>53</v>
      </c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13">
        <v>5</v>
      </c>
      <c r="B7" s="11" t="str">
        <f>VLOOKUP(A7,Features!$A:$F,$B$1,FALSE)</f>
        <v>Case</v>
      </c>
      <c r="C7" s="12" t="str">
        <f>VLOOKUP(A7,Features!$A:$F,$C$1,FALSE)</f>
        <v>AdmissionDate</v>
      </c>
      <c r="D7" s="3" t="s">
        <v>52</v>
      </c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13">
        <v>6</v>
      </c>
      <c r="B8" s="11" t="str">
        <f>VLOOKUP(A8,Features!$A:$F,$B$1,FALSE)</f>
        <v>Case</v>
      </c>
      <c r="C8" s="12" t="str">
        <f>VLOOKUP(A8,Features!$A:$F,$C$1,FALSE)</f>
        <v>AdmissionCauseCode</v>
      </c>
      <c r="D8" s="3" t="s">
        <v>52</v>
      </c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13">
        <v>7</v>
      </c>
      <c r="B9" s="11" t="str">
        <f>VLOOKUP(A9,Features!$A:$F,$B$1,FALSE)</f>
        <v>Case</v>
      </c>
      <c r="C9" s="12" t="str">
        <f>VLOOKUP(A9,Features!$A:$F,$C$1,FALSE)</f>
        <v>CasesMerged</v>
      </c>
      <c r="D9" s="3" t="s">
        <v>53</v>
      </c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13">
        <v>8</v>
      </c>
      <c r="B10" s="11" t="str">
        <f>VLOOKUP(A10,Features!$A:$F,$B$1,FALSE)</f>
        <v>Case</v>
      </c>
      <c r="C10" s="12" t="str">
        <f>VLOOKUP(A10,Features!$A:$F,$C$1,FALSE)</f>
        <v>DischargeDate</v>
      </c>
      <c r="D10" s="3" t="s">
        <v>52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13">
        <v>9</v>
      </c>
      <c r="B11" s="11" t="str">
        <f>VLOOKUP(A11,Features!$A:$F,$B$1,FALSE)</f>
        <v>Case</v>
      </c>
      <c r="C11" s="12" t="str">
        <f>VLOOKUP(A11,Features!$A:$F,$C$1,FALSE)</f>
        <v>DischargeReasonCode</v>
      </c>
      <c r="D11" s="3" t="s">
        <v>52</v>
      </c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13">
        <v>10</v>
      </c>
      <c r="B12" s="11" t="str">
        <f>VLOOKUP(A12,Features!$A:$F,$B$1,FALSE)</f>
        <v>Case</v>
      </c>
      <c r="C12" s="12" t="str">
        <f>VLOOKUP(A12,Features!$A:$F,$C$1,FALSE)</f>
        <v>AdmissionAge</v>
      </c>
      <c r="D12" s="3" t="s">
        <v>53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13">
        <v>11</v>
      </c>
      <c r="B13" s="11" t="str">
        <f>VLOOKUP(A13,Features!$A:$F,$B$1,FALSE)</f>
        <v>Case</v>
      </c>
      <c r="C13" s="12" t="str">
        <f>VLOOKUP(A13,Features!$A:$F,$C$1,FALSE)</f>
        <v>PatientPseudonym</v>
      </c>
      <c r="D13" s="3" t="s">
        <v>53</v>
      </c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13">
        <v>12</v>
      </c>
      <c r="B14" s="11" t="str">
        <f>VLOOKUP(A14,Features!$A:$F,$B$1,FALSE)</f>
        <v>Case</v>
      </c>
      <c r="C14" s="12" t="str">
        <f>VLOOKUP(A14,Features!$A:$F,$C$1,FALSE)</f>
        <v>TimeInICU</v>
      </c>
      <c r="D14" s="3" t="s">
        <v>53</v>
      </c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13">
        <v>13</v>
      </c>
      <c r="B15" s="11" t="str">
        <f>VLOOKUP(A15,Features!$A:$F,$B$1,FALSE)</f>
        <v>Case</v>
      </c>
      <c r="C15" s="12" t="str">
        <f>VLOOKUP(A15,Features!$A:$F,$C$1,FALSE)</f>
        <v>CountIntercurrentDialysis</v>
      </c>
      <c r="D15" s="3" t="s">
        <v>53</v>
      </c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13">
        <v>14</v>
      </c>
      <c r="B16" s="11" t="str">
        <f>VLOOKUP(A16,Features!$A:$F,$B$1,FALSE)</f>
        <v>Case</v>
      </c>
      <c r="C16" s="12" t="str">
        <f>VLOOKUP(A16,Features!$A:$F,$C$1,FALSE)</f>
        <v>HoursVentilatorySupport</v>
      </c>
      <c r="D16" s="3" t="s">
        <v>53</v>
      </c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13">
        <v>15</v>
      </c>
      <c r="B17" s="11" t="str">
        <f>VLOOKUP(A17,Features!$A:$F,$B$1,FALSE)</f>
        <v>Case</v>
      </c>
      <c r="C17" s="12" t="str">
        <f>VLOOKUP(A17,Features!$A:$F,$C$1,FALSE)</f>
        <v>StartOutpatientPreTreatment</v>
      </c>
      <c r="D17" s="3" t="s">
        <v>53</v>
      </c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13">
        <v>16</v>
      </c>
      <c r="B18" s="11" t="str">
        <f>VLOOKUP(A18,Features!$A:$F,$B$1,FALSE)</f>
        <v>Case</v>
      </c>
      <c r="C18" s="12" t="str">
        <f>VLOOKUP(A18,Features!$A:$F,$C$1,FALSE)</f>
        <v>DaysOutpatientPreTreatment</v>
      </c>
      <c r="D18" s="3" t="s">
        <v>53</v>
      </c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13">
        <v>17</v>
      </c>
      <c r="B19" s="11" t="str">
        <f>VLOOKUP(A19,Features!$A:$F,$B$1,FALSE)</f>
        <v>Case</v>
      </c>
      <c r="C19" s="12" t="str">
        <f>VLOOKUP(A19,Features!$A:$F,$C$1,FALSE)</f>
        <v>EndOutpatientPostTreatment</v>
      </c>
      <c r="D19" s="3" t="s">
        <v>53</v>
      </c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13">
        <v>18</v>
      </c>
      <c r="B20" s="11" t="str">
        <f>VLOOKUP(A20,Features!$A:$F,$B$1,FALSE)</f>
        <v>Case</v>
      </c>
      <c r="C20" s="12" t="str">
        <f>VLOOKUP(A20,Features!$A:$F,$C$1,FALSE)</f>
        <v>DaysOutpatientPostTreatment</v>
      </c>
      <c r="D20" s="3" t="s">
        <v>53</v>
      </c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13">
        <v>19</v>
      </c>
      <c r="B21" s="11" t="str">
        <f>VLOOKUP(A21,Features!$A:$F,$B$1,FALSE)</f>
        <v>Case</v>
      </c>
      <c r="C21" s="12" t="str">
        <f>VLOOKUP(A21,Features!$A:$F,$C$1,FALSE)</f>
        <v>DaysDifferentReimbursementCategory</v>
      </c>
      <c r="D21" s="3" t="s">
        <v>53</v>
      </c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13">
        <v>20</v>
      </c>
      <c r="B22" s="11" t="str">
        <f>VLOOKUP(A22,Features!$A:$F,$B$1,FALSE)</f>
        <v>Department</v>
      </c>
      <c r="C22" s="12" t="str">
        <f>VLOOKUP(A22,Features!$A:$F,$C$1,FALSE)</f>
        <v>ID</v>
      </c>
      <c r="D22" s="3" t="s">
        <v>52</v>
      </c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13">
        <v>21</v>
      </c>
      <c r="B23" s="11" t="str">
        <f>VLOOKUP(A23,Features!$A:$F,$B$1,FALSE)</f>
        <v>Department</v>
      </c>
      <c r="C23" s="12" t="str">
        <f>VLOOKUP(A23,Features!$A:$F,$C$1,FALSE)</f>
        <v>CasePseudonym</v>
      </c>
      <c r="D23" s="3" t="s">
        <v>52</v>
      </c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13">
        <v>22</v>
      </c>
      <c r="B24" s="11" t="str">
        <f>VLOOKUP(A24,Features!$A:$F,$B$1,FALSE)</f>
        <v>Department</v>
      </c>
      <c r="C24" s="12" t="str">
        <f>VLOOKUP(A24,Features!$A:$F,$C$1,FALSE)</f>
        <v>DepartmentCode</v>
      </c>
      <c r="D24" s="3" t="s">
        <v>52</v>
      </c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13">
        <v>23</v>
      </c>
      <c r="B25" s="11" t="str">
        <f>VLOOKUP(A25,Features!$A:$F,$B$1,FALSE)</f>
        <v>Department</v>
      </c>
      <c r="C25" s="12" t="str">
        <f>VLOOKUP(A25,Features!$A:$F,$C$1,FALSE)</f>
        <v>DepartmentAdmissionDate</v>
      </c>
      <c r="D25" s="3" t="s">
        <v>52</v>
      </c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13">
        <v>24</v>
      </c>
      <c r="B26" s="11" t="str">
        <f>VLOOKUP(A26,Features!$A:$F,$B$1,FALSE)</f>
        <v>Department</v>
      </c>
      <c r="C26" s="12" t="str">
        <f>VLOOKUP(A26,Features!$A:$F,$C$1,FALSE)</f>
        <v>DepartmentDischargeDate</v>
      </c>
      <c r="D26" s="3" t="s">
        <v>52</v>
      </c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13">
        <v>25</v>
      </c>
      <c r="B27" s="11" t="str">
        <f>VLOOKUP(A27,Features!$A:$F,$B$1,FALSE)</f>
        <v>Department</v>
      </c>
      <c r="C27" s="12" t="str">
        <f>VLOOKUP(A27,Features!$A:$F,$C$1,FALSE)</f>
        <v>DepartmentAdmissionToICU</v>
      </c>
      <c r="D27" s="3" t="s">
        <v>53</v>
      </c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13">
        <v>26</v>
      </c>
      <c r="B28" s="11" t="str">
        <f>VLOOKUP(A28,Features!$A:$F,$B$1,FALSE)</f>
        <v>Department</v>
      </c>
      <c r="C28" s="12" t="str">
        <f>VLOOKUP(A28,Features!$A:$F,$C$1,FALSE)</f>
        <v>DepartmentHoursVentilatorySupport</v>
      </c>
      <c r="D28" s="3" t="s">
        <v>53</v>
      </c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13">
        <v>27</v>
      </c>
      <c r="B29" s="11" t="str">
        <f>VLOOKUP(A29,Features!$A:$F,$B$1,FALSE)</f>
        <v>DiagnosisICD</v>
      </c>
      <c r="C29" s="12" t="str">
        <f>VLOOKUP(A29,Features!$A:$F,$C$1,FALSE)</f>
        <v>ID</v>
      </c>
      <c r="D29" s="3" t="s">
        <v>52</v>
      </c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13">
        <v>28</v>
      </c>
      <c r="B30" s="11" t="str">
        <f>VLOOKUP(A30,Features!$A:$F,$B$1,FALSE)</f>
        <v>DiagnosisICD</v>
      </c>
      <c r="C30" s="12" t="str">
        <f>VLOOKUP(A30,Features!$A:$F,$C$1,FALSE)</f>
        <v>CasePseudonym</v>
      </c>
      <c r="D30" s="3" t="s">
        <v>52</v>
      </c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13">
        <v>29</v>
      </c>
      <c r="B31" s="11" t="str">
        <f>VLOOKUP(A31,Features!$A:$F,$B$1,FALSE)</f>
        <v>DiagnosisICD</v>
      </c>
      <c r="C31" s="12" t="str">
        <f>VLOOKUP(A31,Features!$A:$F,$C$1,FALSE)</f>
        <v>DiagnosisType</v>
      </c>
      <c r="D31" s="3" t="s">
        <v>52</v>
      </c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13">
        <v>30</v>
      </c>
      <c r="B32" s="11" t="str">
        <f>VLOOKUP(A32,Features!$A:$F,$B$1,FALSE)</f>
        <v>DiagnosisICD</v>
      </c>
      <c r="C32" s="12" t="str">
        <f>VLOOKUP(A32,Features!$A:$F,$C$1,FALSE)</f>
        <v>ICDVersion</v>
      </c>
      <c r="D32" s="3" t="s">
        <v>53</v>
      </c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13">
        <v>31</v>
      </c>
      <c r="B33" s="11" t="str">
        <f>VLOOKUP(A33,Features!$A:$F,$B$1,FALSE)</f>
        <v>DiagnosisICD</v>
      </c>
      <c r="C33" s="12" t="str">
        <f>VLOOKUP(A33,Features!$A:$F,$C$1,FALSE)</f>
        <v>ICDCode</v>
      </c>
      <c r="D33" s="3" t="s">
        <v>52</v>
      </c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13">
        <v>32</v>
      </c>
      <c r="B34" s="11" t="str">
        <f>VLOOKUP(A34,Features!$A:$F,$B$1,FALSE)</f>
        <v>DiagnosisICD</v>
      </c>
      <c r="C34" s="12" t="str">
        <f>VLOOKUP(A34,Features!$A:$F,$C$1,FALSE)</f>
        <v>Localization</v>
      </c>
      <c r="D34" s="3" t="s">
        <v>53</v>
      </c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13">
        <v>33</v>
      </c>
      <c r="B35" s="11" t="str">
        <f>VLOOKUP(A35,Features!$A:$F,$B$1,FALSE)</f>
        <v>DiagnosisICD</v>
      </c>
      <c r="C35" s="12" t="str">
        <f>VLOOKUP(A35,Features!$A:$F,$C$1,FALSE)</f>
        <v>SecondaryICDCode</v>
      </c>
      <c r="D35" s="3" t="s">
        <v>53</v>
      </c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13">
        <v>34</v>
      </c>
      <c r="B36" s="11" t="str">
        <f>VLOOKUP(A36,Features!$A:$F,$B$1,FALSE)</f>
        <v>DiagnosisICD</v>
      </c>
      <c r="C36" s="12" t="str">
        <f>VLOOKUP(A36,Features!$A:$F,$C$1,FALSE)</f>
        <v>LocalizationSecondaryICDCode</v>
      </c>
      <c r="D36" s="3" t="s">
        <v>53</v>
      </c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13">
        <v>35</v>
      </c>
      <c r="B37" s="11" t="str">
        <f>VLOOKUP(A37,Features!$A:$F,$B$1,FALSE)</f>
        <v>DiagnosisOrpha</v>
      </c>
      <c r="C37" s="12" t="str">
        <f>VLOOKUP(A37,Features!$A:$F,$C$1,FALSE)</f>
        <v>ID</v>
      </c>
      <c r="D37" s="3" t="s">
        <v>52</v>
      </c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13">
        <v>36</v>
      </c>
      <c r="B38" s="11" t="str">
        <f>VLOOKUP(A38,Features!$A:$F,$B$1,FALSE)</f>
        <v>DiagnosisOrpha</v>
      </c>
      <c r="C38" s="12" t="str">
        <f>VLOOKUP(A38,Features!$A:$F,$C$1,FALSE)</f>
        <v>CasePseudonym</v>
      </c>
      <c r="D38" s="3" t="s">
        <v>52</v>
      </c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13">
        <v>37</v>
      </c>
      <c r="B39" s="11" t="str">
        <f>VLOOKUP(A39,Features!$A:$F,$B$1,FALSE)</f>
        <v>DiagnosisOrpha</v>
      </c>
      <c r="C39" s="12" t="str">
        <f>VLOOKUP(A39,Features!$A:$F,$C$1,FALSE)</f>
        <v>AlphaIDSEVersion</v>
      </c>
      <c r="D39" s="3" t="s">
        <v>53</v>
      </c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13">
        <v>38</v>
      </c>
      <c r="B40" s="11" t="str">
        <f>VLOOKUP(A40,Features!$A:$F,$B$1,FALSE)</f>
        <v>DiagnosisOrpha</v>
      </c>
      <c r="C40" s="12" t="str">
        <f>VLOOKUP(A40,Features!$A:$F,$C$1,FALSE)</f>
        <v>OrphaCode</v>
      </c>
      <c r="D40" s="3" t="s">
        <v>52</v>
      </c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13">
        <v>39</v>
      </c>
      <c r="B41" s="11" t="str">
        <f>VLOOKUP(A41,Features!$A:$F,$B$1,FALSE)</f>
        <v>Procedure</v>
      </c>
      <c r="C41" s="12" t="str">
        <f>VLOOKUP(A41,Features!$A:$F,$C$1,FALSE)</f>
        <v>ID</v>
      </c>
      <c r="D41" s="3" t="s">
        <v>52</v>
      </c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13">
        <v>40</v>
      </c>
      <c r="B42" s="11" t="str">
        <f>VLOOKUP(A42,Features!$A:$F,$B$1,FALSE)</f>
        <v>Procedure</v>
      </c>
      <c r="C42" s="12" t="str">
        <f>VLOOKUP(A42,Features!$A:$F,$C$1,FALSE)</f>
        <v>CasePseudonym</v>
      </c>
      <c r="D42" s="3" t="s">
        <v>52</v>
      </c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13">
        <v>41</v>
      </c>
      <c r="B43" s="11" t="str">
        <f>VLOOKUP(A43,Features!$A:$F,$B$1,FALSE)</f>
        <v>Procedure</v>
      </c>
      <c r="C43" s="12" t="str">
        <f>VLOOKUP(A43,Features!$A:$F,$C$1,FALSE)</f>
        <v>OPSVersion</v>
      </c>
      <c r="D43" s="3" t="s">
        <v>53</v>
      </c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13">
        <v>42</v>
      </c>
      <c r="B44" s="11" t="str">
        <f>VLOOKUP(A44,Features!$A:$F,$B$1,FALSE)</f>
        <v>Procedure</v>
      </c>
      <c r="C44" s="12" t="str">
        <f>VLOOKUP(A44,Features!$A:$F,$C$1,FALSE)</f>
        <v>OPSCode</v>
      </c>
      <c r="D44" s="3" t="s">
        <v>52</v>
      </c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13">
        <v>43</v>
      </c>
      <c r="B45" s="11" t="str">
        <f>VLOOKUP(A45,Features!$A:$F,$B$1,FALSE)</f>
        <v>Procedure</v>
      </c>
      <c r="C45" s="12" t="str">
        <f>VLOOKUP(A45,Features!$A:$F,$C$1,FALSE)</f>
        <v>OPSDate</v>
      </c>
      <c r="D45" s="3" t="s">
        <v>52</v>
      </c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13">
        <v>44</v>
      </c>
      <c r="B46" s="11" t="str">
        <f>VLOOKUP(A46,Features!$A:$F,$B$1,FALSE)</f>
        <v>Procedure</v>
      </c>
      <c r="C46" s="12" t="str">
        <f>VLOOKUP(A46,Features!$A:$F,$C$1,FALSE)</f>
        <v>Localization</v>
      </c>
      <c r="D46" s="3" t="s">
        <v>53</v>
      </c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13"/>
      <c r="B47" s="11"/>
      <c r="C47" s="12"/>
      <c r="D47" s="3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13"/>
      <c r="B48" s="11"/>
      <c r="C48" s="12"/>
      <c r="D48" s="3"/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13"/>
      <c r="B49" s="11"/>
      <c r="C49" s="12"/>
      <c r="D49" s="3"/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13"/>
      <c r="B50" s="11"/>
      <c r="C50" s="12"/>
      <c r="D50" s="3"/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13"/>
      <c r="B51" s="11"/>
      <c r="C51" s="12"/>
      <c r="D51" s="3"/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13"/>
      <c r="B52" s="11"/>
      <c r="C52" s="12"/>
      <c r="D52" s="3"/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13"/>
      <c r="B53" s="11"/>
      <c r="C53" s="12"/>
      <c r="D53" s="3"/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13"/>
      <c r="B54" s="11"/>
      <c r="C54" s="12"/>
      <c r="D54" s="3"/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13"/>
      <c r="B55" s="11"/>
      <c r="C55" s="12"/>
      <c r="D55" s="3"/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13"/>
      <c r="B56" s="11"/>
      <c r="C56" s="12"/>
      <c r="D56" s="3"/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13"/>
      <c r="B57" s="11"/>
      <c r="C57" s="12"/>
      <c r="D57" s="3"/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13"/>
      <c r="B58" s="11"/>
      <c r="C58" s="12"/>
      <c r="D58" s="3"/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13"/>
      <c r="B59" s="11"/>
      <c r="C59" s="12"/>
      <c r="D59" s="3"/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13"/>
      <c r="B60" s="11"/>
      <c r="C60" s="12"/>
      <c r="D60" s="3"/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13"/>
      <c r="B61" s="11"/>
      <c r="C61" s="12"/>
      <c r="D61" s="3"/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13"/>
      <c r="B62" s="11"/>
      <c r="C62" s="12"/>
      <c r="D62" s="3"/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13"/>
      <c r="B63" s="11"/>
      <c r="C63" s="12"/>
      <c r="D63" s="3"/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13"/>
      <c r="B64" s="11"/>
      <c r="C64" s="12"/>
      <c r="D64" s="3"/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13"/>
      <c r="B65" s="11"/>
      <c r="C65" s="12"/>
      <c r="D65" s="3"/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13"/>
      <c r="B66" s="11"/>
      <c r="C66" s="12"/>
      <c r="D66" s="3"/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13"/>
      <c r="B67" s="11"/>
      <c r="C67" s="12"/>
      <c r="D67" s="3"/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13"/>
      <c r="B68" s="11"/>
      <c r="C68" s="12"/>
      <c r="D68" s="3"/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13"/>
      <c r="B69" s="11"/>
      <c r="C69" s="12"/>
      <c r="D69" s="3"/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13"/>
      <c r="B70" s="11"/>
      <c r="C70" s="12"/>
      <c r="D70" s="3"/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13"/>
      <c r="B71" s="11"/>
      <c r="C71" s="12"/>
      <c r="D71" s="3"/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13"/>
      <c r="B72" s="11"/>
      <c r="C72" s="12"/>
      <c r="D72" s="3"/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13"/>
      <c r="B73" s="11"/>
      <c r="C73" s="12"/>
      <c r="D73" s="3"/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13"/>
      <c r="B74" s="11"/>
      <c r="C74" s="12"/>
      <c r="D74" s="3"/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13"/>
      <c r="B75" s="11"/>
      <c r="C75" s="12"/>
      <c r="D75" s="3"/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13"/>
      <c r="B76" s="11"/>
      <c r="C76" s="12"/>
      <c r="D76" s="3"/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13"/>
      <c r="B77" s="11"/>
      <c r="C77" s="12"/>
      <c r="D77" s="3"/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13"/>
      <c r="B78" s="11"/>
      <c r="C78" s="12"/>
      <c r="D78" s="3"/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13"/>
      <c r="B79" s="11"/>
      <c r="C79" s="12"/>
      <c r="D79" s="3"/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13"/>
      <c r="B80" s="11"/>
      <c r="C80" s="12"/>
      <c r="D80" s="3"/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13"/>
      <c r="B81" s="11"/>
      <c r="C81" s="12"/>
      <c r="D81" s="3"/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13"/>
      <c r="B82" s="11"/>
      <c r="C82" s="12"/>
      <c r="D82" s="3"/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13"/>
      <c r="B83" s="11"/>
      <c r="C83" s="12"/>
      <c r="D83" s="3"/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13"/>
      <c r="B84" s="11"/>
      <c r="C84" s="12"/>
      <c r="D84" s="3"/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13"/>
      <c r="B85" s="11"/>
      <c r="C85" s="12"/>
      <c r="D85" s="3"/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13"/>
      <c r="B86" s="11"/>
      <c r="C86" s="12"/>
      <c r="D86" s="3"/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13"/>
      <c r="B87" s="11"/>
      <c r="C87" s="12"/>
      <c r="D87" s="3"/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13"/>
      <c r="B88" s="11"/>
      <c r="C88" s="12"/>
      <c r="D88" s="3"/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13"/>
      <c r="B89" s="11"/>
      <c r="C89" s="12"/>
      <c r="D89" s="3"/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13"/>
      <c r="B90" s="11"/>
      <c r="C90" s="12"/>
      <c r="D90" s="3"/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13"/>
      <c r="B91" s="11"/>
      <c r="C91" s="12"/>
      <c r="D91" s="3"/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13"/>
      <c r="B92" s="11"/>
      <c r="C92" s="12"/>
      <c r="D92" s="3"/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13"/>
      <c r="B93" s="11"/>
      <c r="C93" s="12"/>
      <c r="D93" s="3"/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13"/>
      <c r="B94" s="11"/>
      <c r="C94" s="12"/>
      <c r="D94" s="3"/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13"/>
      <c r="B95" s="11"/>
      <c r="C95" s="12"/>
      <c r="D95" s="3"/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13"/>
      <c r="B96" s="11"/>
      <c r="C96" s="12"/>
      <c r="D96" s="3"/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13"/>
      <c r="B97" s="11"/>
      <c r="C97" s="12"/>
      <c r="D97" s="3"/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13"/>
      <c r="B98" s="11"/>
      <c r="C98" s="12"/>
      <c r="D98" s="3"/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13"/>
      <c r="B99" s="11"/>
      <c r="C99" s="12"/>
      <c r="D99" s="3"/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13"/>
      <c r="B100" s="11"/>
      <c r="C100" s="12"/>
      <c r="D100" s="3"/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13"/>
      <c r="B101" s="11"/>
      <c r="C101" s="12"/>
      <c r="D101" s="3"/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13"/>
      <c r="B102" s="11"/>
      <c r="C102" s="12"/>
      <c r="D102" s="3"/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13"/>
      <c r="B103" s="11"/>
      <c r="C103" s="12"/>
      <c r="D103" s="3"/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13"/>
      <c r="B104" s="11"/>
      <c r="C104" s="12"/>
      <c r="D104" s="3"/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13"/>
      <c r="B105" s="11"/>
      <c r="C105" s="12"/>
      <c r="D105" s="3"/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13"/>
      <c r="B106" s="11"/>
      <c r="C106" s="12"/>
      <c r="D106" s="3"/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13"/>
      <c r="B107" s="11"/>
      <c r="C107" s="12"/>
      <c r="D107" s="3"/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13"/>
      <c r="B108" s="11"/>
      <c r="C108" s="12"/>
      <c r="D108" s="3"/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13"/>
      <c r="B109" s="11"/>
      <c r="C109" s="12"/>
      <c r="D109" s="3"/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13"/>
      <c r="B110" s="11"/>
      <c r="C110" s="12"/>
      <c r="D110" s="3"/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13"/>
      <c r="B111" s="11"/>
      <c r="C111" s="12"/>
      <c r="D111" s="3"/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13"/>
      <c r="B112" s="11"/>
      <c r="C112" s="12"/>
      <c r="D112" s="3"/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13"/>
      <c r="B113" s="11"/>
      <c r="C113" s="12"/>
      <c r="D113" s="3"/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13"/>
      <c r="B114" s="11"/>
      <c r="C114" s="12"/>
      <c r="D114" s="3"/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13"/>
      <c r="B115" s="11"/>
      <c r="C115" s="12"/>
      <c r="D115" s="3"/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13"/>
      <c r="B116" s="11"/>
      <c r="C116" s="12"/>
      <c r="D116" s="3"/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13"/>
      <c r="B117" s="11"/>
      <c r="C117" s="12"/>
      <c r="D117" s="3"/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13"/>
      <c r="B118" s="11"/>
      <c r="C118" s="12"/>
      <c r="D118" s="3"/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13"/>
      <c r="B119" s="11"/>
      <c r="C119" s="12"/>
      <c r="D119" s="3"/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13"/>
      <c r="B120" s="11"/>
      <c r="C120" s="12"/>
      <c r="D120" s="3"/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13"/>
      <c r="B121" s="11"/>
      <c r="C121" s="12"/>
      <c r="D121" s="3"/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13"/>
      <c r="B122" s="11"/>
      <c r="C122" s="12"/>
      <c r="D122" s="3"/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13"/>
      <c r="B123" s="11"/>
      <c r="C123" s="12"/>
      <c r="D123" s="3"/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13"/>
      <c r="B124" s="11"/>
      <c r="C124" s="12"/>
      <c r="D124" s="3"/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13"/>
      <c r="B125" s="11"/>
      <c r="C125" s="12"/>
      <c r="D125" s="3"/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13"/>
      <c r="B126" s="11"/>
      <c r="C126" s="12"/>
      <c r="D126" s="3"/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13"/>
      <c r="B127" s="11"/>
      <c r="C127" s="12"/>
      <c r="D127" s="3"/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13"/>
      <c r="B128" s="11"/>
      <c r="C128" s="12"/>
      <c r="D128" s="3"/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13"/>
      <c r="B129" s="11"/>
      <c r="C129" s="12"/>
      <c r="D129" s="3"/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13"/>
      <c r="B130" s="11"/>
      <c r="C130" s="12"/>
      <c r="D130" s="3"/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13"/>
      <c r="B131" s="11"/>
      <c r="C131" s="12"/>
      <c r="D131" s="3"/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13"/>
      <c r="B132" s="11"/>
      <c r="C132" s="12"/>
      <c r="D132" s="3"/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13"/>
      <c r="B133" s="11"/>
      <c r="C133" s="12"/>
      <c r="D133" s="3"/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13"/>
      <c r="B134" s="11"/>
      <c r="C134" s="12"/>
      <c r="D134" s="3"/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13"/>
      <c r="B135" s="11"/>
      <c r="C135" s="12"/>
      <c r="D135" s="3"/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13"/>
      <c r="B136" s="11"/>
      <c r="C136" s="12"/>
      <c r="D136" s="3"/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13"/>
      <c r="B137" s="11"/>
      <c r="C137" s="12"/>
      <c r="D137" s="3"/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13"/>
      <c r="B138" s="11"/>
      <c r="C138" s="12"/>
      <c r="D138" s="3"/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13"/>
      <c r="B139" s="11"/>
      <c r="C139" s="12"/>
      <c r="D139" s="3"/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13"/>
      <c r="B140" s="11"/>
      <c r="C140" s="12"/>
      <c r="D140" s="3"/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13"/>
      <c r="B141" s="11"/>
      <c r="C141" s="12"/>
      <c r="D141" s="3"/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13"/>
      <c r="B142" s="11"/>
      <c r="C142" s="12"/>
      <c r="D142" s="3"/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13"/>
      <c r="B143" s="11"/>
      <c r="C143" s="12"/>
      <c r="D143" s="3"/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13"/>
      <c r="B144" s="11"/>
      <c r="C144" s="12"/>
      <c r="D144" s="3"/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13"/>
      <c r="B145" s="11"/>
      <c r="C145" s="12"/>
      <c r="D145" s="3"/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13"/>
      <c r="B146" s="11"/>
      <c r="C146" s="12"/>
      <c r="D146" s="3"/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13"/>
      <c r="B147" s="11"/>
      <c r="C147" s="12"/>
      <c r="D147" s="3"/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13"/>
      <c r="B148" s="11"/>
      <c r="C148" s="12"/>
      <c r="D148" s="3"/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13"/>
      <c r="B149" s="11"/>
      <c r="C149" s="12"/>
      <c r="D149" s="3"/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13"/>
      <c r="B150" s="11"/>
      <c r="C150" s="12"/>
      <c r="D150" s="3"/>
      <c r="F150" s="1"/>
      <c r="G150" s="1"/>
      <c r="H150" s="1"/>
      <c r="I150" s="1"/>
      <c r="J150" s="1"/>
      <c r="K150" s="1"/>
      <c r="L150" s="1"/>
      <c r="M150" s="1"/>
      <c r="N150" s="1"/>
    </row>
    <row r="151" spans="1:14" customFormat="1" ht="25.2" customHeight="1" x14ac:dyDescent="0.3">
      <c r="A151" s="13"/>
      <c r="B151" s="11"/>
      <c r="C151" s="12"/>
      <c r="D151" s="3"/>
      <c r="F151" s="1"/>
      <c r="G151" s="1"/>
      <c r="H151" s="1"/>
      <c r="I151" s="1"/>
      <c r="J151" s="1"/>
      <c r="K151" s="1"/>
      <c r="L151" s="1"/>
      <c r="M151" s="1"/>
      <c r="N151" s="1"/>
    </row>
    <row r="152" spans="1:14" customFormat="1" ht="25.2" customHeight="1" x14ac:dyDescent="0.3">
      <c r="A152" s="13"/>
      <c r="B152" s="11"/>
      <c r="C152" s="12"/>
      <c r="D152" s="3"/>
      <c r="F152" s="1"/>
      <c r="G152" s="1"/>
      <c r="H152" s="1"/>
      <c r="I152" s="1"/>
      <c r="J152" s="1"/>
      <c r="K152" s="1"/>
      <c r="L152" s="1"/>
      <c r="M152" s="1"/>
      <c r="N152" s="1"/>
    </row>
    <row r="153" spans="1:14" customFormat="1" ht="25.2" customHeight="1" x14ac:dyDescent="0.3">
      <c r="A153" s="13"/>
      <c r="B153" s="11"/>
      <c r="C153" s="12"/>
      <c r="D153" s="3"/>
      <c r="F153" s="1"/>
      <c r="G153" s="1"/>
      <c r="H153" s="1"/>
      <c r="I153" s="1"/>
      <c r="J153" s="1"/>
      <c r="K153" s="1"/>
      <c r="L153" s="1"/>
      <c r="M153" s="1"/>
      <c r="N153" s="1"/>
    </row>
    <row r="154" spans="1:14" customFormat="1" ht="25.2" customHeight="1" x14ac:dyDescent="0.3">
      <c r="A154" s="13"/>
      <c r="B154" s="11"/>
      <c r="C154" s="12"/>
      <c r="D154" s="3"/>
      <c r="F154" s="1"/>
      <c r="G154" s="1"/>
      <c r="H154" s="1"/>
      <c r="I154" s="1"/>
      <c r="J154" s="1"/>
      <c r="K154" s="1"/>
      <c r="L154" s="1"/>
      <c r="M154" s="1"/>
      <c r="N154" s="1"/>
    </row>
    <row r="155" spans="1:14" customFormat="1" ht="25.2" customHeight="1" x14ac:dyDescent="0.3">
      <c r="A155" s="13"/>
      <c r="B155" s="11"/>
      <c r="C155" s="12"/>
      <c r="D155" s="3"/>
      <c r="F155" s="1"/>
      <c r="G155" s="1"/>
      <c r="H155" s="1"/>
      <c r="I155" s="1"/>
      <c r="J155" s="1"/>
      <c r="K155" s="1"/>
      <c r="L155" s="1"/>
      <c r="M155" s="1"/>
      <c r="N155" s="1"/>
    </row>
  </sheetData>
  <conditionalFormatting sqref="D1:D27 D29:D1048576">
    <cfRule type="cellIs" dxfId="8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2FB3-299F-474F-8F5D-7A0D7CC29AC3}">
  <dimension ref="A1:M151"/>
  <sheetViews>
    <sheetView workbookViewId="0">
      <selection activeCell="F40" sqref="F40"/>
    </sheetView>
  </sheetViews>
  <sheetFormatPr baseColWidth="10" defaultColWidth="16.33203125" defaultRowHeight="25.2" customHeight="1" x14ac:dyDescent="0.3"/>
  <cols>
    <col min="1" max="1" width="16.33203125" style="13"/>
    <col min="2" max="2" width="23.33203125" style="11" customWidth="1"/>
    <col min="3" max="3" width="33.77734375" style="11" customWidth="1"/>
    <col min="4" max="4" width="19" style="10" customWidth="1"/>
    <col min="6" max="6" width="48.21875" style="1" customWidth="1"/>
    <col min="7" max="7" width="23.21875" style="1" customWidth="1"/>
    <col min="8" max="16384" width="16.33203125" style="1"/>
  </cols>
  <sheetData>
    <row r="1" spans="1:13" s="22" customFormat="1" ht="12.6" customHeight="1" x14ac:dyDescent="0.3">
      <c r="B1" s="22">
        <f>MATCH(Features!$C$1,Features!$1:$1,0)</f>
        <v>3</v>
      </c>
      <c r="C1" s="22">
        <f>MATCH(Features!$F$1,Features!$1:$1,0)</f>
        <v>6</v>
      </c>
      <c r="D1" s="22">
        <f>MATCH(Features!$K$1,Features!$1:$1,0)</f>
        <v>11</v>
      </c>
      <c r="I1" s="23"/>
    </row>
    <row r="2" spans="1:13" s="18" customFormat="1" ht="25.2" customHeight="1" thickBot="1" x14ac:dyDescent="0.35">
      <c r="A2" s="14" t="s">
        <v>56</v>
      </c>
      <c r="B2" s="15" t="s">
        <v>25</v>
      </c>
      <c r="C2" s="15" t="s">
        <v>24</v>
      </c>
      <c r="D2" s="16" t="s">
        <v>39</v>
      </c>
      <c r="E2" s="17" t="s">
        <v>42</v>
      </c>
      <c r="F2" s="19"/>
      <c r="G2" s="19"/>
      <c r="H2" s="19"/>
      <c r="I2" s="19"/>
      <c r="J2" s="19"/>
      <c r="K2" s="19"/>
      <c r="L2" s="19"/>
      <c r="M2" s="19"/>
    </row>
    <row r="3" spans="1:13" customFormat="1" ht="25.2" customHeight="1" x14ac:dyDescent="0.3">
      <c r="A3" s="13">
        <v>1</v>
      </c>
      <c r="B3" s="11" t="str">
        <f>VLOOKUP(A3,Features!$A:$F,$B$1,FALSE)</f>
        <v>Case</v>
      </c>
      <c r="C3" s="11" t="str">
        <f>VLOOKUP(A3,Features!$A:$F,$C$1,FALSE)</f>
        <v>CasePseudonym</v>
      </c>
      <c r="D3" s="12" t="str">
        <f>VLOOKUP(A3,Features!$A:$M,$D$1,FALSE)</f>
        <v>FALSE</v>
      </c>
      <c r="E3" s="3" t="s">
        <v>31</v>
      </c>
      <c r="F3" s="1"/>
      <c r="G3" s="1"/>
      <c r="H3" s="1"/>
      <c r="I3" s="1"/>
      <c r="J3" s="1"/>
      <c r="K3" s="1"/>
      <c r="L3" s="1"/>
      <c r="M3" s="1"/>
    </row>
    <row r="4" spans="1:13" customFormat="1" ht="25.2" customHeight="1" x14ac:dyDescent="0.3">
      <c r="A4" s="13">
        <v>2</v>
      </c>
      <c r="B4" s="11" t="str">
        <f>VLOOKUP(A4,Features!$A:$F,$B$1,FALSE)</f>
        <v>Case</v>
      </c>
      <c r="C4" s="11" t="str">
        <f>VLOOKUP(A4,Features!$A:$F,$C$1,FALSE)</f>
        <v>YearOfBirth</v>
      </c>
      <c r="D4" s="12" t="str">
        <f>VLOOKUP(A4,Features!$A:$M,$D$1,FALSE)</f>
        <v>FALSE</v>
      </c>
      <c r="E4" s="3" t="s">
        <v>31</v>
      </c>
      <c r="F4" s="1"/>
      <c r="G4" s="1"/>
      <c r="H4" s="1"/>
      <c r="I4" s="1"/>
      <c r="J4" s="1"/>
      <c r="K4" s="1"/>
      <c r="L4" s="1"/>
      <c r="M4" s="1"/>
    </row>
    <row r="5" spans="1:13" customFormat="1" ht="25.2" customHeight="1" x14ac:dyDescent="0.3">
      <c r="A5" s="13">
        <v>3</v>
      </c>
      <c r="B5" s="11" t="str">
        <f>VLOOKUP(A5,Features!$A:$F,$B$1,FALSE)</f>
        <v>Case</v>
      </c>
      <c r="C5" s="11" t="str">
        <f>VLOOKUP(A5,Features!$A:$F,$C$1,FALSE)</f>
        <v>Sex</v>
      </c>
      <c r="D5" s="12" t="str">
        <f>VLOOKUP(A5,Features!$A:$M,$D$1,FALSE)</f>
        <v>TRUE</v>
      </c>
      <c r="E5" s="3" t="s">
        <v>30</v>
      </c>
      <c r="F5" s="1"/>
      <c r="G5" s="1"/>
      <c r="H5" s="1"/>
      <c r="I5" s="1"/>
      <c r="J5" s="1"/>
      <c r="K5" s="1"/>
      <c r="L5" s="1"/>
      <c r="M5" s="1"/>
    </row>
    <row r="6" spans="1:13" customFormat="1" ht="25.2" customHeight="1" x14ac:dyDescent="0.3">
      <c r="A6" s="13">
        <v>4</v>
      </c>
      <c r="B6" s="11" t="str">
        <f>VLOOKUP(A6,Features!$A:$F,$B$1,FALSE)</f>
        <v>Case</v>
      </c>
      <c r="C6" s="11" t="str">
        <f>VLOOKUP(A6,Features!$A:$F,$C$1,FALSE)</f>
        <v>PostalCode</v>
      </c>
      <c r="D6" s="12" t="str">
        <f>VLOOKUP(A6,Features!$A:$M,$D$1,FALSE)</f>
        <v>FALSE</v>
      </c>
      <c r="E6" s="3" t="s">
        <v>31</v>
      </c>
      <c r="F6" s="1"/>
      <c r="G6" s="1"/>
      <c r="H6" s="1"/>
      <c r="I6" s="1"/>
      <c r="J6" s="1"/>
      <c r="K6" s="1"/>
      <c r="L6" s="1"/>
      <c r="M6" s="1"/>
    </row>
    <row r="7" spans="1:13" customFormat="1" ht="25.2" customHeight="1" x14ac:dyDescent="0.3">
      <c r="A7" s="13">
        <v>5</v>
      </c>
      <c r="B7" s="11" t="str">
        <f>VLOOKUP(A7,Features!$A:$F,$B$1,FALSE)</f>
        <v>Case</v>
      </c>
      <c r="C7" s="11" t="str">
        <f>VLOOKUP(A7,Features!$A:$F,$C$1,FALSE)</f>
        <v>AdmissionDate</v>
      </c>
      <c r="D7" s="12" t="str">
        <f>VLOOKUP(A7,Features!$A:$M,$D$1,FALSE)</f>
        <v>FALSE</v>
      </c>
      <c r="E7" s="3" t="s">
        <v>31</v>
      </c>
      <c r="F7" s="1"/>
      <c r="G7" s="1"/>
      <c r="H7" s="1"/>
      <c r="I7" s="1"/>
      <c r="J7" s="1"/>
      <c r="K7" s="1"/>
      <c r="L7" s="1"/>
      <c r="M7" s="1"/>
    </row>
    <row r="8" spans="1:13" customFormat="1" ht="25.2" customHeight="1" x14ac:dyDescent="0.3">
      <c r="A8" s="13">
        <v>6</v>
      </c>
      <c r="B8" s="11" t="str">
        <f>VLOOKUP(A8,Features!$A:$F,$B$1,FALSE)</f>
        <v>Case</v>
      </c>
      <c r="C8" s="11" t="str">
        <f>VLOOKUP(A8,Features!$A:$F,$C$1,FALSE)</f>
        <v>AdmissionCauseCode</v>
      </c>
      <c r="D8" s="12" t="str">
        <f>VLOOKUP(A8,Features!$A:$M,$D$1,FALSE)</f>
        <v>TRUE</v>
      </c>
      <c r="E8" s="3" t="s">
        <v>30</v>
      </c>
      <c r="F8" s="1"/>
      <c r="G8" s="1"/>
      <c r="H8" s="1"/>
      <c r="I8" s="1"/>
      <c r="J8" s="1"/>
      <c r="K8" s="1"/>
      <c r="L8" s="1"/>
      <c r="M8" s="1"/>
    </row>
    <row r="9" spans="1:13" customFormat="1" ht="25.2" customHeight="1" x14ac:dyDescent="0.3">
      <c r="A9" s="13">
        <v>7</v>
      </c>
      <c r="B9" s="11" t="str">
        <f>VLOOKUP(A9,Features!$A:$F,$B$1,FALSE)</f>
        <v>Case</v>
      </c>
      <c r="C9" s="11" t="str">
        <f>VLOOKUP(A9,Features!$A:$F,$C$1,FALSE)</f>
        <v>CasesMerged</v>
      </c>
      <c r="D9" s="12" t="str">
        <f>VLOOKUP(A9,Features!$A:$M,$D$1,FALSE)</f>
        <v>TRUE</v>
      </c>
      <c r="E9" s="3" t="s">
        <v>30</v>
      </c>
      <c r="F9" s="1"/>
      <c r="G9" s="1"/>
      <c r="H9" s="1"/>
      <c r="I9" s="1"/>
      <c r="J9" s="1"/>
      <c r="K9" s="1"/>
      <c r="L9" s="1"/>
      <c r="M9" s="1"/>
    </row>
    <row r="10" spans="1:13" customFormat="1" ht="25.2" customHeight="1" x14ac:dyDescent="0.3">
      <c r="A10" s="13">
        <v>8</v>
      </c>
      <c r="B10" s="11" t="str">
        <f>VLOOKUP(A10,Features!$A:$F,$B$1,FALSE)</f>
        <v>Case</v>
      </c>
      <c r="C10" s="11" t="str">
        <f>VLOOKUP(A10,Features!$A:$F,$C$1,FALSE)</f>
        <v>DischargeDate</v>
      </c>
      <c r="D10" s="12" t="str">
        <f>VLOOKUP(A10,Features!$A:$M,$D$1,FALSE)</f>
        <v>FALSE</v>
      </c>
      <c r="E10" s="3" t="s">
        <v>31</v>
      </c>
      <c r="F10" s="1"/>
      <c r="G10" s="1"/>
      <c r="H10" s="1"/>
      <c r="I10" s="1"/>
      <c r="J10" s="1"/>
      <c r="K10" s="1"/>
      <c r="L10" s="1"/>
      <c r="M10" s="1"/>
    </row>
    <row r="11" spans="1:13" customFormat="1" ht="25.2" customHeight="1" x14ac:dyDescent="0.3">
      <c r="A11" s="13">
        <v>9</v>
      </c>
      <c r="B11" s="11" t="str">
        <f>VLOOKUP(A11,Features!$A:$F,$B$1,FALSE)</f>
        <v>Case</v>
      </c>
      <c r="C11" s="11" t="str">
        <f>VLOOKUP(A11,Features!$A:$F,$C$1,FALSE)</f>
        <v>DischargeReasonCode</v>
      </c>
      <c r="D11" s="12" t="str">
        <f>VLOOKUP(A11,Features!$A:$M,$D$1,FALSE)</f>
        <v>TRUE</v>
      </c>
      <c r="E11" s="3" t="s">
        <v>30</v>
      </c>
      <c r="F11" s="1"/>
      <c r="G11" s="1"/>
      <c r="H11" s="1"/>
      <c r="I11" s="1"/>
      <c r="J11" s="1"/>
      <c r="K11" s="1"/>
      <c r="L11" s="1"/>
      <c r="M11" s="1"/>
    </row>
    <row r="12" spans="1:13" customFormat="1" ht="25.2" customHeight="1" x14ac:dyDescent="0.3">
      <c r="A12" s="13">
        <v>10</v>
      </c>
      <c r="B12" s="11" t="str">
        <f>VLOOKUP(A12,Features!$A:$F,$B$1,FALSE)</f>
        <v>Case</v>
      </c>
      <c r="C12" s="11" t="str">
        <f>VLOOKUP(A12,Features!$A:$F,$C$1,FALSE)</f>
        <v>AdmissionAge</v>
      </c>
      <c r="D12" s="12" t="str">
        <f>VLOOKUP(A12,Features!$A:$M,$D$1,FALSE)</f>
        <v>FALSE</v>
      </c>
      <c r="E12" s="3" t="s">
        <v>31</v>
      </c>
      <c r="F12" s="1"/>
      <c r="G12" s="1"/>
      <c r="H12" s="1"/>
      <c r="I12" s="1"/>
      <c r="J12" s="1"/>
      <c r="K12" s="1"/>
      <c r="L12" s="1"/>
      <c r="M12" s="1"/>
    </row>
    <row r="13" spans="1:13" customFormat="1" ht="25.2" customHeight="1" x14ac:dyDescent="0.3">
      <c r="A13" s="13">
        <v>11</v>
      </c>
      <c r="B13" s="11" t="str">
        <f>VLOOKUP(A13,Features!$A:$F,$B$1,FALSE)</f>
        <v>Case</v>
      </c>
      <c r="C13" s="11" t="str">
        <f>VLOOKUP(A13,Features!$A:$F,$C$1,FALSE)</f>
        <v>PatientPseudonym</v>
      </c>
      <c r="D13" s="12" t="str">
        <f>VLOOKUP(A13,Features!$A:$M,$D$1,FALSE)</f>
        <v>FALSE</v>
      </c>
      <c r="E13" s="3" t="s">
        <v>31</v>
      </c>
      <c r="F13" s="1"/>
      <c r="G13" s="1"/>
      <c r="H13" s="1"/>
      <c r="I13" s="1"/>
      <c r="J13" s="1"/>
      <c r="K13" s="1"/>
      <c r="L13" s="1"/>
      <c r="M13" s="1"/>
    </row>
    <row r="14" spans="1:13" customFormat="1" ht="25.2" customHeight="1" x14ac:dyDescent="0.3">
      <c r="A14" s="13">
        <v>12</v>
      </c>
      <c r="B14" s="11" t="str">
        <f>VLOOKUP(A14,Features!$A:$F,$B$1,FALSE)</f>
        <v>Case</v>
      </c>
      <c r="C14" s="11" t="str">
        <f>VLOOKUP(A14,Features!$A:$F,$C$1,FALSE)</f>
        <v>TimeInICU</v>
      </c>
      <c r="D14" s="12" t="str">
        <f>VLOOKUP(A14,Features!$A:$M,$D$1,FALSE)</f>
        <v>FALSE</v>
      </c>
      <c r="E14" s="3" t="s">
        <v>31</v>
      </c>
      <c r="F14" s="1"/>
      <c r="G14" s="1"/>
      <c r="H14" s="1"/>
      <c r="I14" s="1"/>
      <c r="J14" s="1"/>
      <c r="K14" s="1"/>
      <c r="L14" s="1"/>
      <c r="M14" s="1"/>
    </row>
    <row r="15" spans="1:13" customFormat="1" ht="25.2" customHeight="1" x14ac:dyDescent="0.3">
      <c r="A15" s="13">
        <v>13</v>
      </c>
      <c r="B15" s="11" t="str">
        <f>VLOOKUP(A15,Features!$A:$F,$B$1,FALSE)</f>
        <v>Case</v>
      </c>
      <c r="C15" s="11" t="str">
        <f>VLOOKUP(A15,Features!$A:$F,$C$1,FALSE)</f>
        <v>CountIntercurrentDialysis</v>
      </c>
      <c r="D15" s="12" t="str">
        <f>VLOOKUP(A15,Features!$A:$M,$D$1,FALSE)</f>
        <v>FALSE</v>
      </c>
      <c r="E15" s="3" t="s">
        <v>31</v>
      </c>
      <c r="F15" s="1"/>
      <c r="G15" s="1"/>
      <c r="H15" s="1"/>
      <c r="I15" s="1"/>
      <c r="J15" s="1"/>
      <c r="K15" s="1"/>
      <c r="L15" s="1"/>
      <c r="M15" s="1"/>
    </row>
    <row r="16" spans="1:13" customFormat="1" ht="25.2" customHeight="1" x14ac:dyDescent="0.3">
      <c r="A16" s="13">
        <v>14</v>
      </c>
      <c r="B16" s="11" t="str">
        <f>VLOOKUP(A16,Features!$A:$F,$B$1,FALSE)</f>
        <v>Case</v>
      </c>
      <c r="C16" s="11" t="str">
        <f>VLOOKUP(A16,Features!$A:$F,$C$1,FALSE)</f>
        <v>HoursVentilatorySupport</v>
      </c>
      <c r="D16" s="12" t="str">
        <f>VLOOKUP(A16,Features!$A:$M,$D$1,FALSE)</f>
        <v>FALSE</v>
      </c>
      <c r="E16" s="3" t="s">
        <v>31</v>
      </c>
      <c r="F16" s="1"/>
      <c r="G16" s="1"/>
      <c r="H16" s="1"/>
      <c r="I16" s="1"/>
      <c r="J16" s="1"/>
      <c r="K16" s="1"/>
      <c r="L16" s="1"/>
      <c r="M16" s="1"/>
    </row>
    <row r="17" spans="1:13" customFormat="1" ht="25.2" customHeight="1" x14ac:dyDescent="0.3">
      <c r="A17" s="13">
        <v>15</v>
      </c>
      <c r="B17" s="11" t="str">
        <f>VLOOKUP(A17,Features!$A:$F,$B$1,FALSE)</f>
        <v>Case</v>
      </c>
      <c r="C17" s="11" t="str">
        <f>VLOOKUP(A17,Features!$A:$F,$C$1,FALSE)</f>
        <v>StartOutpatientPreTreatment</v>
      </c>
      <c r="D17" s="12" t="str">
        <f>VLOOKUP(A17,Features!$A:$M,$D$1,FALSE)</f>
        <v>FALSE</v>
      </c>
      <c r="E17" s="3" t="s">
        <v>31</v>
      </c>
      <c r="F17" s="1"/>
      <c r="G17" s="1"/>
      <c r="H17" s="1"/>
      <c r="I17" s="1"/>
      <c r="J17" s="1"/>
      <c r="K17" s="1"/>
      <c r="L17" s="1"/>
      <c r="M17" s="1"/>
    </row>
    <row r="18" spans="1:13" customFormat="1" ht="25.2" customHeight="1" x14ac:dyDescent="0.3">
      <c r="A18" s="13">
        <v>16</v>
      </c>
      <c r="B18" s="11" t="str">
        <f>VLOOKUP(A18,Features!$A:$F,$B$1,FALSE)</f>
        <v>Case</v>
      </c>
      <c r="C18" s="11" t="str">
        <f>VLOOKUP(A18,Features!$A:$F,$C$1,FALSE)</f>
        <v>DaysOutpatientPreTreatment</v>
      </c>
      <c r="D18" s="12" t="str">
        <f>VLOOKUP(A18,Features!$A:$M,$D$1,FALSE)</f>
        <v>FALSE</v>
      </c>
      <c r="E18" s="3" t="s">
        <v>31</v>
      </c>
      <c r="F18" s="1"/>
      <c r="G18" s="1"/>
      <c r="H18" s="1"/>
      <c r="I18" s="1"/>
      <c r="J18" s="1"/>
      <c r="K18" s="1"/>
      <c r="L18" s="1"/>
      <c r="M18" s="1"/>
    </row>
    <row r="19" spans="1:13" customFormat="1" ht="25.2" customHeight="1" x14ac:dyDescent="0.3">
      <c r="A19" s="13">
        <v>17</v>
      </c>
      <c r="B19" s="11" t="str">
        <f>VLOOKUP(A19,Features!$A:$F,$B$1,FALSE)</f>
        <v>Case</v>
      </c>
      <c r="C19" s="11" t="str">
        <f>VLOOKUP(A19,Features!$A:$F,$C$1,FALSE)</f>
        <v>EndOutpatientPostTreatment</v>
      </c>
      <c r="D19" s="12" t="str">
        <f>VLOOKUP(A19,Features!$A:$M,$D$1,FALSE)</f>
        <v>FALSE</v>
      </c>
      <c r="E19" s="3" t="s">
        <v>31</v>
      </c>
      <c r="F19" s="1"/>
      <c r="G19" s="1"/>
      <c r="H19" s="1"/>
      <c r="I19" s="1"/>
      <c r="J19" s="1"/>
      <c r="K19" s="1"/>
      <c r="L19" s="1"/>
      <c r="M19" s="1"/>
    </row>
    <row r="20" spans="1:13" customFormat="1" ht="25.2" customHeight="1" x14ac:dyDescent="0.3">
      <c r="A20" s="13">
        <v>18</v>
      </c>
      <c r="B20" s="11" t="str">
        <f>VLOOKUP(A20,Features!$A:$F,$B$1,FALSE)</f>
        <v>Case</v>
      </c>
      <c r="C20" s="11" t="str">
        <f>VLOOKUP(A20,Features!$A:$F,$C$1,FALSE)</f>
        <v>DaysOutpatientPostTreatment</v>
      </c>
      <c r="D20" s="12" t="str">
        <f>VLOOKUP(A20,Features!$A:$M,$D$1,FALSE)</f>
        <v>FALSE</v>
      </c>
      <c r="E20" s="3" t="s">
        <v>31</v>
      </c>
      <c r="F20" s="1"/>
      <c r="G20" s="1"/>
      <c r="H20" s="1"/>
      <c r="I20" s="1"/>
      <c r="J20" s="1"/>
      <c r="K20" s="1"/>
      <c r="L20" s="1"/>
      <c r="M20" s="1"/>
    </row>
    <row r="21" spans="1:13" customFormat="1" ht="25.2" customHeight="1" x14ac:dyDescent="0.3">
      <c r="A21" s="13">
        <v>19</v>
      </c>
      <c r="B21" s="11" t="str">
        <f>VLOOKUP(A21,Features!$A:$F,$B$1,FALSE)</f>
        <v>Case</v>
      </c>
      <c r="C21" s="11" t="str">
        <f>VLOOKUP(A21,Features!$A:$F,$C$1,FALSE)</f>
        <v>DaysDifferentReimbursementCategory</v>
      </c>
      <c r="D21" s="12" t="str">
        <f>VLOOKUP(A21,Features!$A:$M,$D$1,FALSE)</f>
        <v>FALSE</v>
      </c>
      <c r="E21" s="3" t="s">
        <v>31</v>
      </c>
      <c r="F21" s="1"/>
      <c r="G21" s="1"/>
      <c r="H21" s="1"/>
      <c r="I21" s="1"/>
      <c r="J21" s="1"/>
      <c r="K21" s="1"/>
      <c r="L21" s="1"/>
      <c r="M21" s="1"/>
    </row>
    <row r="22" spans="1:13" customFormat="1" ht="25.2" customHeight="1" x14ac:dyDescent="0.3">
      <c r="A22" s="13">
        <v>20</v>
      </c>
      <c r="B22" s="11" t="str">
        <f>VLOOKUP(A22,Features!$A:$F,$B$1,FALSE)</f>
        <v>Department</v>
      </c>
      <c r="C22" s="11" t="str">
        <f>VLOOKUP(A22,Features!$A:$F,$C$1,FALSE)</f>
        <v>ID</v>
      </c>
      <c r="D22" s="12" t="str">
        <f>VLOOKUP(A22,Features!$A:$M,$D$1,FALSE)</f>
        <v>FALSE</v>
      </c>
      <c r="E22" s="3" t="s">
        <v>31</v>
      </c>
      <c r="F22" s="1"/>
      <c r="G22" s="1"/>
      <c r="H22" s="1"/>
      <c r="I22" s="1"/>
      <c r="J22" s="1"/>
      <c r="K22" s="1"/>
      <c r="L22" s="1"/>
      <c r="M22" s="1"/>
    </row>
    <row r="23" spans="1:13" customFormat="1" ht="25.2" customHeight="1" x14ac:dyDescent="0.3">
      <c r="A23" s="13">
        <v>21</v>
      </c>
      <c r="B23" s="11" t="str">
        <f>VLOOKUP(A23,Features!$A:$F,$B$1,FALSE)</f>
        <v>Department</v>
      </c>
      <c r="C23" s="11" t="str">
        <f>VLOOKUP(A23,Features!$A:$F,$C$1,FALSE)</f>
        <v>CasePseudonym</v>
      </c>
      <c r="D23" s="12" t="str">
        <f>VLOOKUP(A23,Features!$A:$M,$D$1,FALSE)</f>
        <v>FALSE</v>
      </c>
      <c r="E23" s="3" t="s">
        <v>31</v>
      </c>
      <c r="F23" s="1"/>
      <c r="G23" s="1"/>
      <c r="H23" s="1"/>
      <c r="I23" s="1"/>
      <c r="J23" s="1"/>
      <c r="K23" s="1"/>
      <c r="L23" s="1"/>
      <c r="M23" s="1"/>
    </row>
    <row r="24" spans="1:13" customFormat="1" ht="25.2" customHeight="1" x14ac:dyDescent="0.3">
      <c r="A24" s="13">
        <v>22</v>
      </c>
      <c r="B24" s="11" t="str">
        <f>VLOOKUP(A24,Features!$A:$F,$B$1,FALSE)</f>
        <v>Department</v>
      </c>
      <c r="C24" s="11" t="str">
        <f>VLOOKUP(A24,Features!$A:$F,$C$1,FALSE)</f>
        <v>DepartmentCode</v>
      </c>
      <c r="D24" s="12" t="str">
        <f>VLOOKUP(A24,Features!$A:$M,$D$1,FALSE)</f>
        <v>TRUE</v>
      </c>
      <c r="E24" s="3" t="s">
        <v>30</v>
      </c>
      <c r="F24" s="1"/>
      <c r="G24" s="1"/>
      <c r="H24" s="1"/>
      <c r="I24" s="1"/>
      <c r="J24" s="1"/>
      <c r="K24" s="1"/>
      <c r="L24" s="1"/>
      <c r="M24" s="1"/>
    </row>
    <row r="25" spans="1:13" customFormat="1" ht="25.2" customHeight="1" x14ac:dyDescent="0.3">
      <c r="A25" s="13">
        <v>23</v>
      </c>
      <c r="B25" s="11" t="str">
        <f>VLOOKUP(A25,Features!$A:$F,$B$1,FALSE)</f>
        <v>Department</v>
      </c>
      <c r="C25" s="11" t="str">
        <f>VLOOKUP(A25,Features!$A:$F,$C$1,FALSE)</f>
        <v>DepartmentAdmissionDate</v>
      </c>
      <c r="D25" s="12" t="str">
        <f>VLOOKUP(A25,Features!$A:$M,$D$1,FALSE)</f>
        <v>FALSE</v>
      </c>
      <c r="E25" s="3" t="s">
        <v>31</v>
      </c>
      <c r="F25" s="1"/>
      <c r="G25" s="1"/>
      <c r="H25" s="1"/>
      <c r="I25" s="1"/>
      <c r="J25" s="1"/>
      <c r="K25" s="1"/>
      <c r="L25" s="1"/>
      <c r="M25" s="1"/>
    </row>
    <row r="26" spans="1:13" customFormat="1" ht="25.2" customHeight="1" x14ac:dyDescent="0.3">
      <c r="A26" s="13">
        <v>24</v>
      </c>
      <c r="B26" s="11" t="str">
        <f>VLOOKUP(A26,Features!$A:$F,$B$1,FALSE)</f>
        <v>Department</v>
      </c>
      <c r="C26" s="11" t="str">
        <f>VLOOKUP(A26,Features!$A:$F,$C$1,FALSE)</f>
        <v>DepartmentDischargeDate</v>
      </c>
      <c r="D26" s="12" t="str">
        <f>VLOOKUP(A26,Features!$A:$M,$D$1,FALSE)</f>
        <v>FALSE</v>
      </c>
      <c r="E26" s="3" t="s">
        <v>31</v>
      </c>
      <c r="F26" s="1"/>
      <c r="G26" s="1"/>
      <c r="H26" s="1"/>
      <c r="I26" s="1"/>
      <c r="J26" s="1"/>
      <c r="K26" s="1"/>
      <c r="L26" s="1"/>
      <c r="M26" s="1"/>
    </row>
    <row r="27" spans="1:13" customFormat="1" ht="25.2" customHeight="1" x14ac:dyDescent="0.3">
      <c r="A27" s="13">
        <v>25</v>
      </c>
      <c r="B27" s="11" t="str">
        <f>VLOOKUP(A27,Features!$A:$F,$B$1,FALSE)</f>
        <v>Department</v>
      </c>
      <c r="C27" s="11" t="str">
        <f>VLOOKUP(A27,Features!$A:$F,$C$1,FALSE)</f>
        <v>DepartmentAdmissionToICU</v>
      </c>
      <c r="D27" s="12" t="str">
        <f>VLOOKUP(A27,Features!$A:$M,$D$1,FALSE)</f>
        <v>TRUE</v>
      </c>
      <c r="E27" s="3" t="s">
        <v>30</v>
      </c>
      <c r="F27" s="1"/>
      <c r="G27" s="1"/>
      <c r="H27" s="1"/>
      <c r="I27" s="1"/>
      <c r="J27" s="1"/>
      <c r="K27" s="1"/>
      <c r="L27" s="1"/>
      <c r="M27" s="1"/>
    </row>
    <row r="28" spans="1:13" customFormat="1" ht="25.2" customHeight="1" x14ac:dyDescent="0.3">
      <c r="A28" s="13">
        <v>26</v>
      </c>
      <c r="B28" s="11" t="str">
        <f>VLOOKUP(A28,Features!$A:$F,$B$1,FALSE)</f>
        <v>Department</v>
      </c>
      <c r="C28" s="11" t="str">
        <f>VLOOKUP(A28,Features!$A:$F,$C$1,FALSE)</f>
        <v>DepartmentHoursVentilatorySupport</v>
      </c>
      <c r="D28" s="12" t="str">
        <f>VLOOKUP(A28,Features!$A:$M,$D$1,FALSE)</f>
        <v>FALSE</v>
      </c>
      <c r="E28" s="3" t="s">
        <v>31</v>
      </c>
      <c r="F28" s="1"/>
      <c r="G28" s="1"/>
      <c r="H28" s="1"/>
      <c r="I28" s="1"/>
      <c r="J28" s="1"/>
      <c r="K28" s="1"/>
      <c r="L28" s="1"/>
      <c r="M28" s="1"/>
    </row>
    <row r="29" spans="1:13" customFormat="1" ht="25.2" customHeight="1" x14ac:dyDescent="0.3">
      <c r="A29" s="13">
        <v>27</v>
      </c>
      <c r="B29" s="11" t="str">
        <f>VLOOKUP(A29,Features!$A:$F,$B$1,FALSE)</f>
        <v>DiagnosisICD</v>
      </c>
      <c r="C29" s="11" t="str">
        <f>VLOOKUP(A29,Features!$A:$F,$C$1,FALSE)</f>
        <v>ID</v>
      </c>
      <c r="D29" s="12" t="str">
        <f>VLOOKUP(A29,Features!$A:$M,$D$1,FALSE)</f>
        <v>FALSE</v>
      </c>
      <c r="E29" s="3" t="s">
        <v>31</v>
      </c>
      <c r="F29" s="1"/>
      <c r="G29" s="1"/>
      <c r="H29" s="1"/>
      <c r="I29" s="1"/>
      <c r="J29" s="1"/>
      <c r="K29" s="1"/>
      <c r="L29" s="1"/>
      <c r="M29" s="1"/>
    </row>
    <row r="30" spans="1:13" customFormat="1" ht="25.2" customHeight="1" x14ac:dyDescent="0.3">
      <c r="A30" s="13">
        <v>28</v>
      </c>
      <c r="B30" s="11" t="str">
        <f>VLOOKUP(A30,Features!$A:$F,$B$1,FALSE)</f>
        <v>DiagnosisICD</v>
      </c>
      <c r="C30" s="11" t="str">
        <f>VLOOKUP(A30,Features!$A:$F,$C$1,FALSE)</f>
        <v>CasePseudonym</v>
      </c>
      <c r="D30" s="12" t="str">
        <f>VLOOKUP(A30,Features!$A:$M,$D$1,FALSE)</f>
        <v>FALSE</v>
      </c>
      <c r="E30" s="3" t="s">
        <v>31</v>
      </c>
      <c r="F30" s="1"/>
      <c r="G30" s="1"/>
      <c r="H30" s="1"/>
      <c r="I30" s="1"/>
      <c r="J30" s="1"/>
      <c r="K30" s="1"/>
      <c r="L30" s="1"/>
      <c r="M30" s="1"/>
    </row>
    <row r="31" spans="1:13" customFormat="1" ht="25.2" customHeight="1" x14ac:dyDescent="0.3">
      <c r="A31" s="13">
        <v>29</v>
      </c>
      <c r="B31" s="11" t="str">
        <f>VLOOKUP(A31,Features!$A:$F,$B$1,FALSE)</f>
        <v>DiagnosisICD</v>
      </c>
      <c r="C31" s="11" t="str">
        <f>VLOOKUP(A31,Features!$A:$F,$C$1,FALSE)</f>
        <v>DiagnosisType</v>
      </c>
      <c r="D31" s="12" t="str">
        <f>VLOOKUP(A31,Features!$A:$M,$D$1,FALSE)</f>
        <v>TRUE</v>
      </c>
      <c r="E31" s="3" t="s">
        <v>30</v>
      </c>
      <c r="F31" s="1"/>
      <c r="G31" s="1"/>
      <c r="H31" s="1"/>
      <c r="I31" s="1"/>
      <c r="J31" s="1"/>
      <c r="K31" s="1"/>
      <c r="L31" s="1"/>
      <c r="M31" s="1"/>
    </row>
    <row r="32" spans="1:13" customFormat="1" ht="25.2" customHeight="1" x14ac:dyDescent="0.3">
      <c r="A32" s="13">
        <v>30</v>
      </c>
      <c r="B32" s="11" t="str">
        <f>VLOOKUP(A32,Features!$A:$F,$B$1,FALSE)</f>
        <v>DiagnosisICD</v>
      </c>
      <c r="C32" s="11" t="str">
        <f>VLOOKUP(A32,Features!$A:$F,$C$1,FALSE)</f>
        <v>ICDVersion</v>
      </c>
      <c r="D32" s="12" t="str">
        <f>VLOOKUP(A32,Features!$A:$M,$D$1,FALSE)</f>
        <v>FALSE</v>
      </c>
      <c r="E32" s="3" t="s">
        <v>31</v>
      </c>
      <c r="F32" s="1"/>
      <c r="G32" s="1"/>
      <c r="H32" s="1"/>
      <c r="I32" s="1"/>
      <c r="J32" s="1"/>
      <c r="K32" s="1"/>
      <c r="L32" s="1"/>
      <c r="M32" s="1"/>
    </row>
    <row r="33" spans="1:13" customFormat="1" ht="25.2" customHeight="1" x14ac:dyDescent="0.3">
      <c r="A33" s="13">
        <v>31</v>
      </c>
      <c r="B33" s="11" t="str">
        <f>VLOOKUP(A33,Features!$A:$F,$B$1,FALSE)</f>
        <v>DiagnosisICD</v>
      </c>
      <c r="C33" s="11" t="str">
        <f>VLOOKUP(A33,Features!$A:$F,$C$1,FALSE)</f>
        <v>ICDCode</v>
      </c>
      <c r="D33" s="12" t="str">
        <f>VLOOKUP(A33,Features!$A:$M,$D$1,FALSE)</f>
        <v>FALSE</v>
      </c>
      <c r="E33" s="3" t="s">
        <v>31</v>
      </c>
      <c r="F33" s="1"/>
      <c r="G33" s="1"/>
      <c r="H33" s="1"/>
      <c r="I33" s="1"/>
      <c r="J33" s="1"/>
      <c r="K33" s="1"/>
      <c r="L33" s="1"/>
      <c r="M33" s="1"/>
    </row>
    <row r="34" spans="1:13" customFormat="1" ht="25.2" customHeight="1" x14ac:dyDescent="0.3">
      <c r="A34" s="13">
        <v>32</v>
      </c>
      <c r="B34" s="11" t="str">
        <f>VLOOKUP(A34,Features!$A:$F,$B$1,FALSE)</f>
        <v>DiagnosisICD</v>
      </c>
      <c r="C34" s="11" t="str">
        <f>VLOOKUP(A34,Features!$A:$F,$C$1,FALSE)</f>
        <v>Localization</v>
      </c>
      <c r="D34" s="12" t="str">
        <f>VLOOKUP(A34,Features!$A:$M,$D$1,FALSE)</f>
        <v>TRUE</v>
      </c>
      <c r="E34" s="3" t="s">
        <v>30</v>
      </c>
      <c r="F34" s="1"/>
      <c r="G34" s="1"/>
      <c r="H34" s="1"/>
      <c r="I34" s="1"/>
      <c r="J34" s="1"/>
      <c r="K34" s="1"/>
      <c r="L34" s="1"/>
      <c r="M34" s="1"/>
    </row>
    <row r="35" spans="1:13" customFormat="1" ht="25.2" customHeight="1" x14ac:dyDescent="0.3">
      <c r="A35" s="13">
        <v>33</v>
      </c>
      <c r="B35" s="11" t="str">
        <f>VLOOKUP(A35,Features!$A:$F,$B$1,FALSE)</f>
        <v>DiagnosisICD</v>
      </c>
      <c r="C35" s="11" t="str">
        <f>VLOOKUP(A35,Features!$A:$F,$C$1,FALSE)</f>
        <v>SecondaryICDCode</v>
      </c>
      <c r="D35" s="12" t="str">
        <f>VLOOKUP(A35,Features!$A:$M,$D$1,FALSE)</f>
        <v>FALSE</v>
      </c>
      <c r="E35" s="3" t="s">
        <v>31</v>
      </c>
      <c r="F35" s="1"/>
      <c r="G35" s="1"/>
      <c r="H35" s="1"/>
      <c r="I35" s="1"/>
      <c r="J35" s="1"/>
      <c r="K35" s="1"/>
      <c r="L35" s="1"/>
      <c r="M35" s="1"/>
    </row>
    <row r="36" spans="1:13" customFormat="1" ht="25.2" customHeight="1" x14ac:dyDescent="0.3">
      <c r="A36" s="13">
        <v>34</v>
      </c>
      <c r="B36" s="11" t="str">
        <f>VLOOKUP(A36,Features!$A:$F,$B$1,FALSE)</f>
        <v>DiagnosisICD</v>
      </c>
      <c r="C36" s="11" t="str">
        <f>VLOOKUP(A36,Features!$A:$F,$C$1,FALSE)</f>
        <v>LocalizationSecondaryICDCode</v>
      </c>
      <c r="D36" s="12" t="str">
        <f>VLOOKUP(A36,Features!$A:$M,$D$1,FALSE)</f>
        <v>TRUE</v>
      </c>
      <c r="E36" s="3" t="s">
        <v>30</v>
      </c>
      <c r="F36" s="1"/>
      <c r="G36" s="1"/>
      <c r="H36" s="1"/>
      <c r="I36" s="1"/>
      <c r="J36" s="1"/>
      <c r="K36" s="1"/>
      <c r="L36" s="1"/>
      <c r="M36" s="1"/>
    </row>
    <row r="37" spans="1:13" customFormat="1" ht="25.2" customHeight="1" x14ac:dyDescent="0.3">
      <c r="A37" s="13">
        <v>35</v>
      </c>
      <c r="B37" s="11" t="str">
        <f>VLOOKUP(A37,Features!$A:$F,$B$1,FALSE)</f>
        <v>DiagnosisOrpha</v>
      </c>
      <c r="C37" s="11" t="str">
        <f>VLOOKUP(A37,Features!$A:$F,$C$1,FALSE)</f>
        <v>ID</v>
      </c>
      <c r="D37" s="12" t="str">
        <f>VLOOKUP(A37,Features!$A:$M,$D$1,FALSE)</f>
        <v>FALSE</v>
      </c>
      <c r="E37" s="3" t="s">
        <v>31</v>
      </c>
      <c r="F37" s="1"/>
      <c r="G37" s="1"/>
      <c r="H37" s="1"/>
      <c r="I37" s="1"/>
      <c r="J37" s="1"/>
      <c r="K37" s="1"/>
      <c r="L37" s="1"/>
      <c r="M37" s="1"/>
    </row>
    <row r="38" spans="1:13" customFormat="1" ht="25.2" customHeight="1" x14ac:dyDescent="0.3">
      <c r="A38" s="13">
        <v>36</v>
      </c>
      <c r="B38" s="11" t="str">
        <f>VLOOKUP(A38,Features!$A:$F,$B$1,FALSE)</f>
        <v>DiagnosisOrpha</v>
      </c>
      <c r="C38" s="11" t="str">
        <f>VLOOKUP(A38,Features!$A:$F,$C$1,FALSE)</f>
        <v>CasePseudonym</v>
      </c>
      <c r="D38" s="12" t="str">
        <f>VLOOKUP(A38,Features!$A:$M,$D$1,FALSE)</f>
        <v>FALSE</v>
      </c>
      <c r="E38" s="3" t="s">
        <v>31</v>
      </c>
      <c r="F38" s="1"/>
      <c r="G38" s="1"/>
      <c r="H38" s="1"/>
      <c r="I38" s="1"/>
      <c r="J38" s="1"/>
      <c r="K38" s="1"/>
      <c r="L38" s="1"/>
      <c r="M38" s="1"/>
    </row>
    <row r="39" spans="1:13" customFormat="1" ht="25.2" customHeight="1" x14ac:dyDescent="0.3">
      <c r="A39" s="13">
        <v>37</v>
      </c>
      <c r="B39" s="11" t="str">
        <f>VLOOKUP(A39,Features!$A:$F,$B$1,FALSE)</f>
        <v>DiagnosisOrpha</v>
      </c>
      <c r="C39" s="11" t="str">
        <f>VLOOKUP(A39,Features!$A:$F,$C$1,FALSE)</f>
        <v>AlphaIDSEVersion</v>
      </c>
      <c r="D39" s="12" t="str">
        <f>VLOOKUP(A39,Features!$A:$M,$D$1,FALSE)</f>
        <v>FALSE</v>
      </c>
      <c r="E39" s="3" t="s">
        <v>31</v>
      </c>
      <c r="F39" s="1"/>
      <c r="G39" s="1"/>
      <c r="H39" s="1"/>
      <c r="I39" s="1"/>
      <c r="J39" s="1"/>
      <c r="K39" s="1"/>
      <c r="L39" s="1"/>
      <c r="M39" s="1"/>
    </row>
    <row r="40" spans="1:13" customFormat="1" ht="25.2" customHeight="1" x14ac:dyDescent="0.3">
      <c r="A40" s="13">
        <v>38</v>
      </c>
      <c r="B40" s="11" t="str">
        <f>VLOOKUP(A40,Features!$A:$F,$B$1,FALSE)</f>
        <v>DiagnosisOrpha</v>
      </c>
      <c r="C40" s="11" t="str">
        <f>VLOOKUP(A40,Features!$A:$F,$C$1,FALSE)</f>
        <v>OrphaCode</v>
      </c>
      <c r="D40" s="12" t="str">
        <f>VLOOKUP(A40,Features!$A:$M,$D$1,FALSE)</f>
        <v>FALSE</v>
      </c>
      <c r="E40" s="3" t="s">
        <v>31</v>
      </c>
      <c r="F40" s="1"/>
      <c r="G40" s="1"/>
      <c r="H40" s="1"/>
      <c r="I40" s="1"/>
      <c r="J40" s="1"/>
      <c r="K40" s="1"/>
      <c r="L40" s="1"/>
      <c r="M40" s="1"/>
    </row>
    <row r="41" spans="1:13" customFormat="1" ht="25.2" customHeight="1" x14ac:dyDescent="0.3">
      <c r="A41" s="13">
        <v>39</v>
      </c>
      <c r="B41" s="11" t="str">
        <f>VLOOKUP(A41,Features!$A:$F,$B$1,FALSE)</f>
        <v>Procedure</v>
      </c>
      <c r="C41" s="11" t="str">
        <f>VLOOKUP(A41,Features!$A:$F,$C$1,FALSE)</f>
        <v>ID</v>
      </c>
      <c r="D41" s="12" t="str">
        <f>VLOOKUP(A41,Features!$A:$M,$D$1,FALSE)</f>
        <v>FALSE</v>
      </c>
      <c r="E41" s="3" t="s">
        <v>31</v>
      </c>
      <c r="F41" s="1"/>
      <c r="G41" s="1"/>
      <c r="H41" s="1"/>
      <c r="I41" s="1"/>
      <c r="J41" s="1"/>
      <c r="K41" s="1"/>
      <c r="L41" s="1"/>
      <c r="M41" s="1"/>
    </row>
    <row r="42" spans="1:13" customFormat="1" ht="25.2" customHeight="1" x14ac:dyDescent="0.3">
      <c r="A42" s="13">
        <v>40</v>
      </c>
      <c r="B42" s="11" t="str">
        <f>VLOOKUP(A42,Features!$A:$F,$B$1,FALSE)</f>
        <v>Procedure</v>
      </c>
      <c r="C42" s="11" t="str">
        <f>VLOOKUP(A42,Features!$A:$F,$C$1,FALSE)</f>
        <v>CasePseudonym</v>
      </c>
      <c r="D42" s="12" t="str">
        <f>VLOOKUP(A42,Features!$A:$M,$D$1,FALSE)</f>
        <v>FALSE</v>
      </c>
      <c r="E42" s="3" t="s">
        <v>31</v>
      </c>
      <c r="F42" s="1"/>
      <c r="G42" s="1"/>
      <c r="H42" s="1"/>
      <c r="I42" s="1"/>
      <c r="J42" s="1"/>
      <c r="K42" s="1"/>
      <c r="L42" s="1"/>
      <c r="M42" s="1"/>
    </row>
    <row r="43" spans="1:13" customFormat="1" ht="25.2" customHeight="1" x14ac:dyDescent="0.3">
      <c r="A43" s="13">
        <v>41</v>
      </c>
      <c r="B43" s="11" t="str">
        <f>VLOOKUP(A43,Features!$A:$F,$B$1,FALSE)</f>
        <v>Procedure</v>
      </c>
      <c r="C43" s="11" t="str">
        <f>VLOOKUP(A43,Features!$A:$F,$C$1,FALSE)</f>
        <v>OPSVersion</v>
      </c>
      <c r="D43" s="12" t="str">
        <f>VLOOKUP(A43,Features!$A:$M,$D$1,FALSE)</f>
        <v>FALSE</v>
      </c>
      <c r="E43" s="3" t="s">
        <v>31</v>
      </c>
      <c r="F43" s="1"/>
      <c r="G43" s="1"/>
      <c r="H43" s="1"/>
      <c r="I43" s="1"/>
      <c r="J43" s="1"/>
      <c r="K43" s="1"/>
      <c r="L43" s="1"/>
      <c r="M43" s="1"/>
    </row>
    <row r="44" spans="1:13" customFormat="1" ht="25.2" customHeight="1" x14ac:dyDescent="0.3">
      <c r="A44" s="13">
        <v>42</v>
      </c>
      <c r="B44" s="11" t="str">
        <f>VLOOKUP(A44,Features!$A:$F,$B$1,FALSE)</f>
        <v>Procedure</v>
      </c>
      <c r="C44" s="11" t="str">
        <f>VLOOKUP(A44,Features!$A:$F,$C$1,FALSE)</f>
        <v>OPSCode</v>
      </c>
      <c r="D44" s="12" t="str">
        <f>VLOOKUP(A44,Features!$A:$M,$D$1,FALSE)</f>
        <v>FALSE</v>
      </c>
      <c r="E44" s="3" t="s">
        <v>31</v>
      </c>
      <c r="F44" s="1"/>
      <c r="G44" s="1"/>
      <c r="H44" s="1"/>
      <c r="I44" s="1"/>
      <c r="J44" s="1"/>
      <c r="K44" s="1"/>
      <c r="L44" s="1"/>
      <c r="M44" s="1"/>
    </row>
    <row r="45" spans="1:13" customFormat="1" ht="25.2" customHeight="1" x14ac:dyDescent="0.3">
      <c r="A45" s="13">
        <v>43</v>
      </c>
      <c r="B45" s="11" t="str">
        <f>VLOOKUP(A45,Features!$A:$F,$B$1,FALSE)</f>
        <v>Procedure</v>
      </c>
      <c r="C45" s="11" t="str">
        <f>VLOOKUP(A45,Features!$A:$F,$C$1,FALSE)</f>
        <v>OPSDate</v>
      </c>
      <c r="D45" s="12" t="str">
        <f>VLOOKUP(A45,Features!$A:$M,$D$1,FALSE)</f>
        <v>FALSE</v>
      </c>
      <c r="E45" s="3" t="s">
        <v>31</v>
      </c>
      <c r="F45" s="1"/>
      <c r="G45" s="1"/>
      <c r="H45" s="1"/>
      <c r="I45" s="1"/>
      <c r="J45" s="1"/>
      <c r="K45" s="1"/>
      <c r="L45" s="1"/>
      <c r="M45" s="1"/>
    </row>
    <row r="46" spans="1:13" customFormat="1" ht="25.2" customHeight="1" x14ac:dyDescent="0.3">
      <c r="A46" s="13">
        <v>44</v>
      </c>
      <c r="B46" s="11" t="str">
        <f>VLOOKUP(A46,Features!$A:$F,$B$1,FALSE)</f>
        <v>Procedure</v>
      </c>
      <c r="C46" s="11" t="str">
        <f>VLOOKUP(A46,Features!$A:$F,$C$1,FALSE)</f>
        <v>Localization</v>
      </c>
      <c r="D46" s="12" t="str">
        <f>VLOOKUP(A46,Features!$A:$M,$D$1,FALSE)</f>
        <v>TRUE</v>
      </c>
      <c r="E46" s="3" t="s">
        <v>30</v>
      </c>
      <c r="F46" s="1"/>
      <c r="G46" s="1"/>
      <c r="H46" s="1"/>
      <c r="I46" s="1"/>
      <c r="J46" s="1"/>
      <c r="K46" s="1"/>
      <c r="L46" s="1"/>
      <c r="M46" s="1"/>
    </row>
    <row r="47" spans="1:13" customFormat="1" ht="25.2" customHeight="1" x14ac:dyDescent="0.3">
      <c r="A47" s="13"/>
      <c r="B47" s="11"/>
      <c r="C47" s="11"/>
      <c r="D47" s="12"/>
      <c r="E47" s="3"/>
      <c r="F47" s="1"/>
      <c r="G47" s="1"/>
      <c r="H47" s="1"/>
      <c r="I47" s="1"/>
      <c r="J47" s="1"/>
      <c r="K47" s="1"/>
      <c r="L47" s="1"/>
      <c r="M47" s="1"/>
    </row>
    <row r="48" spans="1:13" customFormat="1" ht="25.2" customHeight="1" x14ac:dyDescent="0.3">
      <c r="A48" s="13"/>
      <c r="B48" s="11"/>
      <c r="C48" s="11"/>
      <c r="D48" s="12"/>
      <c r="E48" s="3"/>
      <c r="F48" s="1"/>
      <c r="G48" s="1"/>
      <c r="H48" s="1"/>
      <c r="I48" s="1"/>
      <c r="J48" s="1"/>
      <c r="K48" s="1"/>
      <c r="L48" s="1"/>
      <c r="M48" s="1"/>
    </row>
    <row r="49" spans="1:13" customFormat="1" ht="25.2" customHeight="1" x14ac:dyDescent="0.3">
      <c r="A49" s="13"/>
      <c r="B49" s="11"/>
      <c r="C49" s="11"/>
      <c r="D49" s="12"/>
      <c r="E49" s="3"/>
      <c r="F49" s="1"/>
      <c r="G49" s="1"/>
      <c r="H49" s="1"/>
      <c r="I49" s="1"/>
      <c r="J49" s="1"/>
      <c r="K49" s="1"/>
      <c r="L49" s="1"/>
      <c r="M49" s="1"/>
    </row>
    <row r="50" spans="1:13" customFormat="1" ht="25.2" customHeight="1" x14ac:dyDescent="0.3">
      <c r="A50" s="13"/>
      <c r="B50" s="11"/>
      <c r="C50" s="11"/>
      <c r="D50" s="12"/>
      <c r="E50" s="3"/>
      <c r="F50" s="1"/>
      <c r="G50" s="1"/>
      <c r="H50" s="1"/>
      <c r="I50" s="1"/>
      <c r="J50" s="1"/>
      <c r="K50" s="1"/>
      <c r="L50" s="1"/>
      <c r="M50" s="1"/>
    </row>
    <row r="51" spans="1:13" customFormat="1" ht="25.2" customHeight="1" x14ac:dyDescent="0.3">
      <c r="A51" s="13"/>
      <c r="B51" s="11"/>
      <c r="C51" s="11"/>
      <c r="D51" s="12"/>
      <c r="E51" s="3"/>
      <c r="F51" s="1"/>
      <c r="G51" s="1"/>
      <c r="H51" s="1"/>
      <c r="I51" s="1"/>
      <c r="J51" s="1"/>
      <c r="K51" s="1"/>
      <c r="L51" s="1"/>
      <c r="M51" s="1"/>
    </row>
    <row r="52" spans="1:13" customFormat="1" ht="25.2" customHeight="1" x14ac:dyDescent="0.3">
      <c r="A52" s="13"/>
      <c r="B52" s="11"/>
      <c r="C52" s="11"/>
      <c r="D52" s="12"/>
      <c r="E52" s="3"/>
      <c r="F52" s="1"/>
      <c r="G52" s="1"/>
      <c r="H52" s="1"/>
      <c r="I52" s="1"/>
      <c r="J52" s="1"/>
      <c r="K52" s="1"/>
      <c r="L52" s="1"/>
      <c r="M52" s="1"/>
    </row>
    <row r="53" spans="1:13" customFormat="1" ht="25.2" customHeight="1" x14ac:dyDescent="0.3">
      <c r="A53" s="13"/>
      <c r="B53" s="11"/>
      <c r="C53" s="11"/>
      <c r="D53" s="12"/>
      <c r="E53" s="3"/>
      <c r="F53" s="1"/>
      <c r="G53" s="1"/>
      <c r="H53" s="1"/>
      <c r="I53" s="1"/>
      <c r="J53" s="1"/>
      <c r="K53" s="1"/>
      <c r="L53" s="1"/>
      <c r="M53" s="1"/>
    </row>
    <row r="54" spans="1:13" customFormat="1" ht="25.2" customHeight="1" x14ac:dyDescent="0.3">
      <c r="A54" s="13"/>
      <c r="B54" s="11"/>
      <c r="C54" s="11"/>
      <c r="D54" s="12"/>
      <c r="E54" s="3"/>
      <c r="F54" s="1"/>
      <c r="G54" s="1"/>
      <c r="H54" s="1"/>
      <c r="I54" s="1"/>
      <c r="J54" s="1"/>
      <c r="K54" s="1"/>
      <c r="L54" s="1"/>
      <c r="M54" s="1"/>
    </row>
    <row r="55" spans="1:13" customFormat="1" ht="25.2" customHeight="1" x14ac:dyDescent="0.3">
      <c r="A55" s="13"/>
      <c r="B55" s="11"/>
      <c r="C55" s="11"/>
      <c r="D55" s="12"/>
      <c r="E55" s="3"/>
      <c r="F55" s="1"/>
      <c r="G55" s="1"/>
      <c r="H55" s="1"/>
      <c r="I55" s="1"/>
      <c r="J55" s="1"/>
      <c r="K55" s="1"/>
      <c r="L55" s="1"/>
      <c r="M55" s="1"/>
    </row>
    <row r="56" spans="1:13" customFormat="1" ht="25.2" customHeight="1" x14ac:dyDescent="0.3">
      <c r="A56" s="13"/>
      <c r="B56" s="11"/>
      <c r="C56" s="11"/>
      <c r="D56" s="12"/>
      <c r="E56" s="3"/>
      <c r="F56" s="1"/>
      <c r="G56" s="1"/>
      <c r="H56" s="1"/>
      <c r="I56" s="1"/>
      <c r="J56" s="1"/>
      <c r="K56" s="1"/>
      <c r="L56" s="1"/>
      <c r="M56" s="1"/>
    </row>
    <row r="57" spans="1:13" customFormat="1" ht="25.2" customHeight="1" x14ac:dyDescent="0.3">
      <c r="A57" s="13"/>
      <c r="B57" s="11"/>
      <c r="C57" s="11"/>
      <c r="D57" s="12"/>
      <c r="E57" s="3"/>
      <c r="F57" s="1"/>
      <c r="G57" s="1"/>
      <c r="H57" s="1"/>
      <c r="I57" s="1"/>
      <c r="J57" s="1"/>
      <c r="K57" s="1"/>
      <c r="L57" s="1"/>
      <c r="M57" s="1"/>
    </row>
    <row r="58" spans="1:13" customFormat="1" ht="25.2" customHeight="1" x14ac:dyDescent="0.3">
      <c r="A58" s="13"/>
      <c r="B58" s="11"/>
      <c r="C58" s="11"/>
      <c r="D58" s="12"/>
      <c r="E58" s="3"/>
      <c r="F58" s="1"/>
      <c r="G58" s="1"/>
      <c r="H58" s="1"/>
      <c r="I58" s="1"/>
      <c r="J58" s="1"/>
      <c r="K58" s="1"/>
      <c r="L58" s="1"/>
      <c r="M58" s="1"/>
    </row>
    <row r="59" spans="1:13" customFormat="1" ht="25.2" customHeight="1" x14ac:dyDescent="0.3">
      <c r="A59" s="13"/>
      <c r="B59" s="11"/>
      <c r="C59" s="11"/>
      <c r="D59" s="12"/>
      <c r="E59" s="3"/>
      <c r="F59" s="1"/>
      <c r="G59" s="1"/>
      <c r="H59" s="1"/>
      <c r="I59" s="1"/>
      <c r="J59" s="1"/>
      <c r="K59" s="1"/>
      <c r="L59" s="1"/>
      <c r="M59" s="1"/>
    </row>
    <row r="60" spans="1:13" customFormat="1" ht="25.2" customHeight="1" x14ac:dyDescent="0.3">
      <c r="A60" s="13"/>
      <c r="B60" s="11"/>
      <c r="C60" s="11"/>
      <c r="D60" s="12"/>
      <c r="E60" s="3"/>
      <c r="F60" s="1"/>
      <c r="G60" s="1"/>
      <c r="H60" s="1"/>
      <c r="I60" s="1"/>
      <c r="J60" s="1"/>
      <c r="K60" s="1"/>
      <c r="L60" s="1"/>
      <c r="M60" s="1"/>
    </row>
    <row r="61" spans="1:13" customFormat="1" ht="25.2" customHeight="1" x14ac:dyDescent="0.3">
      <c r="A61" s="13"/>
      <c r="B61" s="11"/>
      <c r="C61" s="11"/>
      <c r="D61" s="12"/>
      <c r="E61" s="3"/>
      <c r="F61" s="1"/>
      <c r="G61" s="1"/>
      <c r="H61" s="1"/>
      <c r="I61" s="1"/>
      <c r="J61" s="1"/>
      <c r="K61" s="1"/>
      <c r="L61" s="1"/>
      <c r="M61" s="1"/>
    </row>
    <row r="62" spans="1:13" customFormat="1" ht="25.2" customHeight="1" x14ac:dyDescent="0.3">
      <c r="A62" s="13"/>
      <c r="B62" s="11"/>
      <c r="C62" s="11"/>
      <c r="D62" s="12"/>
      <c r="E62" s="3"/>
      <c r="F62" s="1"/>
      <c r="G62" s="1"/>
      <c r="H62" s="1"/>
      <c r="I62" s="1"/>
      <c r="J62" s="1"/>
      <c r="K62" s="1"/>
      <c r="L62" s="1"/>
      <c r="M62" s="1"/>
    </row>
    <row r="63" spans="1:13" customFormat="1" ht="25.2" customHeight="1" x14ac:dyDescent="0.3">
      <c r="A63" s="13"/>
      <c r="B63" s="11"/>
      <c r="C63" s="11"/>
      <c r="D63" s="12"/>
      <c r="E63" s="3"/>
      <c r="F63" s="1"/>
      <c r="G63" s="1"/>
      <c r="H63" s="1"/>
      <c r="I63" s="1"/>
      <c r="J63" s="1"/>
      <c r="K63" s="1"/>
      <c r="L63" s="1"/>
      <c r="M63" s="1"/>
    </row>
    <row r="64" spans="1:13" customFormat="1" ht="25.2" customHeight="1" x14ac:dyDescent="0.3">
      <c r="A64" s="13"/>
      <c r="B64" s="11"/>
      <c r="C64" s="11"/>
      <c r="D64" s="12"/>
      <c r="E64" s="3"/>
      <c r="F64" s="1"/>
      <c r="G64" s="1"/>
      <c r="H64" s="1"/>
      <c r="I64" s="1"/>
      <c r="J64" s="1"/>
      <c r="K64" s="1"/>
      <c r="L64" s="1"/>
      <c r="M64" s="1"/>
    </row>
    <row r="65" spans="1:13" customFormat="1" ht="25.2" customHeight="1" x14ac:dyDescent="0.3">
      <c r="A65" s="13"/>
      <c r="B65" s="11"/>
      <c r="C65" s="11"/>
      <c r="D65" s="12"/>
      <c r="E65" s="3"/>
      <c r="F65" s="1"/>
      <c r="G65" s="1"/>
      <c r="H65" s="1"/>
      <c r="I65" s="1"/>
      <c r="J65" s="1"/>
      <c r="K65" s="1"/>
      <c r="L65" s="1"/>
      <c r="M65" s="1"/>
    </row>
    <row r="66" spans="1:13" customFormat="1" ht="25.2" customHeight="1" x14ac:dyDescent="0.3">
      <c r="A66" s="13"/>
      <c r="B66" s="11"/>
      <c r="C66" s="11"/>
      <c r="D66" s="12"/>
      <c r="E66" s="3"/>
      <c r="F66" s="1"/>
      <c r="G66" s="1"/>
      <c r="H66" s="1"/>
      <c r="I66" s="1"/>
      <c r="J66" s="1"/>
      <c r="K66" s="1"/>
      <c r="L66" s="1"/>
      <c r="M66" s="1"/>
    </row>
    <row r="67" spans="1:13" customFormat="1" ht="25.2" customHeight="1" x14ac:dyDescent="0.3">
      <c r="A67" s="13"/>
      <c r="B67" s="11"/>
      <c r="C67" s="11"/>
      <c r="D67" s="12"/>
      <c r="E67" s="3"/>
      <c r="F67" s="1"/>
      <c r="G67" s="1"/>
      <c r="H67" s="1"/>
      <c r="I67" s="1"/>
      <c r="J67" s="1"/>
      <c r="K67" s="1"/>
      <c r="L67" s="1"/>
      <c r="M67" s="1"/>
    </row>
    <row r="68" spans="1:13" customFormat="1" ht="25.2" customHeight="1" x14ac:dyDescent="0.3">
      <c r="A68" s="13"/>
      <c r="B68" s="11"/>
      <c r="C68" s="11"/>
      <c r="D68" s="12"/>
      <c r="E68" s="3"/>
      <c r="F68" s="1"/>
      <c r="G68" s="1"/>
      <c r="H68" s="1"/>
      <c r="I68" s="1"/>
      <c r="J68" s="1"/>
      <c r="K68" s="1"/>
      <c r="L68" s="1"/>
      <c r="M68" s="1"/>
    </row>
    <row r="69" spans="1:13" customFormat="1" ht="25.2" customHeight="1" x14ac:dyDescent="0.3">
      <c r="A69" s="13"/>
      <c r="B69" s="11"/>
      <c r="C69" s="11"/>
      <c r="D69" s="12"/>
      <c r="E69" s="3"/>
      <c r="F69" s="1"/>
      <c r="G69" s="1"/>
      <c r="H69" s="1"/>
      <c r="I69" s="1"/>
      <c r="J69" s="1"/>
      <c r="K69" s="1"/>
      <c r="L69" s="1"/>
      <c r="M69" s="1"/>
    </row>
    <row r="70" spans="1:13" customFormat="1" ht="25.2" customHeight="1" x14ac:dyDescent="0.3">
      <c r="A70" s="13"/>
      <c r="B70" s="11"/>
      <c r="C70" s="11"/>
      <c r="D70" s="12"/>
      <c r="E70" s="3"/>
      <c r="F70" s="1"/>
      <c r="G70" s="1"/>
      <c r="H70" s="1"/>
      <c r="I70" s="1"/>
      <c r="J70" s="1"/>
      <c r="K70" s="1"/>
      <c r="L70" s="1"/>
      <c r="M70" s="1"/>
    </row>
    <row r="71" spans="1:13" customFormat="1" ht="25.2" customHeight="1" x14ac:dyDescent="0.3">
      <c r="A71" s="13"/>
      <c r="B71" s="11"/>
      <c r="C71" s="11"/>
      <c r="D71" s="12"/>
      <c r="E71" s="3"/>
      <c r="F71" s="1"/>
      <c r="G71" s="1"/>
      <c r="H71" s="1"/>
      <c r="I71" s="1"/>
      <c r="J71" s="1"/>
      <c r="K71" s="1"/>
      <c r="L71" s="1"/>
      <c r="M71" s="1"/>
    </row>
    <row r="72" spans="1:13" customFormat="1" ht="25.2" customHeight="1" x14ac:dyDescent="0.3">
      <c r="A72" s="13"/>
      <c r="B72" s="11"/>
      <c r="C72" s="11"/>
      <c r="D72" s="12"/>
      <c r="E72" s="3"/>
      <c r="F72" s="1"/>
      <c r="G72" s="1"/>
      <c r="H72" s="1"/>
      <c r="I72" s="1"/>
      <c r="J72" s="1"/>
      <c r="K72" s="1"/>
      <c r="L72" s="1"/>
      <c r="M72" s="1"/>
    </row>
    <row r="73" spans="1:13" customFormat="1" ht="25.2" customHeight="1" x14ac:dyDescent="0.3">
      <c r="A73" s="13"/>
      <c r="B73" s="11"/>
      <c r="C73" s="11"/>
      <c r="D73" s="12"/>
      <c r="E73" s="3"/>
      <c r="F73" s="1"/>
      <c r="G73" s="1"/>
      <c r="H73" s="1"/>
      <c r="I73" s="1"/>
      <c r="J73" s="1"/>
      <c r="K73" s="1"/>
      <c r="L73" s="1"/>
      <c r="M73" s="1"/>
    </row>
    <row r="74" spans="1:13" customFormat="1" ht="25.2" customHeight="1" x14ac:dyDescent="0.3">
      <c r="A74" s="13"/>
      <c r="B74" s="11"/>
      <c r="C74" s="11"/>
      <c r="D74" s="12"/>
      <c r="E74" s="3"/>
      <c r="F74" s="1"/>
      <c r="G74" s="1"/>
      <c r="H74" s="1"/>
      <c r="I74" s="1"/>
      <c r="J74" s="1"/>
      <c r="K74" s="1"/>
      <c r="L74" s="1"/>
      <c r="M74" s="1"/>
    </row>
    <row r="75" spans="1:13" customFormat="1" ht="25.2" customHeight="1" x14ac:dyDescent="0.3">
      <c r="A75" s="13"/>
      <c r="B75" s="11"/>
      <c r="C75" s="11"/>
      <c r="D75" s="12"/>
      <c r="E75" s="3"/>
      <c r="F75" s="1"/>
      <c r="G75" s="1"/>
      <c r="H75" s="1"/>
      <c r="I75" s="1"/>
      <c r="J75" s="1"/>
      <c r="K75" s="1"/>
      <c r="L75" s="1"/>
      <c r="M75" s="1"/>
    </row>
    <row r="76" spans="1:13" customFormat="1" ht="25.2" customHeight="1" x14ac:dyDescent="0.3">
      <c r="A76" s="13"/>
      <c r="B76" s="11"/>
      <c r="C76" s="11"/>
      <c r="D76" s="12"/>
      <c r="E76" s="3"/>
      <c r="F76" s="1"/>
      <c r="G76" s="1"/>
      <c r="H76" s="1"/>
      <c r="I76" s="1"/>
      <c r="J76" s="1"/>
      <c r="K76" s="1"/>
      <c r="L76" s="1"/>
      <c r="M76" s="1"/>
    </row>
    <row r="77" spans="1:13" customFormat="1" ht="25.2" customHeight="1" x14ac:dyDescent="0.3">
      <c r="A77" s="13"/>
      <c r="B77" s="11"/>
      <c r="C77" s="11"/>
      <c r="D77" s="12"/>
      <c r="E77" s="3"/>
      <c r="F77" s="1"/>
      <c r="G77" s="1"/>
      <c r="H77" s="1"/>
      <c r="I77" s="1"/>
      <c r="J77" s="1"/>
      <c r="K77" s="1"/>
      <c r="L77" s="1"/>
      <c r="M77" s="1"/>
    </row>
    <row r="78" spans="1:13" customFormat="1" ht="25.2" customHeight="1" x14ac:dyDescent="0.3">
      <c r="A78" s="13"/>
      <c r="B78" s="11"/>
      <c r="C78" s="11"/>
      <c r="D78" s="12"/>
      <c r="E78" s="3"/>
      <c r="F78" s="1"/>
      <c r="G78" s="1"/>
      <c r="H78" s="1"/>
      <c r="I78" s="1"/>
      <c r="J78" s="1"/>
      <c r="K78" s="1"/>
      <c r="L78" s="1"/>
      <c r="M78" s="1"/>
    </row>
    <row r="79" spans="1:13" customFormat="1" ht="25.2" customHeight="1" x14ac:dyDescent="0.3">
      <c r="A79" s="13"/>
      <c r="B79" s="11"/>
      <c r="C79" s="11"/>
      <c r="D79" s="12"/>
      <c r="E79" s="3"/>
      <c r="F79" s="1"/>
      <c r="G79" s="1"/>
      <c r="H79" s="1"/>
      <c r="I79" s="1"/>
      <c r="J79" s="1"/>
      <c r="K79" s="1"/>
      <c r="L79" s="1"/>
      <c r="M79" s="1"/>
    </row>
    <row r="80" spans="1:13" customFormat="1" ht="25.2" customHeight="1" x14ac:dyDescent="0.3">
      <c r="A80" s="13"/>
      <c r="B80" s="11"/>
      <c r="C80" s="11"/>
      <c r="D80" s="12"/>
      <c r="E80" s="3"/>
      <c r="F80" s="1"/>
      <c r="G80" s="1"/>
      <c r="H80" s="1"/>
      <c r="I80" s="1"/>
      <c r="J80" s="1"/>
      <c r="K80" s="1"/>
      <c r="L80" s="1"/>
      <c r="M80" s="1"/>
    </row>
    <row r="81" spans="1:13" customFormat="1" ht="25.2" customHeight="1" x14ac:dyDescent="0.3">
      <c r="A81" s="13"/>
      <c r="B81" s="11"/>
      <c r="C81" s="11"/>
      <c r="D81" s="12"/>
      <c r="E81" s="3"/>
      <c r="F81" s="1"/>
      <c r="G81" s="1"/>
      <c r="H81" s="1"/>
      <c r="I81" s="1"/>
      <c r="J81" s="1"/>
      <c r="K81" s="1"/>
      <c r="L81" s="1"/>
      <c r="M81" s="1"/>
    </row>
    <row r="82" spans="1:13" customFormat="1" ht="25.2" customHeight="1" x14ac:dyDescent="0.3">
      <c r="A82" s="13"/>
      <c r="B82" s="11"/>
      <c r="C82" s="11"/>
      <c r="D82" s="12"/>
      <c r="E82" s="3"/>
      <c r="F82" s="1"/>
      <c r="G82" s="1"/>
      <c r="H82" s="1"/>
      <c r="I82" s="1"/>
      <c r="J82" s="1"/>
      <c r="K82" s="1"/>
      <c r="L82" s="1"/>
      <c r="M82" s="1"/>
    </row>
    <row r="83" spans="1:13" customFormat="1" ht="25.2" customHeight="1" x14ac:dyDescent="0.3">
      <c r="A83" s="13"/>
      <c r="B83" s="11"/>
      <c r="C83" s="11"/>
      <c r="D83" s="12"/>
      <c r="E83" s="3"/>
      <c r="F83" s="1"/>
      <c r="G83" s="1"/>
      <c r="H83" s="1"/>
      <c r="I83" s="1"/>
      <c r="J83" s="1"/>
      <c r="K83" s="1"/>
      <c r="L83" s="1"/>
      <c r="M83" s="1"/>
    </row>
    <row r="84" spans="1:13" customFormat="1" ht="25.2" customHeight="1" x14ac:dyDescent="0.3">
      <c r="A84" s="13"/>
      <c r="B84" s="11"/>
      <c r="C84" s="11"/>
      <c r="D84" s="12"/>
      <c r="E84" s="3"/>
      <c r="F84" s="1"/>
      <c r="G84" s="1"/>
      <c r="H84" s="1"/>
      <c r="I84" s="1"/>
      <c r="J84" s="1"/>
      <c r="K84" s="1"/>
      <c r="L84" s="1"/>
      <c r="M84" s="1"/>
    </row>
    <row r="85" spans="1:13" customFormat="1" ht="25.2" customHeight="1" x14ac:dyDescent="0.3">
      <c r="A85" s="13"/>
      <c r="B85" s="11"/>
      <c r="C85" s="11"/>
      <c r="D85" s="12"/>
      <c r="E85" s="3"/>
      <c r="F85" s="1"/>
      <c r="G85" s="1"/>
      <c r="H85" s="1"/>
      <c r="I85" s="1"/>
      <c r="J85" s="1"/>
      <c r="K85" s="1"/>
      <c r="L85" s="1"/>
      <c r="M85" s="1"/>
    </row>
    <row r="86" spans="1:13" customFormat="1" ht="25.2" customHeight="1" x14ac:dyDescent="0.3">
      <c r="A86" s="13"/>
      <c r="B86" s="11"/>
      <c r="C86" s="11"/>
      <c r="D86" s="12"/>
      <c r="E86" s="3"/>
      <c r="F86" s="1"/>
      <c r="G86" s="1"/>
      <c r="H86" s="1"/>
      <c r="I86" s="1"/>
      <c r="J86" s="1"/>
      <c r="K86" s="1"/>
      <c r="L86" s="1"/>
      <c r="M86" s="1"/>
    </row>
    <row r="87" spans="1:13" customFormat="1" ht="25.2" customHeight="1" x14ac:dyDescent="0.3">
      <c r="A87" s="13"/>
      <c r="B87" s="11"/>
      <c r="C87" s="11"/>
      <c r="D87" s="12"/>
      <c r="E87" s="3"/>
      <c r="F87" s="1"/>
      <c r="G87" s="1"/>
      <c r="H87" s="1"/>
      <c r="I87" s="1"/>
      <c r="J87" s="1"/>
      <c r="K87" s="1"/>
      <c r="L87" s="1"/>
      <c r="M87" s="1"/>
    </row>
    <row r="88" spans="1:13" customFormat="1" ht="25.2" customHeight="1" x14ac:dyDescent="0.3">
      <c r="A88" s="13"/>
      <c r="B88" s="11"/>
      <c r="C88" s="11"/>
      <c r="D88" s="12"/>
      <c r="E88" s="3"/>
      <c r="F88" s="1"/>
      <c r="G88" s="1"/>
      <c r="H88" s="1"/>
      <c r="I88" s="1"/>
      <c r="J88" s="1"/>
      <c r="K88" s="1"/>
      <c r="L88" s="1"/>
      <c r="M88" s="1"/>
    </row>
    <row r="89" spans="1:13" customFormat="1" ht="25.2" customHeight="1" x14ac:dyDescent="0.3">
      <c r="A89" s="13"/>
      <c r="B89" s="11"/>
      <c r="C89" s="11"/>
      <c r="D89" s="12"/>
      <c r="E89" s="3"/>
      <c r="F89" s="1"/>
      <c r="G89" s="1"/>
      <c r="H89" s="1"/>
      <c r="I89" s="1"/>
      <c r="J89" s="1"/>
      <c r="K89" s="1"/>
      <c r="L89" s="1"/>
      <c r="M89" s="1"/>
    </row>
    <row r="90" spans="1:13" customFormat="1" ht="25.2" customHeight="1" x14ac:dyDescent="0.3">
      <c r="A90" s="13"/>
      <c r="B90" s="11"/>
      <c r="C90" s="11"/>
      <c r="D90" s="12"/>
      <c r="E90" s="3"/>
      <c r="F90" s="1"/>
      <c r="G90" s="1"/>
      <c r="H90" s="1"/>
      <c r="I90" s="1"/>
      <c r="J90" s="1"/>
      <c r="K90" s="1"/>
      <c r="L90" s="1"/>
      <c r="M90" s="1"/>
    </row>
    <row r="91" spans="1:13" customFormat="1" ht="25.2" customHeight="1" x14ac:dyDescent="0.3">
      <c r="A91" s="13"/>
      <c r="B91" s="11"/>
      <c r="C91" s="11"/>
      <c r="D91" s="12"/>
      <c r="E91" s="3"/>
      <c r="F91" s="1"/>
      <c r="G91" s="1"/>
      <c r="H91" s="1"/>
      <c r="I91" s="1"/>
      <c r="J91" s="1"/>
      <c r="K91" s="1"/>
      <c r="L91" s="1"/>
      <c r="M91" s="1"/>
    </row>
    <row r="92" spans="1:13" customFormat="1" ht="25.2" customHeight="1" x14ac:dyDescent="0.3">
      <c r="A92" s="13"/>
      <c r="B92" s="11"/>
      <c r="C92" s="11"/>
      <c r="D92" s="12"/>
      <c r="E92" s="3"/>
      <c r="F92" s="1"/>
      <c r="G92" s="1"/>
      <c r="H92" s="1"/>
      <c r="I92" s="1"/>
      <c r="J92" s="1"/>
      <c r="K92" s="1"/>
      <c r="L92" s="1"/>
      <c r="M92" s="1"/>
    </row>
    <row r="93" spans="1:13" customFormat="1" ht="25.2" customHeight="1" x14ac:dyDescent="0.3">
      <c r="A93" s="13"/>
      <c r="B93" s="11"/>
      <c r="C93" s="11"/>
      <c r="D93" s="12"/>
      <c r="E93" s="3"/>
      <c r="F93" s="1"/>
      <c r="G93" s="1"/>
      <c r="H93" s="1"/>
      <c r="I93" s="1"/>
      <c r="J93" s="1"/>
      <c r="K93" s="1"/>
      <c r="L93" s="1"/>
      <c r="M93" s="1"/>
    </row>
    <row r="94" spans="1:13" customFormat="1" ht="25.2" customHeight="1" x14ac:dyDescent="0.3">
      <c r="A94" s="13"/>
      <c r="B94" s="11"/>
      <c r="C94" s="11"/>
      <c r="D94" s="12"/>
      <c r="E94" s="3"/>
      <c r="F94" s="1"/>
      <c r="G94" s="1"/>
      <c r="H94" s="1"/>
      <c r="I94" s="1"/>
      <c r="J94" s="1"/>
      <c r="K94" s="1"/>
      <c r="L94" s="1"/>
      <c r="M94" s="1"/>
    </row>
    <row r="95" spans="1:13" customFormat="1" ht="25.2" customHeight="1" x14ac:dyDescent="0.3">
      <c r="A95" s="13"/>
      <c r="B95" s="11"/>
      <c r="C95" s="11"/>
      <c r="D95" s="12"/>
      <c r="E95" s="3"/>
      <c r="F95" s="1"/>
      <c r="G95" s="1"/>
      <c r="H95" s="1"/>
      <c r="I95" s="1"/>
      <c r="J95" s="1"/>
      <c r="K95" s="1"/>
      <c r="L95" s="1"/>
      <c r="M95" s="1"/>
    </row>
    <row r="96" spans="1:13" customFormat="1" ht="25.2" customHeight="1" x14ac:dyDescent="0.3">
      <c r="A96" s="13"/>
      <c r="B96" s="11"/>
      <c r="C96" s="11"/>
      <c r="D96" s="12"/>
      <c r="E96" s="3"/>
      <c r="F96" s="1"/>
      <c r="G96" s="1"/>
      <c r="H96" s="1"/>
      <c r="I96" s="1"/>
      <c r="J96" s="1"/>
      <c r="K96" s="1"/>
      <c r="L96" s="1"/>
      <c r="M96" s="1"/>
    </row>
    <row r="97" spans="1:13" customFormat="1" ht="25.2" customHeight="1" x14ac:dyDescent="0.3">
      <c r="A97" s="13"/>
      <c r="B97" s="11"/>
      <c r="C97" s="11"/>
      <c r="D97" s="12"/>
      <c r="E97" s="3"/>
      <c r="F97" s="1"/>
      <c r="G97" s="1"/>
      <c r="H97" s="1"/>
      <c r="I97" s="1"/>
      <c r="J97" s="1"/>
      <c r="K97" s="1"/>
      <c r="L97" s="1"/>
      <c r="M97" s="1"/>
    </row>
    <row r="98" spans="1:13" customFormat="1" ht="25.2" customHeight="1" x14ac:dyDescent="0.3">
      <c r="A98" s="13"/>
      <c r="B98" s="11"/>
      <c r="C98" s="11"/>
      <c r="D98" s="12"/>
      <c r="E98" s="3"/>
      <c r="F98" s="1"/>
      <c r="G98" s="1"/>
      <c r="H98" s="1"/>
      <c r="I98" s="1"/>
      <c r="J98" s="1"/>
      <c r="K98" s="1"/>
      <c r="L98" s="1"/>
      <c r="M98" s="1"/>
    </row>
    <row r="99" spans="1:13" customFormat="1" ht="25.2" customHeight="1" x14ac:dyDescent="0.3">
      <c r="A99" s="13"/>
      <c r="B99" s="11"/>
      <c r="C99" s="11"/>
      <c r="D99" s="12"/>
      <c r="E99" s="3"/>
      <c r="F99" s="1"/>
      <c r="G99" s="1"/>
      <c r="H99" s="1"/>
      <c r="I99" s="1"/>
      <c r="J99" s="1"/>
      <c r="K99" s="1"/>
      <c r="L99" s="1"/>
      <c r="M99" s="1"/>
    </row>
    <row r="100" spans="1:13" customFormat="1" ht="25.2" customHeight="1" x14ac:dyDescent="0.3">
      <c r="A100" s="13"/>
      <c r="B100" s="11"/>
      <c r="C100" s="11"/>
      <c r="D100" s="12"/>
      <c r="E100" s="3"/>
      <c r="F100" s="1"/>
      <c r="G100" s="1"/>
      <c r="H100" s="1"/>
      <c r="I100" s="1"/>
      <c r="J100" s="1"/>
      <c r="K100" s="1"/>
      <c r="L100" s="1"/>
      <c r="M100" s="1"/>
    </row>
    <row r="101" spans="1:13" customFormat="1" ht="25.2" customHeight="1" x14ac:dyDescent="0.3">
      <c r="A101" s="13"/>
      <c r="B101" s="11"/>
      <c r="C101" s="11"/>
      <c r="D101" s="12"/>
      <c r="E101" s="3"/>
      <c r="F101" s="1"/>
      <c r="G101" s="1"/>
      <c r="H101" s="1"/>
      <c r="I101" s="1"/>
      <c r="J101" s="1"/>
      <c r="K101" s="1"/>
      <c r="L101" s="1"/>
      <c r="M101" s="1"/>
    </row>
    <row r="102" spans="1:13" customFormat="1" ht="25.2" customHeight="1" x14ac:dyDescent="0.3">
      <c r="A102" s="13"/>
      <c r="B102" s="11"/>
      <c r="C102" s="11"/>
      <c r="D102" s="12"/>
      <c r="E102" s="3"/>
      <c r="F102" s="1"/>
      <c r="G102" s="1"/>
      <c r="H102" s="1"/>
      <c r="I102" s="1"/>
      <c r="J102" s="1"/>
      <c r="K102" s="1"/>
      <c r="L102" s="1"/>
      <c r="M102" s="1"/>
    </row>
    <row r="103" spans="1:13" customFormat="1" ht="25.2" customHeight="1" x14ac:dyDescent="0.3">
      <c r="A103" s="13"/>
      <c r="B103" s="11"/>
      <c r="C103" s="11"/>
      <c r="D103" s="12"/>
      <c r="E103" s="3"/>
      <c r="F103" s="1"/>
      <c r="G103" s="1"/>
      <c r="H103" s="1"/>
      <c r="I103" s="1"/>
      <c r="J103" s="1"/>
      <c r="K103" s="1"/>
      <c r="L103" s="1"/>
      <c r="M103" s="1"/>
    </row>
    <row r="104" spans="1:13" customFormat="1" ht="25.2" customHeight="1" x14ac:dyDescent="0.3">
      <c r="A104" s="13"/>
      <c r="B104" s="11"/>
      <c r="C104" s="11"/>
      <c r="D104" s="12"/>
      <c r="E104" s="3"/>
      <c r="F104" s="1"/>
      <c r="G104" s="1"/>
      <c r="H104" s="1"/>
      <c r="I104" s="1"/>
      <c r="J104" s="1"/>
      <c r="K104" s="1"/>
      <c r="L104" s="1"/>
      <c r="M104" s="1"/>
    </row>
    <row r="105" spans="1:13" customFormat="1" ht="25.2" customHeight="1" x14ac:dyDescent="0.3">
      <c r="A105" s="13"/>
      <c r="B105" s="11"/>
      <c r="C105" s="11"/>
      <c r="D105" s="12"/>
      <c r="E105" s="3"/>
      <c r="F105" s="1"/>
      <c r="G105" s="1"/>
      <c r="H105" s="1"/>
      <c r="I105" s="1"/>
      <c r="J105" s="1"/>
      <c r="K105" s="1"/>
      <c r="L105" s="1"/>
      <c r="M105" s="1"/>
    </row>
    <row r="106" spans="1:13" customFormat="1" ht="25.2" customHeight="1" x14ac:dyDescent="0.3">
      <c r="A106" s="13"/>
      <c r="B106" s="11"/>
      <c r="C106" s="11"/>
      <c r="D106" s="12"/>
      <c r="E106" s="3"/>
      <c r="F106" s="1"/>
      <c r="G106" s="1"/>
      <c r="H106" s="1"/>
      <c r="I106" s="1"/>
      <c r="J106" s="1"/>
      <c r="K106" s="1"/>
      <c r="L106" s="1"/>
      <c r="M106" s="1"/>
    </row>
    <row r="107" spans="1:13" customFormat="1" ht="25.2" customHeight="1" x14ac:dyDescent="0.3">
      <c r="A107" s="13"/>
      <c r="B107" s="11"/>
      <c r="C107" s="11"/>
      <c r="D107" s="12"/>
      <c r="E107" s="3"/>
      <c r="F107" s="1"/>
      <c r="G107" s="1"/>
      <c r="H107" s="1"/>
      <c r="I107" s="1"/>
      <c r="J107" s="1"/>
      <c r="K107" s="1"/>
      <c r="L107" s="1"/>
      <c r="M107" s="1"/>
    </row>
    <row r="108" spans="1:13" customFormat="1" ht="25.2" customHeight="1" x14ac:dyDescent="0.3">
      <c r="A108" s="13"/>
      <c r="B108" s="11"/>
      <c r="C108" s="11"/>
      <c r="D108" s="12"/>
      <c r="E108" s="3"/>
      <c r="F108" s="1"/>
      <c r="G108" s="1"/>
      <c r="H108" s="1"/>
      <c r="I108" s="1"/>
      <c r="J108" s="1"/>
      <c r="K108" s="1"/>
      <c r="L108" s="1"/>
      <c r="M108" s="1"/>
    </row>
    <row r="109" spans="1:13" customFormat="1" ht="25.2" customHeight="1" x14ac:dyDescent="0.3">
      <c r="A109" s="13"/>
      <c r="B109" s="11"/>
      <c r="C109" s="11"/>
      <c r="D109" s="12"/>
      <c r="E109" s="3"/>
      <c r="F109" s="1"/>
      <c r="G109" s="1"/>
      <c r="H109" s="1"/>
      <c r="I109" s="1"/>
      <c r="J109" s="1"/>
      <c r="K109" s="1"/>
      <c r="L109" s="1"/>
      <c r="M109" s="1"/>
    </row>
    <row r="110" spans="1:13" customFormat="1" ht="25.2" customHeight="1" x14ac:dyDescent="0.3">
      <c r="A110" s="13"/>
      <c r="B110" s="11"/>
      <c r="C110" s="11"/>
      <c r="D110" s="12"/>
      <c r="E110" s="3"/>
      <c r="F110" s="1"/>
      <c r="G110" s="1"/>
      <c r="H110" s="1"/>
      <c r="I110" s="1"/>
      <c r="J110" s="1"/>
      <c r="K110" s="1"/>
      <c r="L110" s="1"/>
      <c r="M110" s="1"/>
    </row>
    <row r="111" spans="1:13" customFormat="1" ht="25.2" customHeight="1" x14ac:dyDescent="0.3">
      <c r="A111" s="13"/>
      <c r="B111" s="11"/>
      <c r="C111" s="11"/>
      <c r="D111" s="12"/>
      <c r="E111" s="3"/>
      <c r="F111" s="1"/>
      <c r="G111" s="1"/>
      <c r="H111" s="1"/>
      <c r="I111" s="1"/>
      <c r="J111" s="1"/>
      <c r="K111" s="1"/>
      <c r="L111" s="1"/>
      <c r="M111" s="1"/>
    </row>
    <row r="112" spans="1:13" customFormat="1" ht="25.2" customHeight="1" x14ac:dyDescent="0.3">
      <c r="A112" s="13"/>
      <c r="B112" s="11"/>
      <c r="C112" s="11"/>
      <c r="D112" s="12"/>
      <c r="E112" s="3"/>
      <c r="F112" s="1"/>
      <c r="G112" s="1"/>
      <c r="H112" s="1"/>
      <c r="I112" s="1"/>
      <c r="J112" s="1"/>
      <c r="K112" s="1"/>
      <c r="L112" s="1"/>
      <c r="M112" s="1"/>
    </row>
    <row r="113" spans="1:13" customFormat="1" ht="25.2" customHeight="1" x14ac:dyDescent="0.3">
      <c r="A113" s="13"/>
      <c r="B113" s="11"/>
      <c r="C113" s="11"/>
      <c r="D113" s="12"/>
      <c r="E113" s="3"/>
      <c r="F113" s="1"/>
      <c r="G113" s="1"/>
      <c r="H113" s="1"/>
      <c r="I113" s="1"/>
      <c r="J113" s="1"/>
      <c r="K113" s="1"/>
      <c r="L113" s="1"/>
      <c r="M113" s="1"/>
    </row>
    <row r="114" spans="1:13" customFormat="1" ht="25.2" customHeight="1" x14ac:dyDescent="0.3">
      <c r="A114" s="13"/>
      <c r="B114" s="11"/>
      <c r="C114" s="11"/>
      <c r="D114" s="12"/>
      <c r="E114" s="3"/>
      <c r="F114" s="1"/>
      <c r="G114" s="1"/>
      <c r="H114" s="1"/>
      <c r="I114" s="1"/>
      <c r="J114" s="1"/>
      <c r="K114" s="1"/>
      <c r="L114" s="1"/>
      <c r="M114" s="1"/>
    </row>
    <row r="115" spans="1:13" customFormat="1" ht="25.2" customHeight="1" x14ac:dyDescent="0.3">
      <c r="A115" s="13"/>
      <c r="B115" s="11"/>
      <c r="C115" s="11"/>
      <c r="D115" s="12"/>
      <c r="E115" s="3"/>
      <c r="F115" s="1"/>
      <c r="G115" s="1"/>
      <c r="H115" s="1"/>
      <c r="I115" s="1"/>
      <c r="J115" s="1"/>
      <c r="K115" s="1"/>
      <c r="L115" s="1"/>
      <c r="M115" s="1"/>
    </row>
    <row r="116" spans="1:13" customFormat="1" ht="25.2" customHeight="1" x14ac:dyDescent="0.3">
      <c r="A116" s="13"/>
      <c r="B116" s="11"/>
      <c r="C116" s="11"/>
      <c r="D116" s="12"/>
      <c r="E116" s="3"/>
      <c r="F116" s="1"/>
      <c r="G116" s="1"/>
      <c r="H116" s="1"/>
      <c r="I116" s="1"/>
      <c r="J116" s="1"/>
      <c r="K116" s="1"/>
      <c r="L116" s="1"/>
      <c r="M116" s="1"/>
    </row>
    <row r="117" spans="1:13" customFormat="1" ht="25.2" customHeight="1" x14ac:dyDescent="0.3">
      <c r="A117" s="13"/>
      <c r="B117" s="11"/>
      <c r="C117" s="11"/>
      <c r="D117" s="12"/>
      <c r="E117" s="3"/>
      <c r="F117" s="1"/>
      <c r="G117" s="1"/>
      <c r="H117" s="1"/>
      <c r="I117" s="1"/>
      <c r="J117" s="1"/>
      <c r="K117" s="1"/>
      <c r="L117" s="1"/>
      <c r="M117" s="1"/>
    </row>
    <row r="118" spans="1:13" customFormat="1" ht="25.2" customHeight="1" x14ac:dyDescent="0.3">
      <c r="A118" s="13"/>
      <c r="B118" s="11"/>
      <c r="C118" s="11"/>
      <c r="D118" s="12"/>
      <c r="E118" s="3"/>
      <c r="F118" s="1"/>
      <c r="G118" s="1"/>
      <c r="H118" s="1"/>
      <c r="I118" s="1"/>
      <c r="J118" s="1"/>
      <c r="K118" s="1"/>
      <c r="L118" s="1"/>
      <c r="M118" s="1"/>
    </row>
    <row r="119" spans="1:13" customFormat="1" ht="25.2" customHeight="1" x14ac:dyDescent="0.3">
      <c r="A119" s="13"/>
      <c r="B119" s="11"/>
      <c r="C119" s="11"/>
      <c r="D119" s="12"/>
      <c r="E119" s="3"/>
      <c r="F119" s="1"/>
      <c r="G119" s="1"/>
      <c r="H119" s="1"/>
      <c r="I119" s="1"/>
      <c r="J119" s="1"/>
      <c r="K119" s="1"/>
      <c r="L119" s="1"/>
      <c r="M119" s="1"/>
    </row>
    <row r="120" spans="1:13" customFormat="1" ht="25.2" customHeight="1" x14ac:dyDescent="0.3">
      <c r="A120" s="13"/>
      <c r="B120" s="11"/>
      <c r="C120" s="11"/>
      <c r="D120" s="12"/>
      <c r="E120" s="3"/>
      <c r="F120" s="1"/>
      <c r="G120" s="1"/>
      <c r="H120" s="1"/>
      <c r="I120" s="1"/>
      <c r="J120" s="1"/>
      <c r="K120" s="1"/>
      <c r="L120" s="1"/>
      <c r="M120" s="1"/>
    </row>
    <row r="121" spans="1:13" customFormat="1" ht="25.2" customHeight="1" x14ac:dyDescent="0.3">
      <c r="A121" s="13"/>
      <c r="B121" s="11"/>
      <c r="C121" s="11"/>
      <c r="D121" s="12"/>
      <c r="E121" s="3"/>
      <c r="F121" s="1"/>
      <c r="G121" s="1"/>
      <c r="H121" s="1"/>
      <c r="I121" s="1"/>
      <c r="J121" s="1"/>
      <c r="K121" s="1"/>
      <c r="L121" s="1"/>
      <c r="M121" s="1"/>
    </row>
    <row r="122" spans="1:13" customFormat="1" ht="25.2" customHeight="1" x14ac:dyDescent="0.3">
      <c r="A122" s="13"/>
      <c r="B122" s="11"/>
      <c r="C122" s="11"/>
      <c r="D122" s="12"/>
      <c r="E122" s="3"/>
      <c r="F122" s="1"/>
      <c r="G122" s="1"/>
      <c r="H122" s="1"/>
      <c r="I122" s="1"/>
      <c r="J122" s="1"/>
      <c r="K122" s="1"/>
      <c r="L122" s="1"/>
      <c r="M122" s="1"/>
    </row>
    <row r="123" spans="1:13" customFormat="1" ht="25.2" customHeight="1" x14ac:dyDescent="0.3">
      <c r="A123" s="13"/>
      <c r="B123" s="11"/>
      <c r="C123" s="11"/>
      <c r="D123" s="12"/>
      <c r="E123" s="3"/>
      <c r="F123" s="1"/>
      <c r="G123" s="1"/>
      <c r="H123" s="1"/>
      <c r="I123" s="1"/>
      <c r="J123" s="1"/>
      <c r="K123" s="1"/>
      <c r="L123" s="1"/>
      <c r="M123" s="1"/>
    </row>
    <row r="124" spans="1:13" customFormat="1" ht="25.2" customHeight="1" x14ac:dyDescent="0.3">
      <c r="A124" s="13"/>
      <c r="B124" s="11"/>
      <c r="C124" s="11"/>
      <c r="D124" s="12"/>
      <c r="E124" s="3"/>
      <c r="F124" s="1"/>
      <c r="G124" s="1"/>
      <c r="H124" s="1"/>
      <c r="I124" s="1"/>
      <c r="J124" s="1"/>
      <c r="K124" s="1"/>
      <c r="L124" s="1"/>
      <c r="M124" s="1"/>
    </row>
    <row r="125" spans="1:13" customFormat="1" ht="25.2" customHeight="1" x14ac:dyDescent="0.3">
      <c r="A125" s="13"/>
      <c r="B125" s="11"/>
      <c r="C125" s="11"/>
      <c r="D125" s="12"/>
      <c r="E125" s="3"/>
      <c r="F125" s="1"/>
      <c r="G125" s="1"/>
      <c r="H125" s="1"/>
      <c r="I125" s="1"/>
      <c r="J125" s="1"/>
      <c r="K125" s="1"/>
      <c r="L125" s="1"/>
      <c r="M125" s="1"/>
    </row>
    <row r="126" spans="1:13" customFormat="1" ht="25.2" customHeight="1" x14ac:dyDescent="0.3">
      <c r="A126" s="13"/>
      <c r="B126" s="11"/>
      <c r="C126" s="11"/>
      <c r="D126" s="12"/>
      <c r="E126" s="3"/>
      <c r="F126" s="1"/>
      <c r="G126" s="1"/>
      <c r="H126" s="1"/>
      <c r="I126" s="1"/>
      <c r="J126" s="1"/>
      <c r="K126" s="1"/>
      <c r="L126" s="1"/>
      <c r="M126" s="1"/>
    </row>
    <row r="127" spans="1:13" customFormat="1" ht="25.2" customHeight="1" x14ac:dyDescent="0.3">
      <c r="A127" s="13"/>
      <c r="B127" s="11"/>
      <c r="C127" s="11"/>
      <c r="D127" s="12"/>
      <c r="E127" s="3"/>
      <c r="F127" s="1"/>
      <c r="G127" s="1"/>
      <c r="H127" s="1"/>
      <c r="I127" s="1"/>
      <c r="J127" s="1"/>
      <c r="K127" s="1"/>
      <c r="L127" s="1"/>
      <c r="M127" s="1"/>
    </row>
    <row r="128" spans="1:13" customFormat="1" ht="25.2" customHeight="1" x14ac:dyDescent="0.3">
      <c r="A128" s="13"/>
      <c r="B128" s="11"/>
      <c r="C128" s="11"/>
      <c r="D128" s="12"/>
      <c r="E128" s="3"/>
      <c r="F128" s="1"/>
      <c r="G128" s="1"/>
      <c r="H128" s="1"/>
      <c r="I128" s="1"/>
      <c r="J128" s="1"/>
      <c r="K128" s="1"/>
      <c r="L128" s="1"/>
      <c r="M128" s="1"/>
    </row>
    <row r="129" spans="1:13" customFormat="1" ht="25.2" customHeight="1" x14ac:dyDescent="0.3">
      <c r="A129" s="13"/>
      <c r="B129" s="11"/>
      <c r="C129" s="11"/>
      <c r="D129" s="12"/>
      <c r="E129" s="3"/>
      <c r="F129" s="1"/>
      <c r="G129" s="1"/>
      <c r="H129" s="1"/>
      <c r="I129" s="1"/>
      <c r="J129" s="1"/>
      <c r="K129" s="1"/>
      <c r="L129" s="1"/>
      <c r="M129" s="1"/>
    </row>
    <row r="130" spans="1:13" customFormat="1" ht="25.2" customHeight="1" x14ac:dyDescent="0.3">
      <c r="A130" s="13"/>
      <c r="B130" s="11"/>
      <c r="C130" s="11"/>
      <c r="D130" s="12"/>
      <c r="E130" s="3"/>
      <c r="F130" s="1"/>
      <c r="G130" s="1"/>
      <c r="H130" s="1"/>
      <c r="I130" s="1"/>
      <c r="J130" s="1"/>
      <c r="K130" s="1"/>
      <c r="L130" s="1"/>
      <c r="M130" s="1"/>
    </row>
    <row r="131" spans="1:13" customFormat="1" ht="25.2" customHeight="1" x14ac:dyDescent="0.3">
      <c r="A131" s="13"/>
      <c r="B131" s="11"/>
      <c r="C131" s="11"/>
      <c r="D131" s="12"/>
      <c r="E131" s="3"/>
      <c r="F131" s="1"/>
      <c r="G131" s="1"/>
      <c r="H131" s="1"/>
      <c r="I131" s="1"/>
      <c r="J131" s="1"/>
      <c r="K131" s="1"/>
      <c r="L131" s="1"/>
      <c r="M131" s="1"/>
    </row>
    <row r="132" spans="1:13" customFormat="1" ht="25.2" customHeight="1" x14ac:dyDescent="0.3">
      <c r="A132" s="13"/>
      <c r="B132" s="11"/>
      <c r="C132" s="11"/>
      <c r="D132" s="12"/>
      <c r="E132" s="3"/>
      <c r="F132" s="1"/>
      <c r="G132" s="1"/>
      <c r="H132" s="1"/>
      <c r="I132" s="1"/>
      <c r="J132" s="1"/>
      <c r="K132" s="1"/>
      <c r="L132" s="1"/>
      <c r="M132" s="1"/>
    </row>
    <row r="133" spans="1:13" customFormat="1" ht="25.2" customHeight="1" x14ac:dyDescent="0.3">
      <c r="A133" s="13"/>
      <c r="B133" s="11"/>
      <c r="C133" s="11"/>
      <c r="D133" s="12"/>
      <c r="E133" s="3"/>
      <c r="F133" s="1"/>
      <c r="G133" s="1"/>
      <c r="H133" s="1"/>
      <c r="I133" s="1"/>
      <c r="J133" s="1"/>
      <c r="K133" s="1"/>
      <c r="L133" s="1"/>
      <c r="M133" s="1"/>
    </row>
    <row r="134" spans="1:13" customFormat="1" ht="25.2" customHeight="1" x14ac:dyDescent="0.3">
      <c r="A134" s="13"/>
      <c r="B134" s="11"/>
      <c r="C134" s="11"/>
      <c r="D134" s="12"/>
      <c r="E134" s="3"/>
      <c r="F134" s="1"/>
      <c r="G134" s="1"/>
      <c r="H134" s="1"/>
      <c r="I134" s="1"/>
      <c r="J134" s="1"/>
      <c r="K134" s="1"/>
      <c r="L134" s="1"/>
      <c r="M134" s="1"/>
    </row>
    <row r="135" spans="1:13" customFormat="1" ht="25.2" customHeight="1" x14ac:dyDescent="0.3">
      <c r="A135" s="13"/>
      <c r="B135" s="11"/>
      <c r="C135" s="11"/>
      <c r="D135" s="12"/>
      <c r="E135" s="3"/>
      <c r="F135" s="1"/>
      <c r="G135" s="1"/>
      <c r="H135" s="1"/>
      <c r="I135" s="1"/>
      <c r="J135" s="1"/>
      <c r="K135" s="1"/>
      <c r="L135" s="1"/>
      <c r="M135" s="1"/>
    </row>
    <row r="136" spans="1:13" customFormat="1" ht="25.2" customHeight="1" x14ac:dyDescent="0.3">
      <c r="A136" s="13"/>
      <c r="B136" s="11"/>
      <c r="C136" s="11"/>
      <c r="D136" s="12"/>
      <c r="E136" s="3"/>
      <c r="F136" s="1"/>
      <c r="G136" s="1"/>
      <c r="H136" s="1"/>
      <c r="I136" s="1"/>
      <c r="J136" s="1"/>
      <c r="K136" s="1"/>
      <c r="L136" s="1"/>
      <c r="M136" s="1"/>
    </row>
    <row r="137" spans="1:13" customFormat="1" ht="25.2" customHeight="1" x14ac:dyDescent="0.3">
      <c r="A137" s="13"/>
      <c r="B137" s="11"/>
      <c r="C137" s="11"/>
      <c r="D137" s="12"/>
      <c r="E137" s="3"/>
      <c r="F137" s="1"/>
      <c r="G137" s="1"/>
      <c r="H137" s="1"/>
      <c r="I137" s="1"/>
      <c r="J137" s="1"/>
      <c r="K137" s="1"/>
      <c r="L137" s="1"/>
      <c r="M137" s="1"/>
    </row>
    <row r="138" spans="1:13" customFormat="1" ht="25.2" customHeight="1" x14ac:dyDescent="0.3">
      <c r="A138" s="13"/>
      <c r="B138" s="11"/>
      <c r="C138" s="11"/>
      <c r="D138" s="12"/>
      <c r="E138" s="3"/>
      <c r="F138" s="1"/>
      <c r="G138" s="1"/>
      <c r="H138" s="1"/>
      <c r="I138" s="1"/>
      <c r="J138" s="1"/>
      <c r="K138" s="1"/>
      <c r="L138" s="1"/>
      <c r="M138" s="1"/>
    </row>
    <row r="139" spans="1:13" customFormat="1" ht="25.2" customHeight="1" x14ac:dyDescent="0.3">
      <c r="A139" s="13"/>
      <c r="B139" s="11"/>
      <c r="C139" s="11"/>
      <c r="D139" s="12"/>
      <c r="E139" s="3"/>
      <c r="F139" s="1"/>
      <c r="G139" s="1"/>
      <c r="H139" s="1"/>
      <c r="I139" s="1"/>
      <c r="J139" s="1"/>
      <c r="K139" s="1"/>
      <c r="L139" s="1"/>
      <c r="M139" s="1"/>
    </row>
    <row r="140" spans="1:13" customFormat="1" ht="25.2" customHeight="1" x14ac:dyDescent="0.3">
      <c r="A140" s="13"/>
      <c r="B140" s="11"/>
      <c r="C140" s="11"/>
      <c r="D140" s="12"/>
      <c r="E140" s="3"/>
      <c r="F140" s="1"/>
      <c r="G140" s="1"/>
      <c r="H140" s="1"/>
      <c r="I140" s="1"/>
      <c r="J140" s="1"/>
      <c r="K140" s="1"/>
      <c r="L140" s="1"/>
      <c r="M140" s="1"/>
    </row>
    <row r="141" spans="1:13" customFormat="1" ht="25.2" customHeight="1" x14ac:dyDescent="0.3">
      <c r="A141" s="13"/>
      <c r="B141" s="11"/>
      <c r="C141" s="11"/>
      <c r="D141" s="12"/>
      <c r="E141" s="3"/>
      <c r="F141" s="1"/>
      <c r="G141" s="1"/>
      <c r="H141" s="1"/>
      <c r="I141" s="1"/>
      <c r="J141" s="1"/>
      <c r="K141" s="1"/>
      <c r="L141" s="1"/>
      <c r="M141" s="1"/>
    </row>
    <row r="142" spans="1:13" customFormat="1" ht="25.2" customHeight="1" x14ac:dyDescent="0.3">
      <c r="A142" s="13"/>
      <c r="B142" s="11"/>
      <c r="C142" s="11"/>
      <c r="D142" s="12"/>
      <c r="E142" s="3"/>
      <c r="F142" s="1"/>
      <c r="G142" s="1"/>
      <c r="H142" s="1"/>
      <c r="I142" s="1"/>
      <c r="J142" s="1"/>
      <c r="K142" s="1"/>
      <c r="L142" s="1"/>
      <c r="M142" s="1"/>
    </row>
    <row r="143" spans="1:13" customFormat="1" ht="25.2" customHeight="1" x14ac:dyDescent="0.3">
      <c r="A143" s="13"/>
      <c r="B143" s="11"/>
      <c r="C143" s="11"/>
      <c r="D143" s="12"/>
      <c r="E143" s="3"/>
      <c r="F143" s="1"/>
      <c r="G143" s="1"/>
      <c r="H143" s="1"/>
      <c r="I143" s="1"/>
      <c r="J143" s="1"/>
      <c r="K143" s="1"/>
      <c r="L143" s="1"/>
      <c r="M143" s="1"/>
    </row>
    <row r="144" spans="1:13" customFormat="1" ht="25.2" customHeight="1" x14ac:dyDescent="0.3">
      <c r="A144" s="13"/>
      <c r="B144" s="11"/>
      <c r="C144" s="11"/>
      <c r="D144" s="12"/>
      <c r="E144" s="3"/>
      <c r="F144" s="1"/>
      <c r="G144" s="1"/>
      <c r="H144" s="1"/>
      <c r="I144" s="1"/>
      <c r="J144" s="1"/>
      <c r="K144" s="1"/>
      <c r="L144" s="1"/>
      <c r="M144" s="1"/>
    </row>
    <row r="145" spans="1:13" customFormat="1" ht="25.2" customHeight="1" x14ac:dyDescent="0.3">
      <c r="A145" s="13"/>
      <c r="B145" s="11"/>
      <c r="C145" s="11"/>
      <c r="D145" s="12"/>
      <c r="E145" s="3"/>
      <c r="F145" s="1"/>
      <c r="G145" s="1"/>
      <c r="H145" s="1"/>
      <c r="I145" s="1"/>
      <c r="J145" s="1"/>
      <c r="K145" s="1"/>
      <c r="L145" s="1"/>
      <c r="M145" s="1"/>
    </row>
    <row r="146" spans="1:13" customFormat="1" ht="25.2" customHeight="1" x14ac:dyDescent="0.3">
      <c r="A146" s="13"/>
      <c r="B146" s="11"/>
      <c r="C146" s="11"/>
      <c r="D146" s="12"/>
      <c r="E146" s="3"/>
      <c r="F146" s="1"/>
      <c r="G146" s="1"/>
      <c r="H146" s="1"/>
      <c r="I146" s="1"/>
      <c r="J146" s="1"/>
      <c r="K146" s="1"/>
      <c r="L146" s="1"/>
      <c r="M146" s="1"/>
    </row>
    <row r="147" spans="1:13" customFormat="1" ht="25.2" customHeight="1" x14ac:dyDescent="0.3">
      <c r="A147" s="13"/>
      <c r="B147" s="11"/>
      <c r="C147" s="11"/>
      <c r="D147" s="12"/>
      <c r="E147" s="3"/>
      <c r="F147" s="1"/>
      <c r="G147" s="1"/>
      <c r="H147" s="1"/>
      <c r="I147" s="1"/>
      <c r="J147" s="1"/>
      <c r="K147" s="1"/>
      <c r="L147" s="1"/>
      <c r="M147" s="1"/>
    </row>
    <row r="148" spans="1:13" customFormat="1" ht="25.2" customHeight="1" x14ac:dyDescent="0.3">
      <c r="A148" s="13"/>
      <c r="B148" s="11"/>
      <c r="C148" s="11"/>
      <c r="D148" s="12"/>
      <c r="E148" s="3"/>
      <c r="F148" s="1"/>
      <c r="G148" s="1"/>
      <c r="H148" s="1"/>
      <c r="I148" s="1"/>
      <c r="J148" s="1"/>
      <c r="K148" s="1"/>
      <c r="L148" s="1"/>
      <c r="M148" s="1"/>
    </row>
    <row r="149" spans="1:13" customFormat="1" ht="25.2" customHeight="1" x14ac:dyDescent="0.3">
      <c r="A149" s="13"/>
      <c r="B149" s="11"/>
      <c r="C149" s="11"/>
      <c r="D149" s="12"/>
      <c r="E149" s="3"/>
      <c r="F149" s="1"/>
      <c r="G149" s="1"/>
      <c r="H149" s="1"/>
      <c r="I149" s="1"/>
      <c r="J149" s="1"/>
      <c r="K149" s="1"/>
      <c r="L149" s="1"/>
      <c r="M149" s="1"/>
    </row>
    <row r="150" spans="1:13" customFormat="1" ht="25.2" customHeight="1" x14ac:dyDescent="0.3">
      <c r="A150" s="13"/>
      <c r="B150" s="11"/>
      <c r="C150" s="11"/>
      <c r="D150" s="12"/>
      <c r="E150" s="3"/>
      <c r="F150" s="1"/>
      <c r="G150" s="1"/>
      <c r="H150" s="1"/>
      <c r="I150" s="1"/>
      <c r="J150" s="1"/>
      <c r="K150" s="1"/>
      <c r="L150" s="1"/>
      <c r="M150" s="1"/>
    </row>
    <row r="151" spans="1:13" customFormat="1" ht="25.2" customHeight="1" x14ac:dyDescent="0.3">
      <c r="A151" s="13"/>
      <c r="B151" s="11"/>
      <c r="C151" s="11"/>
      <c r="D151" s="12"/>
      <c r="E151" s="3"/>
      <c r="F151" s="1"/>
      <c r="G151" s="1"/>
      <c r="H151" s="1"/>
      <c r="I151" s="1"/>
      <c r="J151" s="1"/>
      <c r="K151" s="1"/>
      <c r="L151" s="1"/>
      <c r="M151" s="1"/>
    </row>
  </sheetData>
  <conditionalFormatting sqref="D3:E151">
    <cfRule type="cellIs" dxfId="7" priority="5" operator="equal">
      <formula>"FALSE"</formula>
    </cfRule>
    <cfRule type="cellIs" dxfId="6" priority="6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67B08-5810-4F9B-8ACE-2E98FCEF6885}">
  <dimension ref="A1:G43"/>
  <sheetViews>
    <sheetView zoomScale="99" workbookViewId="0">
      <pane xSplit="5" ySplit="2" topLeftCell="F3" activePane="bottomRight" state="frozen"/>
      <selection pane="topRight" activeCell="G1" sqref="G1"/>
      <selection pane="bottomLeft" activeCell="A4" sqref="A4"/>
      <selection pane="bottomRight" activeCell="C8" sqref="C8"/>
    </sheetView>
  </sheetViews>
  <sheetFormatPr baseColWidth="10" defaultColWidth="16.33203125" defaultRowHeight="25.2" customHeight="1" x14ac:dyDescent="0.3"/>
  <cols>
    <col min="1" max="1" width="13.77734375" style="4" customWidth="1"/>
    <col min="2" max="2" width="13.77734375" style="24" customWidth="1"/>
    <col min="3" max="3" width="16.21875" style="6" customWidth="1"/>
    <col min="4" max="4" width="22.109375" style="32" customWidth="1"/>
    <col min="5" max="5" width="17.44140625" style="4" customWidth="1"/>
    <col min="6" max="6" width="81.109375" style="4" customWidth="1"/>
    <col min="7" max="7" width="68.33203125" style="9" customWidth="1"/>
    <col min="8" max="16384" width="16.33203125" style="4"/>
  </cols>
  <sheetData>
    <row r="1" spans="1:7" s="22" customFormat="1" ht="12.6" customHeight="1" x14ac:dyDescent="0.3">
      <c r="B1" s="22">
        <f>MATCH(B2,Features!$1:$1,0)</f>
        <v>1</v>
      </c>
      <c r="C1" s="22">
        <f>MATCH(Features!$C$1,Features!$1:$1,0)</f>
        <v>3</v>
      </c>
      <c r="D1" s="30">
        <f>MATCH(Features!$F$1,Features!$1:$1,0)</f>
        <v>6</v>
      </c>
      <c r="G1" s="23"/>
    </row>
    <row r="2" spans="1:7" s="29" customFormat="1" ht="25.2" customHeight="1" thickBot="1" x14ac:dyDescent="0.35">
      <c r="A2" s="25" t="s">
        <v>40</v>
      </c>
      <c r="B2" s="26" t="s">
        <v>56</v>
      </c>
      <c r="C2" s="27" t="s">
        <v>25</v>
      </c>
      <c r="D2" s="31" t="s">
        <v>24</v>
      </c>
      <c r="E2" s="25" t="s">
        <v>41</v>
      </c>
      <c r="F2" s="25" t="s">
        <v>32</v>
      </c>
      <c r="G2" s="28" t="s">
        <v>44</v>
      </c>
    </row>
    <row r="3" spans="1:7" ht="28.2" customHeight="1" x14ac:dyDescent="0.3">
      <c r="F3" s="33"/>
    </row>
    <row r="40" ht="32.4" customHeight="1" x14ac:dyDescent="0.3"/>
    <row r="43" ht="35.4" customHeight="1" x14ac:dyDescent="0.3"/>
  </sheetData>
  <conditionalFormatting sqref="F3">
    <cfRule type="cellIs" dxfId="5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5299-5BF2-4289-9D7E-4D7DFEC5987D}">
  <dimension ref="A1:H22"/>
  <sheetViews>
    <sheetView zoomScale="99" workbookViewId="0">
      <selection activeCell="A6" sqref="A6"/>
    </sheetView>
  </sheetViews>
  <sheetFormatPr baseColWidth="10" defaultColWidth="16.33203125" defaultRowHeight="25.2" customHeight="1" x14ac:dyDescent="0.3"/>
  <cols>
    <col min="1" max="2" width="13.77734375" style="4" customWidth="1"/>
    <col min="3" max="3" width="26.5546875" style="4" customWidth="1"/>
    <col min="4" max="4" width="22.33203125" style="4" customWidth="1"/>
    <col min="5" max="5" width="12.77734375" style="4" customWidth="1"/>
    <col min="6" max="6" width="17" style="4" customWidth="1"/>
    <col min="7" max="7" width="105.21875" style="4" customWidth="1"/>
    <col min="8" max="16384" width="16.33203125" style="4"/>
  </cols>
  <sheetData>
    <row r="1" spans="1:8" ht="25.2" customHeight="1" x14ac:dyDescent="0.3">
      <c r="A1" s="7" t="s">
        <v>40</v>
      </c>
      <c r="B1" s="7" t="s">
        <v>60</v>
      </c>
      <c r="C1" s="7" t="s">
        <v>24</v>
      </c>
      <c r="D1" s="7" t="s">
        <v>28</v>
      </c>
      <c r="E1" s="7" t="s">
        <v>47</v>
      </c>
      <c r="F1" s="7" t="s">
        <v>41</v>
      </c>
      <c r="G1" s="7" t="s">
        <v>51</v>
      </c>
      <c r="H1" s="7" t="s">
        <v>55</v>
      </c>
    </row>
    <row r="18" spans="4:4" ht="25.2" customHeight="1" x14ac:dyDescent="0.3">
      <c r="D18" s="8"/>
    </row>
    <row r="22" spans="4:4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83B-B40B-4832-8535-0E6466EEC1A5}">
  <dimension ref="A1:N46"/>
  <sheetViews>
    <sheetView workbookViewId="0">
      <selection activeCell="F49" sqref="F49"/>
    </sheetView>
  </sheetViews>
  <sheetFormatPr baseColWidth="10" defaultColWidth="16.33203125" defaultRowHeight="25.2" customHeight="1" x14ac:dyDescent="0.3"/>
  <cols>
    <col min="1" max="1" width="13.77734375" style="4" customWidth="1"/>
    <col min="2" max="2" width="11.6640625" style="13" customWidth="1"/>
    <col min="3" max="3" width="23.33203125" style="11" customWidth="1"/>
    <col min="4" max="4" width="31" style="11" customWidth="1"/>
    <col min="5" max="5" width="19" style="10" customWidth="1"/>
    <col min="6" max="6" width="34.88671875" customWidth="1"/>
    <col min="7" max="7" width="16.33203125" style="3" customWidth="1"/>
    <col min="8" max="8" width="23.44140625" style="3" customWidth="1"/>
    <col min="9" max="9" width="23.21875" style="3" customWidth="1"/>
    <col min="10" max="16384" width="16.33203125" style="1"/>
  </cols>
  <sheetData>
    <row r="1" spans="1:14" s="22" customFormat="1" ht="12.6" customHeight="1" x14ac:dyDescent="0.3">
      <c r="B1" s="22">
        <f>MATCH(Features!$A$1,Features!$1:$1,0)</f>
        <v>1</v>
      </c>
      <c r="C1" s="22">
        <f>MATCH(Features!$C$1,Features!$1:$1,0)</f>
        <v>3</v>
      </c>
      <c r="D1" s="22">
        <f>MATCH(Features!$F$1,Features!$1:$1,0)</f>
        <v>6</v>
      </c>
      <c r="E1" s="22">
        <f>MATCH(Features!$K$1,Features!$1:$1,0)</f>
        <v>11</v>
      </c>
      <c r="J1" s="23"/>
    </row>
    <row r="2" spans="1:14" s="18" customFormat="1" ht="25.2" customHeight="1" thickBot="1" x14ac:dyDescent="0.35">
      <c r="A2" s="25" t="s">
        <v>40</v>
      </c>
      <c r="B2" s="14" t="s">
        <v>56</v>
      </c>
      <c r="C2" s="15" t="s">
        <v>25</v>
      </c>
      <c r="D2" s="15" t="s">
        <v>24</v>
      </c>
      <c r="E2" s="16" t="s">
        <v>39</v>
      </c>
      <c r="F2" s="17" t="s">
        <v>71</v>
      </c>
      <c r="G2" s="17" t="s">
        <v>72</v>
      </c>
      <c r="H2" s="17" t="s">
        <v>63</v>
      </c>
      <c r="I2" s="17" t="s">
        <v>38</v>
      </c>
      <c r="J2" s="19"/>
      <c r="K2" s="19"/>
      <c r="L2" s="19"/>
      <c r="M2" s="19"/>
      <c r="N2" s="19"/>
    </row>
    <row r="3" spans="1:14" customFormat="1" ht="25.2" customHeight="1" x14ac:dyDescent="0.3">
      <c r="A3" s="4" t="s">
        <v>42</v>
      </c>
      <c r="B3" s="13">
        <v>1</v>
      </c>
      <c r="C3" s="11" t="str">
        <f>VLOOKUP(B3,Features!$A:$F,$C$1,FALSE)</f>
        <v>Case</v>
      </c>
      <c r="D3" s="11" t="str">
        <f>VLOOKUP(B3,Features!$A:$F,$D$1,FALSE)</f>
        <v>CasePseudonym</v>
      </c>
      <c r="E3" s="12" t="str">
        <f>VLOOKUP(B3,Features!$A:$M,$E$1,FALSE)</f>
        <v>FALSE</v>
      </c>
      <c r="F3" s="3" t="s">
        <v>30</v>
      </c>
      <c r="G3" s="3" t="s">
        <v>30</v>
      </c>
      <c r="H3" s="3" t="s">
        <v>30</v>
      </c>
      <c r="I3" s="3" t="s">
        <v>62</v>
      </c>
      <c r="J3" s="1"/>
      <c r="K3" s="1"/>
      <c r="L3" s="1"/>
      <c r="M3" s="1"/>
      <c r="N3" s="1"/>
    </row>
    <row r="4" spans="1:14" customFormat="1" ht="25.2" customHeight="1" x14ac:dyDescent="0.3">
      <c r="A4" s="4" t="s">
        <v>42</v>
      </c>
      <c r="B4" s="13">
        <v>2</v>
      </c>
      <c r="C4" s="11" t="str">
        <f>VLOOKUP(B4,Features!$A:$F,$C$1,FALSE)</f>
        <v>Case</v>
      </c>
      <c r="D4" s="11" t="str">
        <f>VLOOKUP(B4,Features!$A:$F,$D$1,FALSE)</f>
        <v>YearOfBirth</v>
      </c>
      <c r="E4" s="12" t="str">
        <f>VLOOKUP(B4,Features!$A:$M,$E$1,FALSE)</f>
        <v>FALSE</v>
      </c>
      <c r="F4" s="3" t="s">
        <v>30</v>
      </c>
      <c r="G4" s="3" t="s">
        <v>30</v>
      </c>
      <c r="H4" s="3" t="s">
        <v>30</v>
      </c>
      <c r="I4" s="3" t="s">
        <v>62</v>
      </c>
      <c r="J4" s="1"/>
      <c r="K4" s="1"/>
      <c r="L4" s="1"/>
      <c r="M4" s="1"/>
      <c r="N4" s="1"/>
    </row>
    <row r="5" spans="1:14" customFormat="1" ht="25.2" customHeight="1" x14ac:dyDescent="0.3">
      <c r="A5" s="4" t="s">
        <v>42</v>
      </c>
      <c r="B5" s="13">
        <v>3</v>
      </c>
      <c r="C5" s="11" t="str">
        <f>VLOOKUP(B5,Features!$A:$F,$C$1,FALSE)</f>
        <v>Case</v>
      </c>
      <c r="D5" s="11" t="str">
        <f>VLOOKUP(B5,Features!$A:$F,$D$1,FALSE)</f>
        <v>Sex</v>
      </c>
      <c r="E5" s="12" t="str">
        <f>VLOOKUP(B5,Features!$A:$M,$E$1,FALSE)</f>
        <v>TRUE</v>
      </c>
      <c r="F5" s="3" t="s">
        <v>30</v>
      </c>
      <c r="G5" s="3" t="s">
        <v>30</v>
      </c>
      <c r="H5" s="3" t="s">
        <v>30</v>
      </c>
      <c r="I5" s="3" t="s">
        <v>62</v>
      </c>
      <c r="J5" s="1"/>
      <c r="K5" s="1"/>
      <c r="L5" s="1"/>
      <c r="M5" s="1"/>
      <c r="N5" s="1"/>
    </row>
    <row r="6" spans="1:14" customFormat="1" ht="25.2" customHeight="1" x14ac:dyDescent="0.3">
      <c r="A6" s="4" t="s">
        <v>42</v>
      </c>
      <c r="B6" s="13">
        <v>4</v>
      </c>
      <c r="C6" s="11" t="str">
        <f>VLOOKUP(B6,Features!$A:$F,$C$1,FALSE)</f>
        <v>Case</v>
      </c>
      <c r="D6" s="11" t="str">
        <f>VLOOKUP(B6,Features!$A:$F,$D$1,FALSE)</f>
        <v>PostalCode</v>
      </c>
      <c r="E6" s="12" t="str">
        <f>VLOOKUP(B6,Features!$A:$M,$E$1,FALSE)</f>
        <v>FALSE</v>
      </c>
      <c r="F6" s="3" t="s">
        <v>30</v>
      </c>
      <c r="G6" s="3" t="s">
        <v>30</v>
      </c>
      <c r="H6" s="3" t="s">
        <v>30</v>
      </c>
      <c r="I6" s="3" t="s">
        <v>62</v>
      </c>
      <c r="J6" s="1"/>
      <c r="K6" s="1"/>
      <c r="L6" s="1"/>
      <c r="M6" s="1"/>
      <c r="N6" s="1"/>
    </row>
    <row r="7" spans="1:14" customFormat="1" ht="25.2" customHeight="1" x14ac:dyDescent="0.3">
      <c r="A7" s="4" t="s">
        <v>42</v>
      </c>
      <c r="B7" s="13">
        <v>5</v>
      </c>
      <c r="C7" s="11" t="str">
        <f>VLOOKUP(B7,Features!$A:$F,$C$1,FALSE)</f>
        <v>Case</v>
      </c>
      <c r="D7" s="11" t="str">
        <f>VLOOKUP(B7,Features!$A:$F,$D$1,FALSE)</f>
        <v>AdmissionDate</v>
      </c>
      <c r="E7" s="12" t="str">
        <f>VLOOKUP(B7,Features!$A:$M,$E$1,FALSE)</f>
        <v>FALSE</v>
      </c>
      <c r="F7" s="3" t="s">
        <v>30</v>
      </c>
      <c r="G7" s="3" t="s">
        <v>30</v>
      </c>
      <c r="H7" s="3" t="s">
        <v>30</v>
      </c>
      <c r="I7" s="3" t="s">
        <v>62</v>
      </c>
      <c r="J7" s="1"/>
      <c r="K7" s="1"/>
      <c r="L7" s="1"/>
      <c r="M7" s="1"/>
      <c r="N7" s="1"/>
    </row>
    <row r="8" spans="1:14" customFormat="1" ht="25.2" customHeight="1" x14ac:dyDescent="0.3">
      <c r="A8" s="4" t="s">
        <v>42</v>
      </c>
      <c r="B8" s="13">
        <v>6</v>
      </c>
      <c r="C8" s="11" t="str">
        <f>VLOOKUP(B8,Features!$A:$F,$C$1,FALSE)</f>
        <v>Case</v>
      </c>
      <c r="D8" s="11" t="str">
        <f>VLOOKUP(B8,Features!$A:$F,$D$1,FALSE)</f>
        <v>AdmissionCauseCode</v>
      </c>
      <c r="E8" s="12" t="str">
        <f>VLOOKUP(B8,Features!$A:$M,$E$1,FALSE)</f>
        <v>TRUE</v>
      </c>
      <c r="F8" s="3" t="s">
        <v>30</v>
      </c>
      <c r="G8" s="3" t="s">
        <v>30</v>
      </c>
      <c r="H8" s="3" t="s">
        <v>30</v>
      </c>
      <c r="I8" s="3" t="s">
        <v>62</v>
      </c>
      <c r="J8" s="1"/>
      <c r="K8" s="1"/>
      <c r="L8" s="1"/>
      <c r="M8" s="1"/>
      <c r="N8" s="1"/>
    </row>
    <row r="9" spans="1:14" customFormat="1" ht="25.2" customHeight="1" x14ac:dyDescent="0.3">
      <c r="A9" s="4" t="s">
        <v>42</v>
      </c>
      <c r="B9" s="13">
        <v>7</v>
      </c>
      <c r="C9" s="11" t="str">
        <f>VLOOKUP(B9,Features!$A:$F,$C$1,FALSE)</f>
        <v>Case</v>
      </c>
      <c r="D9" s="11" t="str">
        <f>VLOOKUP(B9,Features!$A:$F,$D$1,FALSE)</f>
        <v>CasesMerged</v>
      </c>
      <c r="E9" s="12" t="str">
        <f>VLOOKUP(B9,Features!$A:$M,$E$1,FALSE)</f>
        <v>TRUE</v>
      </c>
      <c r="F9" s="3" t="s">
        <v>30</v>
      </c>
      <c r="G9" s="3" t="s">
        <v>30</v>
      </c>
      <c r="H9" s="3" t="s">
        <v>30</v>
      </c>
      <c r="I9" s="3" t="s">
        <v>62</v>
      </c>
      <c r="J9" s="1"/>
      <c r="K9" s="1"/>
      <c r="L9" s="1"/>
      <c r="M9" s="1"/>
      <c r="N9" s="1"/>
    </row>
    <row r="10" spans="1:14" customFormat="1" ht="25.2" customHeight="1" x14ac:dyDescent="0.3">
      <c r="A10" s="4" t="s">
        <v>42</v>
      </c>
      <c r="B10" s="13">
        <v>8</v>
      </c>
      <c r="C10" s="11" t="str">
        <f>VLOOKUP(B10,Features!$A:$F,$C$1,FALSE)</f>
        <v>Case</v>
      </c>
      <c r="D10" s="11" t="str">
        <f>VLOOKUP(B10,Features!$A:$F,$D$1,FALSE)</f>
        <v>DischargeDate</v>
      </c>
      <c r="E10" s="12" t="str">
        <f>VLOOKUP(B10,Features!$A:$M,$E$1,FALSE)</f>
        <v>FALSE</v>
      </c>
      <c r="F10" s="3" t="s">
        <v>30</v>
      </c>
      <c r="G10" s="3" t="s">
        <v>30</v>
      </c>
      <c r="H10" s="3" t="s">
        <v>30</v>
      </c>
      <c r="I10" s="3" t="s">
        <v>62</v>
      </c>
      <c r="J10" s="1"/>
      <c r="K10" s="1"/>
      <c r="L10" s="1"/>
      <c r="M10" s="1"/>
      <c r="N10" s="1"/>
    </row>
    <row r="11" spans="1:14" customFormat="1" ht="25.2" customHeight="1" x14ac:dyDescent="0.3">
      <c r="A11" s="4" t="s">
        <v>42</v>
      </c>
      <c r="B11" s="13">
        <v>9</v>
      </c>
      <c r="C11" s="11" t="str">
        <f>VLOOKUP(B11,Features!$A:$F,$C$1,FALSE)</f>
        <v>Case</v>
      </c>
      <c r="D11" s="11" t="str">
        <f>VLOOKUP(B11,Features!$A:$F,$D$1,FALSE)</f>
        <v>DischargeReasonCode</v>
      </c>
      <c r="E11" s="12" t="str">
        <f>VLOOKUP(B11,Features!$A:$M,$E$1,FALSE)</f>
        <v>TRUE</v>
      </c>
      <c r="F11" s="3" t="s">
        <v>30</v>
      </c>
      <c r="G11" s="3" t="s">
        <v>30</v>
      </c>
      <c r="H11" s="3" t="s">
        <v>30</v>
      </c>
      <c r="I11" s="3" t="s">
        <v>62</v>
      </c>
      <c r="J11" s="1"/>
      <c r="K11" s="1"/>
      <c r="L11" s="1"/>
      <c r="M11" s="1"/>
      <c r="N11" s="1"/>
    </row>
    <row r="12" spans="1:14" customFormat="1" ht="25.2" customHeight="1" x14ac:dyDescent="0.3">
      <c r="A12" s="4" t="s">
        <v>42</v>
      </c>
      <c r="B12" s="13">
        <v>10</v>
      </c>
      <c r="C12" s="11" t="str">
        <f>VLOOKUP(B12,Features!$A:$F,$C$1,FALSE)</f>
        <v>Case</v>
      </c>
      <c r="D12" s="11" t="str">
        <f>VLOOKUP(B12,Features!$A:$F,$D$1,FALSE)</f>
        <v>AdmissionAge</v>
      </c>
      <c r="E12" s="12" t="str">
        <f>VLOOKUP(B12,Features!$A:$M,$E$1,FALSE)</f>
        <v>FALSE</v>
      </c>
      <c r="F12" s="3" t="s">
        <v>30</v>
      </c>
      <c r="G12" s="3" t="s">
        <v>30</v>
      </c>
      <c r="H12" s="3" t="s">
        <v>30</v>
      </c>
      <c r="I12" s="3" t="s">
        <v>62</v>
      </c>
      <c r="J12" s="1"/>
      <c r="K12" s="1"/>
      <c r="L12" s="1"/>
      <c r="M12" s="1"/>
      <c r="N12" s="1"/>
    </row>
    <row r="13" spans="1:14" customFormat="1" ht="25.2" customHeight="1" x14ac:dyDescent="0.3">
      <c r="A13" s="4" t="s">
        <v>42</v>
      </c>
      <c r="B13" s="13">
        <v>11</v>
      </c>
      <c r="C13" s="11" t="str">
        <f>VLOOKUP(B13,Features!$A:$F,$C$1,FALSE)</f>
        <v>Case</v>
      </c>
      <c r="D13" s="11" t="str">
        <f>VLOOKUP(B13,Features!$A:$F,$D$1,FALSE)</f>
        <v>PatientPseudonym</v>
      </c>
      <c r="E13" s="12" t="str">
        <f>VLOOKUP(B13,Features!$A:$M,$E$1,FALSE)</f>
        <v>FALSE</v>
      </c>
      <c r="F13" s="3" t="s">
        <v>30</v>
      </c>
      <c r="G13" s="3" t="s">
        <v>30</v>
      </c>
      <c r="H13" s="3" t="s">
        <v>30</v>
      </c>
      <c r="I13" s="3" t="s">
        <v>62</v>
      </c>
      <c r="J13" s="1"/>
      <c r="K13" s="1"/>
      <c r="L13" s="1"/>
      <c r="M13" s="1"/>
      <c r="N13" s="1"/>
    </row>
    <row r="14" spans="1:14" customFormat="1" ht="25.2" customHeight="1" x14ac:dyDescent="0.3">
      <c r="A14" s="4" t="s">
        <v>42</v>
      </c>
      <c r="B14" s="13">
        <v>12</v>
      </c>
      <c r="C14" s="11" t="str">
        <f>VLOOKUP(B14,Features!$A:$F,$C$1,FALSE)</f>
        <v>Case</v>
      </c>
      <c r="D14" s="11" t="str">
        <f>VLOOKUP(B14,Features!$A:$F,$D$1,FALSE)</f>
        <v>TimeInICU</v>
      </c>
      <c r="E14" s="12" t="str">
        <f>VLOOKUP(B14,Features!$A:$M,$E$1,FALSE)</f>
        <v>FALSE</v>
      </c>
      <c r="F14" s="3" t="s">
        <v>30</v>
      </c>
      <c r="G14" s="3" t="s">
        <v>30</v>
      </c>
      <c r="H14" s="3" t="s">
        <v>30</v>
      </c>
      <c r="I14" s="3" t="s">
        <v>62</v>
      </c>
      <c r="J14" s="1"/>
      <c r="K14" s="1"/>
      <c r="L14" s="1"/>
      <c r="M14" s="1"/>
      <c r="N14" s="1"/>
    </row>
    <row r="15" spans="1:14" customFormat="1" ht="25.2" customHeight="1" x14ac:dyDescent="0.3">
      <c r="A15" s="4" t="s">
        <v>42</v>
      </c>
      <c r="B15" s="13">
        <v>13</v>
      </c>
      <c r="C15" s="11" t="str">
        <f>VLOOKUP(B15,Features!$A:$F,$C$1,FALSE)</f>
        <v>Case</v>
      </c>
      <c r="D15" s="11" t="str">
        <f>VLOOKUP(B15,Features!$A:$F,$D$1,FALSE)</f>
        <v>CountIntercurrentDialysis</v>
      </c>
      <c r="E15" s="12" t="str">
        <f>VLOOKUP(B15,Features!$A:$M,$E$1,FALSE)</f>
        <v>FALSE</v>
      </c>
      <c r="F15" s="3" t="s">
        <v>30</v>
      </c>
      <c r="G15" s="3" t="s">
        <v>30</v>
      </c>
      <c r="H15" s="3" t="s">
        <v>30</v>
      </c>
      <c r="I15" s="3" t="s">
        <v>62</v>
      </c>
      <c r="J15" s="1"/>
      <c r="K15" s="1"/>
      <c r="L15" s="1"/>
      <c r="M15" s="1"/>
      <c r="N15" s="1"/>
    </row>
    <row r="16" spans="1:14" customFormat="1" ht="25.2" customHeight="1" x14ac:dyDescent="0.3">
      <c r="A16" s="4" t="s">
        <v>42</v>
      </c>
      <c r="B16" s="13">
        <v>14</v>
      </c>
      <c r="C16" s="11" t="str">
        <f>VLOOKUP(B16,Features!$A:$F,$C$1,FALSE)</f>
        <v>Case</v>
      </c>
      <c r="D16" s="11" t="str">
        <f>VLOOKUP(B16,Features!$A:$F,$D$1,FALSE)</f>
        <v>HoursVentilatorySupport</v>
      </c>
      <c r="E16" s="12" t="str">
        <f>VLOOKUP(B16,Features!$A:$M,$E$1,FALSE)</f>
        <v>FALSE</v>
      </c>
      <c r="F16" s="3" t="s">
        <v>30</v>
      </c>
      <c r="G16" s="3" t="s">
        <v>30</v>
      </c>
      <c r="H16" s="3" t="s">
        <v>30</v>
      </c>
      <c r="I16" s="3" t="s">
        <v>62</v>
      </c>
      <c r="J16" s="1"/>
      <c r="K16" s="1"/>
      <c r="L16" s="1"/>
      <c r="M16" s="1"/>
      <c r="N16" s="1"/>
    </row>
    <row r="17" spans="1:14" customFormat="1" ht="25.2" customHeight="1" x14ac:dyDescent="0.3">
      <c r="A17" s="4" t="s">
        <v>42</v>
      </c>
      <c r="B17" s="13">
        <v>15</v>
      </c>
      <c r="C17" s="11" t="str">
        <f>VLOOKUP(B17,Features!$A:$F,$C$1,FALSE)</f>
        <v>Case</v>
      </c>
      <c r="D17" s="11" t="str">
        <f>VLOOKUP(B17,Features!$A:$F,$D$1,FALSE)</f>
        <v>StartOutpatientPreTreatment</v>
      </c>
      <c r="E17" s="12" t="str">
        <f>VLOOKUP(B17,Features!$A:$M,$E$1,FALSE)</f>
        <v>FALSE</v>
      </c>
      <c r="F17" s="3" t="s">
        <v>30</v>
      </c>
      <c r="G17" s="3" t="s">
        <v>30</v>
      </c>
      <c r="H17" s="3" t="s">
        <v>30</v>
      </c>
      <c r="I17" s="3" t="s">
        <v>62</v>
      </c>
      <c r="J17" s="1"/>
      <c r="K17" s="1"/>
      <c r="L17" s="1"/>
      <c r="M17" s="1"/>
      <c r="N17" s="1"/>
    </row>
    <row r="18" spans="1:14" customFormat="1" ht="25.2" customHeight="1" x14ac:dyDescent="0.3">
      <c r="A18" s="4" t="s">
        <v>42</v>
      </c>
      <c r="B18" s="13">
        <v>16</v>
      </c>
      <c r="C18" s="11" t="str">
        <f>VLOOKUP(B18,Features!$A:$F,$C$1,FALSE)</f>
        <v>Case</v>
      </c>
      <c r="D18" s="11" t="str">
        <f>VLOOKUP(B18,Features!$A:$F,$D$1,FALSE)</f>
        <v>DaysOutpatientPreTreatment</v>
      </c>
      <c r="E18" s="12" t="str">
        <f>VLOOKUP(B18,Features!$A:$M,$E$1,FALSE)</f>
        <v>FALSE</v>
      </c>
      <c r="F18" s="3" t="s">
        <v>30</v>
      </c>
      <c r="G18" s="3" t="s">
        <v>30</v>
      </c>
      <c r="H18" s="3" t="s">
        <v>30</v>
      </c>
      <c r="I18" s="3" t="s">
        <v>62</v>
      </c>
      <c r="J18" s="1"/>
      <c r="K18" s="1"/>
      <c r="L18" s="1"/>
      <c r="M18" s="1"/>
      <c r="N18" s="1"/>
    </row>
    <row r="19" spans="1:14" customFormat="1" ht="25.2" customHeight="1" x14ac:dyDescent="0.3">
      <c r="A19" s="4" t="s">
        <v>42</v>
      </c>
      <c r="B19" s="13">
        <v>17</v>
      </c>
      <c r="C19" s="11" t="str">
        <f>VLOOKUP(B19,Features!$A:$F,$C$1,FALSE)</f>
        <v>Case</v>
      </c>
      <c r="D19" s="11" t="str">
        <f>VLOOKUP(B19,Features!$A:$F,$D$1,FALSE)</f>
        <v>EndOutpatientPostTreatment</v>
      </c>
      <c r="E19" s="12" t="str">
        <f>VLOOKUP(B19,Features!$A:$M,$E$1,FALSE)</f>
        <v>FALSE</v>
      </c>
      <c r="F19" s="3" t="s">
        <v>30</v>
      </c>
      <c r="G19" s="3" t="s">
        <v>30</v>
      </c>
      <c r="H19" s="3" t="s">
        <v>30</v>
      </c>
      <c r="I19" s="3" t="s">
        <v>62</v>
      </c>
      <c r="J19" s="1"/>
      <c r="K19" s="1"/>
      <c r="L19" s="1"/>
      <c r="M19" s="1"/>
      <c r="N19" s="1"/>
    </row>
    <row r="20" spans="1:14" customFormat="1" ht="25.2" customHeight="1" x14ac:dyDescent="0.3">
      <c r="A20" s="4" t="s">
        <v>42</v>
      </c>
      <c r="B20" s="13">
        <v>18</v>
      </c>
      <c r="C20" s="11" t="str">
        <f>VLOOKUP(B20,Features!$A:$F,$C$1,FALSE)</f>
        <v>Case</v>
      </c>
      <c r="D20" s="11" t="str">
        <f>VLOOKUP(B20,Features!$A:$F,$D$1,FALSE)</f>
        <v>DaysOutpatientPostTreatment</v>
      </c>
      <c r="E20" s="12" t="str">
        <f>VLOOKUP(B20,Features!$A:$M,$E$1,FALSE)</f>
        <v>FALSE</v>
      </c>
      <c r="F20" s="3" t="s">
        <v>30</v>
      </c>
      <c r="G20" s="3" t="s">
        <v>30</v>
      </c>
      <c r="H20" s="3" t="s">
        <v>30</v>
      </c>
      <c r="I20" s="3" t="s">
        <v>62</v>
      </c>
      <c r="J20" s="1"/>
      <c r="K20" s="1"/>
      <c r="L20" s="1"/>
      <c r="M20" s="1"/>
      <c r="N20" s="1"/>
    </row>
    <row r="21" spans="1:14" customFormat="1" ht="25.2" customHeight="1" x14ac:dyDescent="0.3">
      <c r="A21" s="4" t="s">
        <v>42</v>
      </c>
      <c r="B21" s="13">
        <v>19</v>
      </c>
      <c r="C21" s="11" t="str">
        <f>VLOOKUP(B21,Features!$A:$F,$C$1,FALSE)</f>
        <v>Case</v>
      </c>
      <c r="D21" s="11" t="str">
        <f>VLOOKUP(B21,Features!$A:$F,$D$1,FALSE)</f>
        <v>DaysDifferentReimbursementCategory</v>
      </c>
      <c r="E21" s="12" t="str">
        <f>VLOOKUP(B21,Features!$A:$M,$E$1,FALSE)</f>
        <v>FALSE</v>
      </c>
      <c r="F21" s="3" t="s">
        <v>30</v>
      </c>
      <c r="G21" s="3" t="s">
        <v>30</v>
      </c>
      <c r="H21" s="3" t="s">
        <v>30</v>
      </c>
      <c r="I21" s="3" t="s">
        <v>62</v>
      </c>
      <c r="J21" s="1"/>
      <c r="K21" s="1"/>
      <c r="L21" s="1"/>
      <c r="M21" s="1"/>
      <c r="N21" s="1"/>
    </row>
    <row r="22" spans="1:14" customFormat="1" ht="25.2" customHeight="1" x14ac:dyDescent="0.3">
      <c r="A22" s="4" t="s">
        <v>42</v>
      </c>
      <c r="B22" s="13">
        <v>20</v>
      </c>
      <c r="C22" s="11" t="str">
        <f>VLOOKUP(B22,Features!$A:$F,$C$1,FALSE)</f>
        <v>Department</v>
      </c>
      <c r="D22" s="11" t="str">
        <f>VLOOKUP(B22,Features!$A:$F,$D$1,FALSE)</f>
        <v>ID</v>
      </c>
      <c r="E22" s="12" t="str">
        <f>VLOOKUP(B22,Features!$A:$M,$E$1,FALSE)</f>
        <v>FALSE</v>
      </c>
      <c r="F22" s="3" t="s">
        <v>30</v>
      </c>
      <c r="G22" s="3" t="s">
        <v>30</v>
      </c>
      <c r="H22" s="3" t="s">
        <v>30</v>
      </c>
      <c r="I22" s="3" t="s">
        <v>62</v>
      </c>
      <c r="J22" s="1"/>
      <c r="K22" s="1"/>
      <c r="L22" s="1"/>
      <c r="M22" s="1"/>
      <c r="N22" s="1"/>
    </row>
    <row r="23" spans="1:14" customFormat="1" ht="25.2" customHeight="1" x14ac:dyDescent="0.3">
      <c r="A23" s="4" t="s">
        <v>42</v>
      </c>
      <c r="B23" s="13">
        <v>21</v>
      </c>
      <c r="C23" s="11" t="str">
        <f>VLOOKUP(B23,Features!$A:$F,$C$1,FALSE)</f>
        <v>Department</v>
      </c>
      <c r="D23" s="11" t="str">
        <f>VLOOKUP(B23,Features!$A:$F,$D$1,FALSE)</f>
        <v>CasePseudonym</v>
      </c>
      <c r="E23" s="12" t="str">
        <f>VLOOKUP(B23,Features!$A:$M,$E$1,FALSE)</f>
        <v>FALSE</v>
      </c>
      <c r="F23" s="3" t="s">
        <v>30</v>
      </c>
      <c r="G23" s="3" t="s">
        <v>30</v>
      </c>
      <c r="H23" s="3" t="s">
        <v>30</v>
      </c>
      <c r="I23" s="3" t="s">
        <v>62</v>
      </c>
      <c r="J23" s="1"/>
      <c r="K23" s="1"/>
      <c r="L23" s="1"/>
      <c r="M23" s="1"/>
      <c r="N23" s="1"/>
    </row>
    <row r="24" spans="1:14" customFormat="1" ht="25.2" customHeight="1" x14ac:dyDescent="0.3">
      <c r="A24" s="4" t="s">
        <v>42</v>
      </c>
      <c r="B24" s="13">
        <v>22</v>
      </c>
      <c r="C24" s="11" t="str">
        <f>VLOOKUP(B24,Features!$A:$F,$C$1,FALSE)</f>
        <v>Department</v>
      </c>
      <c r="D24" s="11" t="str">
        <f>VLOOKUP(B24,Features!$A:$F,$D$1,FALSE)</f>
        <v>DepartmentCode</v>
      </c>
      <c r="E24" s="12" t="str">
        <f>VLOOKUP(B24,Features!$A:$M,$E$1,FALSE)</f>
        <v>TRUE</v>
      </c>
      <c r="F24" s="3" t="s">
        <v>30</v>
      </c>
      <c r="G24" s="3" t="s">
        <v>30</v>
      </c>
      <c r="H24" s="3" t="s">
        <v>30</v>
      </c>
      <c r="I24" s="3" t="s">
        <v>62</v>
      </c>
      <c r="J24" s="1"/>
      <c r="K24" s="1"/>
      <c r="L24" s="1"/>
      <c r="M24" s="1"/>
      <c r="N24" s="1"/>
    </row>
    <row r="25" spans="1:14" customFormat="1" ht="25.2" customHeight="1" x14ac:dyDescent="0.3">
      <c r="A25" s="4" t="s">
        <v>42</v>
      </c>
      <c r="B25" s="13">
        <v>23</v>
      </c>
      <c r="C25" s="11" t="str">
        <f>VLOOKUP(B25,Features!$A:$F,$C$1,FALSE)</f>
        <v>Department</v>
      </c>
      <c r="D25" s="11" t="str">
        <f>VLOOKUP(B25,Features!$A:$F,$D$1,FALSE)</f>
        <v>DepartmentAdmissionDate</v>
      </c>
      <c r="E25" s="12" t="str">
        <f>VLOOKUP(B25,Features!$A:$M,$E$1,FALSE)</f>
        <v>FALSE</v>
      </c>
      <c r="F25" s="3" t="s">
        <v>30</v>
      </c>
      <c r="G25" s="3" t="s">
        <v>30</v>
      </c>
      <c r="H25" s="3" t="s">
        <v>30</v>
      </c>
      <c r="I25" s="3" t="s">
        <v>62</v>
      </c>
      <c r="J25" s="1"/>
      <c r="K25" s="1"/>
      <c r="L25" s="1"/>
      <c r="M25" s="1"/>
      <c r="N25" s="1"/>
    </row>
    <row r="26" spans="1:14" customFormat="1" ht="25.2" customHeight="1" x14ac:dyDescent="0.3">
      <c r="A26" s="4" t="s">
        <v>42</v>
      </c>
      <c r="B26" s="13">
        <v>24</v>
      </c>
      <c r="C26" s="11" t="str">
        <f>VLOOKUP(B26,Features!$A:$F,$C$1,FALSE)</f>
        <v>Department</v>
      </c>
      <c r="D26" s="11" t="str">
        <f>VLOOKUP(B26,Features!$A:$F,$D$1,FALSE)</f>
        <v>DepartmentDischargeDate</v>
      </c>
      <c r="E26" s="12" t="str">
        <f>VLOOKUP(B26,Features!$A:$M,$E$1,FALSE)</f>
        <v>FALSE</v>
      </c>
      <c r="F26" s="3" t="s">
        <v>30</v>
      </c>
      <c r="G26" s="3" t="s">
        <v>30</v>
      </c>
      <c r="H26" s="3" t="s">
        <v>30</v>
      </c>
      <c r="I26" s="3" t="s">
        <v>62</v>
      </c>
      <c r="J26" s="1"/>
      <c r="K26" s="1"/>
      <c r="L26" s="1"/>
      <c r="M26" s="1"/>
      <c r="N26" s="1"/>
    </row>
    <row r="27" spans="1:14" customFormat="1" ht="25.2" customHeight="1" x14ac:dyDescent="0.3">
      <c r="A27" s="4" t="s">
        <v>42</v>
      </c>
      <c r="B27" s="13">
        <v>25</v>
      </c>
      <c r="C27" s="11" t="str">
        <f>VLOOKUP(B27,Features!$A:$F,$C$1,FALSE)</f>
        <v>Department</v>
      </c>
      <c r="D27" s="11" t="str">
        <f>VLOOKUP(B27,Features!$A:$F,$D$1,FALSE)</f>
        <v>DepartmentAdmissionToICU</v>
      </c>
      <c r="E27" s="12" t="str">
        <f>VLOOKUP(B27,Features!$A:$M,$E$1,FALSE)</f>
        <v>TRUE</v>
      </c>
      <c r="F27" s="3" t="s">
        <v>30</v>
      </c>
      <c r="G27" s="3" t="s">
        <v>30</v>
      </c>
      <c r="H27" s="3" t="s">
        <v>30</v>
      </c>
      <c r="I27" s="3" t="s">
        <v>62</v>
      </c>
      <c r="J27" s="1"/>
      <c r="K27" s="1"/>
      <c r="L27" s="1"/>
      <c r="M27" s="1"/>
      <c r="N27" s="1"/>
    </row>
    <row r="28" spans="1:14" customFormat="1" ht="25.2" customHeight="1" x14ac:dyDescent="0.3">
      <c r="A28" s="4" t="s">
        <v>42</v>
      </c>
      <c r="B28" s="13">
        <v>26</v>
      </c>
      <c r="C28" s="11" t="str">
        <f>VLOOKUP(B28,Features!$A:$F,$C$1,FALSE)</f>
        <v>Department</v>
      </c>
      <c r="D28" s="11" t="str">
        <f>VLOOKUP(B28,Features!$A:$F,$D$1,FALSE)</f>
        <v>DepartmentHoursVentilatorySupport</v>
      </c>
      <c r="E28" s="12" t="str">
        <f>VLOOKUP(B28,Features!$A:$M,$E$1,FALSE)</f>
        <v>FALSE</v>
      </c>
      <c r="F28" s="3" t="s">
        <v>30</v>
      </c>
      <c r="G28" s="3" t="s">
        <v>30</v>
      </c>
      <c r="H28" s="3" t="s">
        <v>30</v>
      </c>
      <c r="I28" s="3" t="s">
        <v>62</v>
      </c>
      <c r="J28" s="1"/>
      <c r="K28" s="1"/>
      <c r="L28" s="1"/>
      <c r="M28" s="1"/>
      <c r="N28" s="1"/>
    </row>
    <row r="29" spans="1:14" customFormat="1" ht="25.2" customHeight="1" x14ac:dyDescent="0.3">
      <c r="A29" s="4" t="s">
        <v>42</v>
      </c>
      <c r="B29" s="13">
        <v>27</v>
      </c>
      <c r="C29" s="11" t="str">
        <f>VLOOKUP(B29,Features!$A:$F,$C$1,FALSE)</f>
        <v>DiagnosisICD</v>
      </c>
      <c r="D29" s="11" t="str">
        <f>VLOOKUP(B29,Features!$A:$F,$D$1,FALSE)</f>
        <v>ID</v>
      </c>
      <c r="E29" s="12" t="str">
        <f>VLOOKUP(B29,Features!$A:$M,$E$1,FALSE)</f>
        <v>FALSE</v>
      </c>
      <c r="F29" s="3" t="s">
        <v>30</v>
      </c>
      <c r="G29" s="3" t="s">
        <v>30</v>
      </c>
      <c r="H29" s="3" t="s">
        <v>30</v>
      </c>
      <c r="I29" s="3" t="s">
        <v>62</v>
      </c>
      <c r="J29" s="1"/>
      <c r="K29" s="1"/>
      <c r="L29" s="1"/>
      <c r="M29" s="1"/>
      <c r="N29" s="1"/>
    </row>
    <row r="30" spans="1:14" customFormat="1" ht="25.2" customHeight="1" x14ac:dyDescent="0.3">
      <c r="A30" s="4" t="s">
        <v>42</v>
      </c>
      <c r="B30" s="13">
        <v>28</v>
      </c>
      <c r="C30" s="11" t="str">
        <f>VLOOKUP(B30,Features!$A:$F,$C$1,FALSE)</f>
        <v>DiagnosisICD</v>
      </c>
      <c r="D30" s="11" t="str">
        <f>VLOOKUP(B30,Features!$A:$F,$D$1,FALSE)</f>
        <v>CasePseudonym</v>
      </c>
      <c r="E30" s="12" t="str">
        <f>VLOOKUP(B30,Features!$A:$M,$E$1,FALSE)</f>
        <v>FALSE</v>
      </c>
      <c r="F30" s="3" t="s">
        <v>30</v>
      </c>
      <c r="G30" s="3" t="s">
        <v>30</v>
      </c>
      <c r="H30" s="3" t="s">
        <v>30</v>
      </c>
      <c r="I30" s="3" t="s">
        <v>62</v>
      </c>
      <c r="J30" s="1"/>
      <c r="K30" s="1"/>
      <c r="L30" s="1"/>
      <c r="M30" s="1"/>
      <c r="N30" s="1"/>
    </row>
    <row r="31" spans="1:14" customFormat="1" ht="25.2" customHeight="1" x14ac:dyDescent="0.3">
      <c r="A31" s="4" t="s">
        <v>42</v>
      </c>
      <c r="B31" s="13">
        <v>29</v>
      </c>
      <c r="C31" s="11" t="str">
        <f>VLOOKUP(B31,Features!$A:$F,$C$1,FALSE)</f>
        <v>DiagnosisICD</v>
      </c>
      <c r="D31" s="11" t="str">
        <f>VLOOKUP(B31,Features!$A:$F,$D$1,FALSE)</f>
        <v>DiagnosisType</v>
      </c>
      <c r="E31" s="12" t="str">
        <f>VLOOKUP(B31,Features!$A:$M,$E$1,FALSE)</f>
        <v>TRUE</v>
      </c>
      <c r="F31" s="3" t="s">
        <v>30</v>
      </c>
      <c r="G31" s="3" t="s">
        <v>30</v>
      </c>
      <c r="H31" s="3" t="s">
        <v>30</v>
      </c>
      <c r="I31" s="3" t="s">
        <v>62</v>
      </c>
      <c r="J31" s="1"/>
      <c r="K31" s="1"/>
      <c r="L31" s="1"/>
      <c r="M31" s="1"/>
      <c r="N31" s="1"/>
    </row>
    <row r="32" spans="1:14" customFormat="1" ht="25.2" customHeight="1" x14ac:dyDescent="0.3">
      <c r="A32" s="4" t="s">
        <v>42</v>
      </c>
      <c r="B32" s="13">
        <v>30</v>
      </c>
      <c r="C32" s="11" t="str">
        <f>VLOOKUP(B32,Features!$A:$F,$C$1,FALSE)</f>
        <v>DiagnosisICD</v>
      </c>
      <c r="D32" s="11" t="str">
        <f>VLOOKUP(B32,Features!$A:$F,$D$1,FALSE)</f>
        <v>ICDVersion</v>
      </c>
      <c r="E32" s="12" t="str">
        <f>VLOOKUP(B32,Features!$A:$M,$E$1,FALSE)</f>
        <v>FALSE</v>
      </c>
      <c r="F32" s="3" t="s">
        <v>30</v>
      </c>
      <c r="G32" s="3" t="s">
        <v>30</v>
      </c>
      <c r="H32" s="3" t="s">
        <v>30</v>
      </c>
      <c r="I32" s="3" t="s">
        <v>62</v>
      </c>
      <c r="J32" s="1"/>
      <c r="K32" s="1"/>
      <c r="L32" s="1"/>
      <c r="M32" s="1"/>
      <c r="N32" s="1"/>
    </row>
    <row r="33" spans="1:14" customFormat="1" ht="25.2" customHeight="1" x14ac:dyDescent="0.3">
      <c r="A33" s="4" t="s">
        <v>42</v>
      </c>
      <c r="B33" s="13">
        <v>31</v>
      </c>
      <c r="C33" s="11" t="str">
        <f>VLOOKUP(B33,Features!$A:$F,$C$1,FALSE)</f>
        <v>DiagnosisICD</v>
      </c>
      <c r="D33" s="11" t="str">
        <f>VLOOKUP(B33,Features!$A:$F,$D$1,FALSE)</f>
        <v>ICDCode</v>
      </c>
      <c r="E33" s="12" t="str">
        <f>VLOOKUP(B33,Features!$A:$M,$E$1,FALSE)</f>
        <v>FALSE</v>
      </c>
      <c r="F33" s="3" t="s">
        <v>30</v>
      </c>
      <c r="G33" s="3" t="s">
        <v>30</v>
      </c>
      <c r="H33" s="3" t="s">
        <v>30</v>
      </c>
      <c r="I33" s="3" t="s">
        <v>62</v>
      </c>
      <c r="J33" s="1"/>
      <c r="K33" s="1"/>
      <c r="L33" s="1"/>
      <c r="M33" s="1"/>
      <c r="N33" s="1"/>
    </row>
    <row r="34" spans="1:14" customFormat="1" ht="25.2" customHeight="1" x14ac:dyDescent="0.3">
      <c r="A34" s="4" t="s">
        <v>42</v>
      </c>
      <c r="B34" s="13">
        <v>32</v>
      </c>
      <c r="C34" s="11" t="str">
        <f>VLOOKUP(B34,Features!$A:$F,$C$1,FALSE)</f>
        <v>DiagnosisICD</v>
      </c>
      <c r="D34" s="11" t="str">
        <f>VLOOKUP(B34,Features!$A:$F,$D$1,FALSE)</f>
        <v>Localization</v>
      </c>
      <c r="E34" s="12" t="str">
        <f>VLOOKUP(B34,Features!$A:$M,$E$1,FALSE)</f>
        <v>TRUE</v>
      </c>
      <c r="F34" s="3" t="s">
        <v>30</v>
      </c>
      <c r="G34" s="3" t="s">
        <v>30</v>
      </c>
      <c r="H34" s="3" t="s">
        <v>30</v>
      </c>
      <c r="I34" s="3" t="s">
        <v>62</v>
      </c>
      <c r="J34" s="1"/>
      <c r="K34" s="1"/>
      <c r="L34" s="1"/>
      <c r="M34" s="1"/>
      <c r="N34" s="1"/>
    </row>
    <row r="35" spans="1:14" customFormat="1" ht="25.2" customHeight="1" x14ac:dyDescent="0.3">
      <c r="A35" s="4" t="s">
        <v>42</v>
      </c>
      <c r="B35" s="13">
        <v>33</v>
      </c>
      <c r="C35" s="11" t="str">
        <f>VLOOKUP(B35,Features!$A:$F,$C$1,FALSE)</f>
        <v>DiagnosisICD</v>
      </c>
      <c r="D35" s="11" t="str">
        <f>VLOOKUP(B35,Features!$A:$F,$D$1,FALSE)</f>
        <v>SecondaryICDCode</v>
      </c>
      <c r="E35" s="12" t="str">
        <f>VLOOKUP(B35,Features!$A:$M,$E$1,FALSE)</f>
        <v>FALSE</v>
      </c>
      <c r="F35" s="3" t="s">
        <v>30</v>
      </c>
      <c r="G35" s="3" t="s">
        <v>30</v>
      </c>
      <c r="H35" s="3" t="s">
        <v>30</v>
      </c>
      <c r="I35" s="3" t="s">
        <v>62</v>
      </c>
      <c r="J35" s="1"/>
      <c r="K35" s="1"/>
      <c r="L35" s="1"/>
      <c r="M35" s="1"/>
      <c r="N35" s="1"/>
    </row>
    <row r="36" spans="1:14" customFormat="1" ht="25.2" customHeight="1" x14ac:dyDescent="0.3">
      <c r="A36" s="4" t="s">
        <v>42</v>
      </c>
      <c r="B36" s="13">
        <v>34</v>
      </c>
      <c r="C36" s="11" t="str">
        <f>VLOOKUP(B36,Features!$A:$F,$C$1,FALSE)</f>
        <v>DiagnosisICD</v>
      </c>
      <c r="D36" s="11" t="str">
        <f>VLOOKUP(B36,Features!$A:$F,$D$1,FALSE)</f>
        <v>LocalizationSecondaryICDCode</v>
      </c>
      <c r="E36" s="12" t="str">
        <f>VLOOKUP(B36,Features!$A:$M,$E$1,FALSE)</f>
        <v>TRUE</v>
      </c>
      <c r="F36" s="3" t="s">
        <v>30</v>
      </c>
      <c r="G36" s="3" t="s">
        <v>30</v>
      </c>
      <c r="H36" s="3" t="s">
        <v>30</v>
      </c>
      <c r="I36" s="3" t="s">
        <v>62</v>
      </c>
      <c r="J36" s="1"/>
      <c r="K36" s="1"/>
      <c r="L36" s="1"/>
      <c r="M36" s="1"/>
      <c r="N36" s="1"/>
    </row>
    <row r="37" spans="1:14" customFormat="1" ht="25.2" customHeight="1" x14ac:dyDescent="0.3">
      <c r="A37" s="4" t="s">
        <v>42</v>
      </c>
      <c r="B37" s="13">
        <v>35</v>
      </c>
      <c r="C37" s="11" t="str">
        <f>VLOOKUP(B37,Features!$A:$F,$C$1,FALSE)</f>
        <v>DiagnosisOrpha</v>
      </c>
      <c r="D37" s="11" t="str">
        <f>VLOOKUP(B37,Features!$A:$F,$D$1,FALSE)</f>
        <v>ID</v>
      </c>
      <c r="E37" s="12" t="str">
        <f>VLOOKUP(B37,Features!$A:$M,$E$1,FALSE)</f>
        <v>FALSE</v>
      </c>
      <c r="F37" s="3" t="s">
        <v>30</v>
      </c>
      <c r="G37" s="3" t="s">
        <v>30</v>
      </c>
      <c r="H37" s="3" t="s">
        <v>30</v>
      </c>
      <c r="I37" s="3" t="s">
        <v>62</v>
      </c>
      <c r="J37" s="1"/>
      <c r="K37" s="1"/>
      <c r="L37" s="1"/>
      <c r="M37" s="1"/>
      <c r="N37" s="1"/>
    </row>
    <row r="38" spans="1:14" customFormat="1" ht="25.2" customHeight="1" x14ac:dyDescent="0.3">
      <c r="A38" s="4" t="s">
        <v>42</v>
      </c>
      <c r="B38" s="13">
        <v>36</v>
      </c>
      <c r="C38" s="11" t="str">
        <f>VLOOKUP(B38,Features!$A:$F,$C$1,FALSE)</f>
        <v>DiagnosisOrpha</v>
      </c>
      <c r="D38" s="11" t="str">
        <f>VLOOKUP(B38,Features!$A:$F,$D$1,FALSE)</f>
        <v>CasePseudonym</v>
      </c>
      <c r="E38" s="12" t="str">
        <f>VLOOKUP(B38,Features!$A:$M,$E$1,FALSE)</f>
        <v>FALSE</v>
      </c>
      <c r="F38" s="3" t="s">
        <v>30</v>
      </c>
      <c r="G38" s="3" t="s">
        <v>30</v>
      </c>
      <c r="H38" s="3" t="s">
        <v>30</v>
      </c>
      <c r="I38" s="3" t="s">
        <v>62</v>
      </c>
      <c r="J38" s="1"/>
      <c r="K38" s="1"/>
      <c r="L38" s="1"/>
      <c r="M38" s="1"/>
      <c r="N38" s="1"/>
    </row>
    <row r="39" spans="1:14" customFormat="1" ht="25.2" customHeight="1" x14ac:dyDescent="0.3">
      <c r="A39" s="4" t="s">
        <v>42</v>
      </c>
      <c r="B39" s="13">
        <v>37</v>
      </c>
      <c r="C39" s="11" t="str">
        <f>VLOOKUP(B39,Features!$A:$F,$C$1,FALSE)</f>
        <v>DiagnosisOrpha</v>
      </c>
      <c r="D39" s="11" t="str">
        <f>VLOOKUP(B39,Features!$A:$F,$D$1,FALSE)</f>
        <v>AlphaIDSEVersion</v>
      </c>
      <c r="E39" s="12" t="str">
        <f>VLOOKUP(B39,Features!$A:$M,$E$1,FALSE)</f>
        <v>FALSE</v>
      </c>
      <c r="F39" s="3" t="s">
        <v>30</v>
      </c>
      <c r="G39" s="3" t="s">
        <v>30</v>
      </c>
      <c r="H39" s="3" t="s">
        <v>30</v>
      </c>
      <c r="I39" s="3" t="s">
        <v>62</v>
      </c>
      <c r="J39" s="1"/>
      <c r="K39" s="1"/>
      <c r="L39" s="1"/>
      <c r="M39" s="1"/>
      <c r="N39" s="1"/>
    </row>
    <row r="40" spans="1:14" customFormat="1" ht="25.2" customHeight="1" x14ac:dyDescent="0.3">
      <c r="A40" s="4" t="s">
        <v>42</v>
      </c>
      <c r="B40" s="13">
        <v>38</v>
      </c>
      <c r="C40" s="11" t="str">
        <f>VLOOKUP(B40,Features!$A:$F,$C$1,FALSE)</f>
        <v>DiagnosisOrpha</v>
      </c>
      <c r="D40" s="11" t="str">
        <f>VLOOKUP(B40,Features!$A:$F,$D$1,FALSE)</f>
        <v>OrphaCode</v>
      </c>
      <c r="E40" s="12" t="str">
        <f>VLOOKUP(B40,Features!$A:$M,$E$1,FALSE)</f>
        <v>FALSE</v>
      </c>
      <c r="F40" s="3" t="s">
        <v>30</v>
      </c>
      <c r="G40" s="3" t="s">
        <v>30</v>
      </c>
      <c r="H40" s="3" t="s">
        <v>30</v>
      </c>
      <c r="I40" s="3" t="s">
        <v>62</v>
      </c>
      <c r="J40" s="1"/>
      <c r="K40" s="1"/>
      <c r="L40" s="1"/>
      <c r="M40" s="1"/>
      <c r="N40" s="1"/>
    </row>
    <row r="41" spans="1:14" customFormat="1" ht="25.2" customHeight="1" x14ac:dyDescent="0.3">
      <c r="A41" s="4" t="s">
        <v>42</v>
      </c>
      <c r="B41" s="13">
        <v>39</v>
      </c>
      <c r="C41" s="11" t="str">
        <f>VLOOKUP(B41,Features!$A:$F,$C$1,FALSE)</f>
        <v>Procedure</v>
      </c>
      <c r="D41" s="11" t="str">
        <f>VLOOKUP(B41,Features!$A:$F,$D$1,FALSE)</f>
        <v>ID</v>
      </c>
      <c r="E41" s="12" t="str">
        <f>VLOOKUP(B41,Features!$A:$M,$E$1,FALSE)</f>
        <v>FALSE</v>
      </c>
      <c r="F41" s="3" t="s">
        <v>30</v>
      </c>
      <c r="G41" s="3" t="s">
        <v>30</v>
      </c>
      <c r="H41" s="3" t="s">
        <v>30</v>
      </c>
      <c r="I41" s="3" t="s">
        <v>62</v>
      </c>
      <c r="J41" s="1"/>
      <c r="K41" s="1"/>
      <c r="L41" s="1"/>
      <c r="M41" s="1"/>
      <c r="N41" s="1"/>
    </row>
    <row r="42" spans="1:14" ht="25.2" customHeight="1" x14ac:dyDescent="0.3">
      <c r="A42" s="4" t="s">
        <v>42</v>
      </c>
      <c r="B42" s="13">
        <v>40</v>
      </c>
      <c r="C42" s="11" t="str">
        <f>VLOOKUP(B42,Features!$A:$F,$C$1,FALSE)</f>
        <v>Procedure</v>
      </c>
      <c r="D42" s="11" t="str">
        <f>VLOOKUP(B42,Features!$A:$F,$D$1,FALSE)</f>
        <v>CasePseudonym</v>
      </c>
      <c r="E42" s="12" t="str">
        <f>VLOOKUP(B42,Features!$A:$M,$E$1,FALSE)</f>
        <v>FALSE</v>
      </c>
      <c r="F42" s="3" t="s">
        <v>30</v>
      </c>
      <c r="G42" s="3" t="s">
        <v>30</v>
      </c>
      <c r="H42" s="3" t="s">
        <v>30</v>
      </c>
      <c r="I42" s="3" t="s">
        <v>62</v>
      </c>
    </row>
    <row r="43" spans="1:14" ht="25.2" customHeight="1" x14ac:dyDescent="0.3">
      <c r="A43" s="4" t="s">
        <v>42</v>
      </c>
      <c r="B43" s="13">
        <v>41</v>
      </c>
      <c r="C43" s="11" t="str">
        <f>VLOOKUP(B43,Features!$A:$F,$C$1,FALSE)</f>
        <v>Procedure</v>
      </c>
      <c r="D43" s="11" t="str">
        <f>VLOOKUP(B43,Features!$A:$F,$D$1,FALSE)</f>
        <v>OPSVersion</v>
      </c>
      <c r="E43" s="12" t="str">
        <f>VLOOKUP(B43,Features!$A:$M,$E$1,FALSE)</f>
        <v>FALSE</v>
      </c>
      <c r="F43" s="3" t="s">
        <v>30</v>
      </c>
      <c r="G43" s="3" t="s">
        <v>30</v>
      </c>
      <c r="H43" s="3" t="s">
        <v>30</v>
      </c>
      <c r="I43" s="3" t="s">
        <v>62</v>
      </c>
    </row>
    <row r="44" spans="1:14" ht="25.2" customHeight="1" x14ac:dyDescent="0.3">
      <c r="A44" s="4" t="s">
        <v>42</v>
      </c>
      <c r="B44" s="13">
        <v>42</v>
      </c>
      <c r="C44" s="11" t="str">
        <f>VLOOKUP(B44,Features!$A:$F,$C$1,FALSE)</f>
        <v>Procedure</v>
      </c>
      <c r="D44" s="11" t="str">
        <f>VLOOKUP(B44,Features!$A:$F,$D$1,FALSE)</f>
        <v>OPSCode</v>
      </c>
      <c r="E44" s="12" t="str">
        <f>VLOOKUP(B44,Features!$A:$M,$E$1,FALSE)</f>
        <v>FALSE</v>
      </c>
      <c r="F44" s="3" t="s">
        <v>30</v>
      </c>
      <c r="G44" s="3" t="s">
        <v>30</v>
      </c>
      <c r="H44" s="3" t="s">
        <v>30</v>
      </c>
      <c r="I44" s="3" t="s">
        <v>62</v>
      </c>
    </row>
    <row r="45" spans="1:14" ht="25.2" customHeight="1" x14ac:dyDescent="0.3">
      <c r="A45" s="4" t="s">
        <v>42</v>
      </c>
      <c r="B45" s="13">
        <v>43</v>
      </c>
      <c r="C45" s="11" t="str">
        <f>VLOOKUP(B45,Features!$A:$F,$C$1,FALSE)</f>
        <v>Procedure</v>
      </c>
      <c r="D45" s="11" t="str">
        <f>VLOOKUP(B45,Features!$A:$F,$D$1,FALSE)</f>
        <v>OPSDate</v>
      </c>
      <c r="E45" s="12" t="str">
        <f>VLOOKUP(B45,Features!$A:$M,$E$1,FALSE)</f>
        <v>FALSE</v>
      </c>
      <c r="F45" s="3" t="s">
        <v>30</v>
      </c>
      <c r="G45" s="3" t="s">
        <v>30</v>
      </c>
      <c r="H45" s="3" t="s">
        <v>30</v>
      </c>
      <c r="I45" s="3" t="s">
        <v>62</v>
      </c>
    </row>
    <row r="46" spans="1:14" ht="25.2" customHeight="1" x14ac:dyDescent="0.3">
      <c r="A46" s="4" t="s">
        <v>42</v>
      </c>
      <c r="B46" s="13">
        <v>44</v>
      </c>
      <c r="C46" s="11" t="str">
        <f>VLOOKUP(B46,Features!$A:$F,$C$1,FALSE)</f>
        <v>Procedure</v>
      </c>
      <c r="D46" s="11" t="str">
        <f>VLOOKUP(B46,Features!$A:$F,$D$1,FALSE)</f>
        <v>Localization</v>
      </c>
      <c r="E46" s="12" t="str">
        <f>VLOOKUP(B46,Features!$A:$M,$E$1,FALSE)</f>
        <v>TRUE</v>
      </c>
      <c r="F46" s="3" t="s">
        <v>30</v>
      </c>
      <c r="G46" s="3" t="s">
        <v>30</v>
      </c>
      <c r="H46" s="3" t="s">
        <v>30</v>
      </c>
      <c r="I46" s="3" t="s">
        <v>62</v>
      </c>
    </row>
  </sheetData>
  <conditionalFormatting sqref="E3:E46">
    <cfRule type="cellIs" dxfId="4" priority="1" operator="equal">
      <formula>"FALSE"</formula>
    </cfRule>
    <cfRule type="cellIs" dxfId="3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Tables</vt:lpstr>
      <vt:lpstr>Features</vt:lpstr>
      <vt:lpstr>TransformativeExpressions</vt:lpstr>
      <vt:lpstr>Values</vt:lpstr>
      <vt:lpstr>FeatureObligations</vt:lpstr>
      <vt:lpstr>FeatureTracking</vt:lpstr>
      <vt:lpstr>TableNormalization</vt:lpstr>
      <vt:lpstr>EventFeatures</vt:lpstr>
      <vt:lpstr>DataHarmonizationMethods</vt:lpstr>
      <vt:lpstr>Dictionary</vt:lpstr>
      <vt:lpstr>FuzzyStringMatching</vt:lpstr>
      <vt:lpstr>Departments</vt:lpstr>
      <vt:lpstr>DischargeReasons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2025-09-17T14:52:24Z</dcterms:modified>
</cp:coreProperties>
</file>