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740" windowHeight="5895"/>
  </bookViews>
  <sheets>
    <sheet name="Avancement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<sst xmlns="http://schemas.openxmlformats.org/spreadsheetml/2006/main" count="48" uniqueCount="29">
  <si>
    <t>Réel</t>
  </si>
  <si>
    <t>#200</t>
  </si>
  <si>
    <t>#300</t>
  </si>
  <si>
    <t>#400</t>
  </si>
  <si>
    <t>#500</t>
  </si>
  <si>
    <t>#1000</t>
  </si>
  <si>
    <t>#1100</t>
  </si>
  <si>
    <t>#1200</t>
  </si>
  <si>
    <t>#1300</t>
  </si>
  <si>
    <t>#1500</t>
  </si>
  <si>
    <t>#1600</t>
  </si>
  <si>
    <t>Sprint 1</t>
  </si>
  <si>
    <t>T1</t>
  </si>
  <si>
    <t>T2</t>
  </si>
  <si>
    <t>Cplx</t>
  </si>
  <si>
    <t>US</t>
  </si>
  <si>
    <t>Status</t>
  </si>
  <si>
    <t>To do</t>
  </si>
  <si>
    <t>In process</t>
  </si>
  <si>
    <t>To verify</t>
  </si>
  <si>
    <t>Done</t>
  </si>
  <si>
    <t>Total</t>
  </si>
  <si>
    <t>J1</t>
  </si>
  <si>
    <t>J2</t>
  </si>
  <si>
    <t>J3</t>
  </si>
  <si>
    <t>J4</t>
  </si>
  <si>
    <t>Théorique</t>
  </si>
  <si>
    <t>J0</t>
  </si>
  <si>
    <t>#13000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</si>
</sst>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d'avancement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Avancement!$J$4</c:f>
              <c:strCache>
                <c:ptCount val="1"/>
                <c:pt idx="0">
                  <c:v>Théorique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Avancement!$K$3:$O$3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Avancement!$K$4:$O$4</c:f>
              <c:numCache>
                <c:formatCode>0</c:formatCode>
                <c:ptCount val="5"/>
                <c:pt idx="0">
                  <c:v>56</c:v>
                </c:pt>
                <c:pt idx="1">
                  <c:v>42</c:v>
                </c:pt>
                <c:pt idx="2">
                  <c:v>28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Avancement!$J$5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Avancement!$K$3:$O$3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Avancement!$K$5:$O$5</c:f>
              <c:numCache>
                <c:formatCode>0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4176"/>
        <c:axId val="210869552"/>
      </c:lineChart>
      <c:catAx>
        <c:axId val="2107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69552"/>
        <c:crosses val="autoZero"/>
        <c:auto val="1"/>
        <c:lblAlgn val="ctr"/>
        <c:lblOffset val="100"/>
        <c:noMultiLvlLbl val="0"/>
      </c:catAx>
      <c:valAx>
        <c:axId val="2108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6</xdr:row>
      <xdr:rowOff>180975</xdr:rowOff>
    </xdr:from>
    <xdr:to>
      <xdr:col>17</xdr:col>
      <xdr:colOff>509587</xdr:colOff>
      <xdr:row>21</xdr:row>
      <xdr:rowOff>66675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4:F14" headerRowCount="0" totalsRowShown="0">
  <tableColumns count="6">
    <tableColumn id="1" name="US"/>
    <tableColumn id="2" name="Cplx"/>
    <tableColumn id="3" name="T1"/>
    <tableColumn id="4" name="Status"/>
    <tableColumn id="5" name="T2"/>
    <tableColumn id="6" name="Status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A2" workbookViewId="0">
      <selection activeCell="E17" sqref="E17"/>
    </sheetView>
  </sheetViews>
  <sheetFormatPr baseColWidth="10" defaultRowHeight="15" x14ac:dyDescent="0.25"/>
  <cols>
    <col min="1" max="1" width="7.7109375" bestFit="1" customWidth="1"/>
    <col min="2" max="2" width="7" customWidth="1"/>
    <col min="3" max="3" width="5.140625" customWidth="1"/>
    <col min="4" max="4" width="9.85546875" bestFit="1" customWidth="1"/>
    <col min="5" max="5" width="5.140625" customWidth="1"/>
    <col min="6" max="6" width="9.85546875" bestFit="1" customWidth="1"/>
    <col min="9" max="9" width="0" hidden="1" customWidth="1"/>
    <col min="10" max="10" width="10.140625" bestFit="1" customWidth="1"/>
    <col min="11" max="14" width="3" bestFit="1" customWidth="1"/>
    <col min="15" max="15" width="2.7109375" bestFit="1" customWidth="1"/>
  </cols>
  <sheetData>
    <row r="1" spans="1:15" x14ac:dyDescent="0.25">
      <c r="A1" t="s">
        <v>11</v>
      </c>
    </row>
    <row r="3" spans="1:15" x14ac:dyDescent="0.25">
      <c r="A3" t="s">
        <v>15</v>
      </c>
      <c r="B3" t="s">
        <v>14</v>
      </c>
      <c r="C3" t="s">
        <v>12</v>
      </c>
      <c r="D3" t="s">
        <v>16</v>
      </c>
      <c r="E3" t="s">
        <v>13</v>
      </c>
      <c r="F3" t="s">
        <v>16</v>
      </c>
      <c r="I3" t="s">
        <v>16</v>
      </c>
      <c r="K3" t="s">
        <v>27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25">
      <c r="A4" t="s">
        <v>1</v>
      </c>
      <c r="B4">
        <v>5</v>
      </c>
      <c r="C4">
        <v>2</v>
      </c>
      <c r="D4" t="s">
        <v>18</v>
      </c>
      <c r="E4">
        <v>3</v>
      </c>
      <c r="F4" t="s">
        <v>18</v>
      </c>
      <c r="I4" t="s">
        <v>17</v>
      </c>
      <c r="J4" t="s">
        <v>26</v>
      </c>
      <c r="K4" s="1">
        <f>B15</f>
        <v>56</v>
      </c>
      <c r="L4" s="1">
        <f>0.75*B15</f>
        <v>42</v>
      </c>
      <c r="M4" s="1">
        <f>0.5*B15</f>
        <v>28</v>
      </c>
      <c r="N4" s="1">
        <f>0.25*B15</f>
        <v>14</v>
      </c>
      <c r="O4" s="1">
        <v>0</v>
      </c>
    </row>
    <row r="5" spans="1:15" x14ac:dyDescent="0.25">
      <c r="A5" t="s">
        <v>2</v>
      </c>
      <c r="B5">
        <v>3</v>
      </c>
      <c r="C5">
        <v>2</v>
      </c>
      <c r="D5" t="s">
        <v>18</v>
      </c>
      <c r="E5">
        <v>1</v>
      </c>
      <c r="F5" t="s">
        <v>19</v>
      </c>
      <c r="I5" t="s">
        <v>18</v>
      </c>
      <c r="J5" t="s">
        <v>0</v>
      </c>
      <c r="K5" s="1">
        <v>56</v>
      </c>
      <c r="L5" s="1">
        <v>56</v>
      </c>
      <c r="M5" s="1">
        <f>K5-(SUMIF($D4:$D14,"Done",$C4:$C14)+SUMIF($F4:$F14,"Done",$E4:$E14))</f>
        <v>56</v>
      </c>
      <c r="N5" s="1">
        <f t="shared" ref="N5:O5" si="0">L5-(SUMIF($D4:$D14,"Done",$C4:$C14)+SUMIF($F4:$F14,"Done",$E4:$E14))</f>
        <v>56</v>
      </c>
      <c r="O5" s="1">
        <f t="shared" si="0"/>
        <v>56</v>
      </c>
    </row>
    <row r="6" spans="1:15" x14ac:dyDescent="0.25">
      <c r="A6" t="s">
        <v>3</v>
      </c>
      <c r="B6">
        <v>8</v>
      </c>
      <c r="C6">
        <v>4</v>
      </c>
      <c r="D6" t="s">
        <v>18</v>
      </c>
      <c r="E6">
        <v>4</v>
      </c>
      <c r="F6" t="s">
        <v>18</v>
      </c>
      <c r="I6" t="s">
        <v>19</v>
      </c>
    </row>
    <row r="7" spans="1:15" x14ac:dyDescent="0.25">
      <c r="A7" t="s">
        <v>4</v>
      </c>
      <c r="B7">
        <v>2</v>
      </c>
      <c r="C7">
        <v>2</v>
      </c>
      <c r="D7" t="s">
        <v>17</v>
      </c>
      <c r="I7" t="s">
        <v>20</v>
      </c>
    </row>
    <row r="8" spans="1:15" x14ac:dyDescent="0.25">
      <c r="A8" t="s">
        <v>5</v>
      </c>
      <c r="B8">
        <v>5</v>
      </c>
      <c r="C8">
        <v>2</v>
      </c>
      <c r="D8" t="s">
        <v>18</v>
      </c>
      <c r="E8">
        <v>3</v>
      </c>
      <c r="F8" t="s">
        <v>18</v>
      </c>
    </row>
    <row r="9" spans="1:15" x14ac:dyDescent="0.25">
      <c r="A9" t="s">
        <v>6</v>
      </c>
      <c r="B9">
        <v>5</v>
      </c>
      <c r="C9">
        <v>5</v>
      </c>
      <c r="D9" t="s">
        <v>17</v>
      </c>
    </row>
    <row r="10" spans="1:15" x14ac:dyDescent="0.25">
      <c r="A10" t="s">
        <v>7</v>
      </c>
      <c r="B10">
        <v>3</v>
      </c>
      <c r="C10">
        <v>2</v>
      </c>
      <c r="D10" t="s">
        <v>18</v>
      </c>
      <c r="E10">
        <v>1</v>
      </c>
      <c r="F10" t="s">
        <v>18</v>
      </c>
    </row>
    <row r="11" spans="1:15" x14ac:dyDescent="0.25">
      <c r="A11" t="s">
        <v>8</v>
      </c>
      <c r="B11">
        <v>8</v>
      </c>
      <c r="C11">
        <v>4</v>
      </c>
      <c r="D11" t="s">
        <v>18</v>
      </c>
      <c r="E11">
        <v>4</v>
      </c>
      <c r="F11" t="s">
        <v>18</v>
      </c>
    </row>
    <row r="12" spans="1:15" x14ac:dyDescent="0.25">
      <c r="A12" t="s">
        <v>9</v>
      </c>
      <c r="B12">
        <v>2</v>
      </c>
      <c r="C12">
        <v>2</v>
      </c>
      <c r="D12" t="s">
        <v>17</v>
      </c>
    </row>
    <row r="13" spans="1:15" x14ac:dyDescent="0.25">
      <c r="A13" t="s">
        <v>10</v>
      </c>
      <c r="B13">
        <v>2</v>
      </c>
      <c r="C13">
        <v>2</v>
      </c>
      <c r="D13" t="s">
        <v>17</v>
      </c>
    </row>
    <row r="14" spans="1:15" x14ac:dyDescent="0.25">
      <c r="A14" t="s">
        <v>28</v>
      </c>
      <c r="B14">
        <v>13</v>
      </c>
      <c r="C14">
        <v>13</v>
      </c>
      <c r="D14" t="s">
        <v>17</v>
      </c>
    </row>
    <row r="15" spans="1:15" x14ac:dyDescent="0.25">
      <c r="A15" t="s">
        <v>21</v>
      </c>
      <c r="B15">
        <f>SUM(B4:B14)</f>
        <v>56</v>
      </c>
    </row>
  </sheetData>
  <dataValidations count="1">
    <dataValidation type="list" allowBlank="1" showInputMessage="1" showErrorMessage="1" sqref="D4:D14 F4:F14">
      <formula1>$I$4:$I$7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Avancement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ETY</dc:creator>
  <cp:lastModifiedBy>ETY</cp:lastModifiedBy>
  <dcterms:created xsi:type="dcterms:W3CDTF">2015-04-30T09:08:20Z</dcterms:created>
  <dcterms:modified xsi:type="dcterms:W3CDTF">2015-05-06T08:29:54Z</dcterms:modified>
</cp:coreProperties>
</file>