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\IdeaProjects\StringDict\process\"/>
    </mc:Choice>
  </mc:AlternateContent>
  <bookViews>
    <workbookView xWindow="0" yWindow="0" windowWidth="12525" windowHeight="12210" activeTab="1"/>
  </bookViews>
  <sheets>
    <sheet name="Exp1&amp;2" sheetId="1" r:id="rId1"/>
    <sheet name="Exp 3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F23" i="2"/>
  <c r="E23" i="2"/>
  <c r="D23" i="2"/>
  <c r="G22" i="2"/>
  <c r="F22" i="2"/>
  <c r="E22" i="2"/>
  <c r="D22" i="2"/>
  <c r="C18" i="2"/>
  <c r="D18" i="2"/>
  <c r="E18" i="2"/>
  <c r="F18" i="2"/>
  <c r="G18" i="2"/>
  <c r="H18" i="2"/>
  <c r="I18" i="2"/>
  <c r="J18" i="2"/>
  <c r="K18" i="2"/>
  <c r="L18" i="2"/>
  <c r="M18" i="2"/>
  <c r="B18" i="2"/>
  <c r="C17" i="2"/>
  <c r="D17" i="2"/>
  <c r="E17" i="2"/>
  <c r="F17" i="2"/>
  <c r="G17" i="2"/>
  <c r="H17" i="2"/>
  <c r="I17" i="2"/>
  <c r="J17" i="2"/>
  <c r="K17" i="2"/>
  <c r="L17" i="2"/>
  <c r="M17" i="2"/>
  <c r="B17" i="2"/>
  <c r="A18" i="2"/>
  <c r="A17" i="2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7" i="1"/>
  <c r="B27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<sst xmlns="http://schemas.openxmlformats.org/spreadsheetml/2006/main" count="104" uniqueCount="25">
  <si>
    <t>n</t>
  </si>
  <si>
    <t>tamaño</t>
  </si>
  <si>
    <t>ABT</t>
  </si>
  <si>
    <t>hashTable</t>
  </si>
  <si>
    <t>tiempo contr.</t>
  </si>
  <si>
    <t>Patricia Trie</t>
  </si>
  <si>
    <t>Tamaño (bytes)</t>
  </si>
  <si>
    <t>m</t>
  </si>
  <si>
    <t>Patricia</t>
  </si>
  <si>
    <t>Hash</t>
  </si>
  <si>
    <t>Búsqueda</t>
  </si>
  <si>
    <t>n'</t>
  </si>
  <si>
    <t>n''</t>
  </si>
  <si>
    <t>Exp1: tiempo búsqueda</t>
  </si>
  <si>
    <t>Exp2: tiempo missSearch</t>
  </si>
  <si>
    <t>Tiempo de cons.</t>
  </si>
  <si>
    <t>T1</t>
  </si>
  <si>
    <t>T2</t>
  </si>
  <si>
    <t>Similitud</t>
  </si>
  <si>
    <t>HashTable</t>
  </si>
  <si>
    <t>Tiempo</t>
  </si>
  <si>
    <t>Promedios</t>
  </si>
  <si>
    <t>obs:</t>
  </si>
  <si>
    <t>misma similitud para cada exp</t>
  </si>
  <si>
    <t>dif similitud por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</si>
</sst>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2" fontId="0" fillId="0" borderId="3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2" fontId="0" fillId="0" borderId="3" xfId="0" applyNumberFormat="1" applyBorder="1"/>
    <xf numFmtId="2" fontId="0" fillId="0" borderId="0" xfId="0" applyNumberFormat="1" applyFill="1" applyBorder="1"/>
    <xf numFmtId="172" fontId="0" fillId="0" borderId="0" xfId="0" applyNumberFormat="1" applyBorder="1"/>
    <xf numFmtId="172" fontId="0" fillId="0" borderId="1" xfId="0" applyNumberFormat="1" applyBorder="1"/>
    <xf numFmtId="172" fontId="0" fillId="0" borderId="0" xfId="0" applyNumberFormat="1" applyFill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" fontId="0" fillId="0" borderId="3" xfId="0" applyNumberFormat="1" applyBorder="1"/>
    <xf numFmtId="0" fontId="0" fillId="2" borderId="0" xfId="0" applyFill="1"/>
    <xf numFmtId="2" fontId="0" fillId="2" borderId="3" xfId="0" applyNumberFormat="1" applyFill="1" applyBorder="1"/>
    <xf numFmtId="0" fontId="0" fillId="2" borderId="0" xfId="0" applyFill="1" applyBorder="1"/>
    <xf numFmtId="0" fontId="0" fillId="2" borderId="2" xfId="0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1" fontId="0" fillId="2" borderId="0" xfId="0" applyNumberFormat="1" applyFill="1" applyBorder="1"/>
    <xf numFmtId="172" fontId="0" fillId="2" borderId="0" xfId="0" applyNumberFormat="1" applyFill="1" applyBorder="1"/>
    <xf numFmtId="172" fontId="0" fillId="2" borderId="1" xfId="0" applyNumberFormat="1" applyFill="1" applyBorder="1"/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2" xfId="0" applyNumberFormat="1" applyBorder="1"/>
    <xf numFmtId="172" fontId="0" fillId="2" borderId="3" xfId="0" applyNumberFormat="1" applyFill="1" applyBorder="1"/>
    <xf numFmtId="172" fontId="0" fillId="0" borderId="0" xfId="0" applyNumberFormat="1" applyBorder="1" applyAlignment="1">
      <alignment horizontal="center"/>
    </xf>
    <xf numFmtId="172" fontId="4" fillId="0" borderId="0" xfId="0" applyNumberFormat="1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17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Promedio</a:t>
            </a:r>
            <a:r>
              <a:rPr lang="es-CL" baseline="0"/>
              <a:t> tiempo de construcción del diccionario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Patricia Trie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'Exp1&amp;2'!$R$27:$R$31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cat>
          <c:val>
            <c:numRef>
              <c:f>'Exp1&amp;2'!$B$27:$B$31</c:f>
              <c:numCache>
                <c:formatCode>0</c:formatCode>
                <c:ptCount val="5"/>
                <c:pt idx="0">
                  <c:v>10.147828333333333</c:v>
                </c:pt>
                <c:pt idx="1">
                  <c:v>427.84304033333336</c:v>
                </c:pt>
                <c:pt idx="2">
                  <c:v>2972.523342</c:v>
                </c:pt>
                <c:pt idx="3">
                  <c:v>5286.6677863333325</c:v>
                </c:pt>
                <c:pt idx="4">
                  <c:v>7962.1822150000007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3-4D66-8908-F52AF2828009}"/>
            </c:ext>
          </c:extLst>
        </c:ser>
        <c:ser>
          <c:idx val="1"/>
          <c:order val="1"/>
          <c:tx>
            <c:v>ABT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'Exp1&amp;2'!$D$27:$D$31</c:f>
              <c:numCache>
                <c:formatCode>0</c:formatCode>
                <c:ptCount val="5"/>
                <c:pt idx="0">
                  <c:v>3.6104836666666666</c:v>
                </c:pt>
                <c:pt idx="1">
                  <c:v>171.58468200000002</c:v>
                </c:pt>
                <c:pt idx="2">
                  <c:v>1363.1020583333332</c:v>
                </c:pt>
                <c:pt idx="3">
                  <c:v>2058.9555306666666</c:v>
                </c:pt>
                <c:pt idx="4">
                  <c:v>2978.4663253333333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3-4D66-8908-F52AF2828009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'Exp1&amp;2'!$F$27:$F$31</c:f>
              <c:numCache>
                <c:formatCode>0</c:formatCode>
                <c:ptCount val="5"/>
                <c:pt idx="0">
                  <c:v>0.85110799999999998</c:v>
                </c:pt>
                <c:pt idx="1">
                  <c:v>17.737977666666666</c:v>
                </c:pt>
                <c:pt idx="2">
                  <c:v>156.47591800000001</c:v>
                </c:pt>
                <c:pt idx="3">
                  <c:v>493.94629266666669</c:v>
                </c:pt>
                <c:pt idx="4">
                  <c:v>646.91078700000003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3-4D66-8908-F52AF282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41592"/>
        <c:axId val="578137000"/>
      </c:lineChart>
      <c:catAx>
        <c:axId val="57814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Nro</a:t>
                </a:r>
                <a:r>
                  <a:rPr lang="es-CL" baseline="0"/>
                  <a:t> de palabras en el texto </a:t>
                </a:r>
                <a:r>
                  <a:rPr lang="es-CL"/>
                  <a:t>(2</a:t>
                </a:r>
                <a:r>
                  <a:rPr lang="es-CL">
                    <a:latin typeface="Cambria Math" panose="02040503050406030204" pitchFamily="18" charset="0"/>
                    <a:ea typeface="Cambria Math" panose="02040503050406030204" pitchFamily="18" charset="0"/>
                  </a:rPr>
                  <a:t>ⁿ)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37000"/>
        <c:crosses val="autoZero"/>
        <c:auto val="1"/>
        <c:lblAlgn val="ctr"/>
        <c:lblOffset val="100"/>
        <c:noMultiLvlLbl val="0"/>
      </c:catAx>
      <c:valAx>
        <c:axId val="5781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4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Promedio</a:t>
            </a:r>
            <a:r>
              <a:rPr lang="es-CL" baseline="0"/>
              <a:t>  tamaño del diccionario</a:t>
            </a:r>
            <a:br>
              <a:rPr lang="es-CL" baseline="0"/>
            </a:br>
            <a:r>
              <a:rPr lang="es-CL" sz="1050" i="1" baseline="0"/>
              <a:t>Escala log</a:t>
            </a:r>
            <a:r>
              <a:rPr lang="es-CL" sz="1050" i="1" baseline="0">
                <a:latin typeface="Cambria Math" panose="02040503050406030204" pitchFamily="18" charset="0"/>
                <a:ea typeface="Cambria Math" panose="02040503050406030204" pitchFamily="18" charset="0"/>
              </a:rPr>
              <a:t>₈</a:t>
            </a:r>
            <a:endParaRPr lang="es-C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Patricia Trie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'Exp1&amp;2'!$R$27:$R$31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cat>
          <c:val>
            <c:numRef>
              <c:f>'Exp1&amp;2'!$C$27:$C$31</c:f>
              <c:numCache>
                <c:formatCode>0</c:formatCode>
                <c:ptCount val="5"/>
                <c:pt idx="0">
                  <c:v>84</c:v>
                </c:pt>
                <c:pt idx="1">
                  <c:v>1488</c:v>
                </c:pt>
                <c:pt idx="2">
                  <c:v>87724</c:v>
                </c:pt>
                <c:pt idx="3">
                  <c:v>133908</c:v>
                </c:pt>
                <c:pt idx="4">
                  <c:v>324476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7-4A75-A4EE-4727C6033BC5}"/>
            </c:ext>
          </c:extLst>
        </c:ser>
        <c:ser>
          <c:idx val="1"/>
          <c:order val="1"/>
          <c:tx>
            <c:v>ABT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'Exp1&amp;2'!$E$27:$E$31</c:f>
              <c:numCache>
                <c:formatCode>0</c:formatCode>
                <c:ptCount val="5"/>
                <c:pt idx="0">
                  <c:v>23744</c:v>
                </c:pt>
                <c:pt idx="1">
                  <c:v>515440</c:v>
                </c:pt>
                <c:pt idx="2">
                  <c:v>4146200</c:v>
                </c:pt>
                <c:pt idx="3">
                  <c:v>9017328</c:v>
                </c:pt>
                <c:pt idx="4">
                  <c:v>14612232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4A75-A4EE-4727C6033BC5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'Exp1&amp;2'!$G$27:$G$31</c:f>
              <c:numCache>
                <c:formatCode>0</c:formatCode>
                <c:ptCount val="5"/>
                <c:pt idx="0">
                  <c:v>32836</c:v>
                </c:pt>
                <c:pt idx="1">
                  <c:v>633320</c:v>
                </c:pt>
                <c:pt idx="2">
                  <c:v>4400496</c:v>
                </c:pt>
                <c:pt idx="3">
                  <c:v>9450164</c:v>
                </c:pt>
                <c:pt idx="4">
                  <c:v>15038736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7-4A75-A4EE-4727C603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41592"/>
        <c:axId val="578137000"/>
      </c:lineChart>
      <c:catAx>
        <c:axId val="57814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Nro</a:t>
                </a:r>
                <a:r>
                  <a:rPr lang="es-CL" baseline="0"/>
                  <a:t> de palabras en el texto </a:t>
                </a:r>
                <a:r>
                  <a:rPr lang="es-CL"/>
                  <a:t>(2</a:t>
                </a:r>
                <a:r>
                  <a:rPr lang="es-CL">
                    <a:latin typeface="Cambria Math" panose="02040503050406030204" pitchFamily="18" charset="0"/>
                    <a:ea typeface="Cambria Math" panose="02040503050406030204" pitchFamily="18" charset="0"/>
                  </a:rPr>
                  <a:t>ⁿ)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37000"/>
        <c:crosses val="autoZero"/>
        <c:auto val="1"/>
        <c:lblAlgn val="ctr"/>
        <c:lblOffset val="100"/>
        <c:noMultiLvlLbl val="0"/>
      </c:catAx>
      <c:valAx>
        <c:axId val="578137000"/>
        <c:scaling>
          <c:logBase val="8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4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Promedio</a:t>
            </a:r>
            <a:r>
              <a:rPr lang="es-CL" baseline="0"/>
              <a:t> tiempo de búsqueda del 10% de las palabras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Patricia Trie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'Exp1&amp;2'!$R$27:$R$31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cat>
          <c:val>
            <c:numRef>
              <c:f>'Exp1&amp;2'!$J$27:$J$31</c:f>
              <c:numCache>
                <c:formatCode>0</c:formatCode>
                <c:ptCount val="5"/>
                <c:pt idx="0">
                  <c:v>1.6367463333333332</c:v>
                </c:pt>
                <c:pt idx="1">
                  <c:v>41.677241666666667</c:v>
                </c:pt>
                <c:pt idx="2">
                  <c:v>288.01295099999999</c:v>
                </c:pt>
                <c:pt idx="3">
                  <c:v>693.75548166666658</c:v>
                </c:pt>
                <c:pt idx="4">
                  <c:v>1228.9924173333336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F-43CE-B78E-CC74A9EB6530}"/>
            </c:ext>
          </c:extLst>
        </c:ser>
        <c:ser>
          <c:idx val="1"/>
          <c:order val="1"/>
          <c:tx>
            <c:v>ABT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'Exp1&amp;2'!$K$27:$K$31</c:f>
              <c:numCache>
                <c:formatCode>0</c:formatCode>
                <c:ptCount val="5"/>
                <c:pt idx="0">
                  <c:v>0.41661199999999998</c:v>
                </c:pt>
                <c:pt idx="1">
                  <c:v>9.1587820000000004</c:v>
                </c:pt>
                <c:pt idx="2">
                  <c:v>149.03179266666666</c:v>
                </c:pt>
                <c:pt idx="3">
                  <c:v>167.43457666666666</c:v>
                </c:pt>
                <c:pt idx="4">
                  <c:v>289.41083366666663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F-43CE-B78E-CC74A9EB6530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'Exp1&amp;2'!$L$27:$L$31</c:f>
              <c:numCache>
                <c:formatCode>0</c:formatCode>
                <c:ptCount val="5"/>
                <c:pt idx="0">
                  <c:v>0.15317766666666666</c:v>
                </c:pt>
                <c:pt idx="1">
                  <c:v>2.2357723333333333</c:v>
                </c:pt>
                <c:pt idx="2">
                  <c:v>29.413539666666665</c:v>
                </c:pt>
                <c:pt idx="3">
                  <c:v>50.004510000000003</c:v>
                </c:pt>
                <c:pt idx="4">
                  <c:v>161.23484566666667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F-43CE-B78E-CC74A9EB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41592"/>
        <c:axId val="578137000"/>
      </c:lineChart>
      <c:catAx>
        <c:axId val="57814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Nro</a:t>
                </a:r>
                <a:r>
                  <a:rPr lang="es-CL" baseline="0"/>
                  <a:t> de palabras en el texto </a:t>
                </a:r>
                <a:r>
                  <a:rPr lang="es-CL"/>
                  <a:t>(2</a:t>
                </a:r>
                <a:r>
                  <a:rPr lang="es-CL">
                    <a:latin typeface="Cambria Math" panose="02040503050406030204" pitchFamily="18" charset="0"/>
                    <a:ea typeface="Cambria Math" panose="02040503050406030204" pitchFamily="18" charset="0"/>
                  </a:rPr>
                  <a:t>ⁿ)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37000"/>
        <c:crosses val="autoZero"/>
        <c:auto val="1"/>
        <c:lblAlgn val="ctr"/>
        <c:lblOffset val="100"/>
        <c:noMultiLvlLbl val="0"/>
      </c:catAx>
      <c:valAx>
        <c:axId val="5781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4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Promedio</a:t>
            </a:r>
            <a:r>
              <a:rPr lang="es-CL" baseline="0"/>
              <a:t> tiempo de búsqueda fallida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Patricia Trie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'Exp1&amp;2'!$R$27:$R$31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cat>
          <c:val>
            <c:numRef>
              <c:f>'Exp1&amp;2'!$O$27:$O$31</c:f>
              <c:numCache>
                <c:formatCode>0.00</c:formatCode>
                <c:ptCount val="5"/>
                <c:pt idx="0">
                  <c:v>0.37027033333333331</c:v>
                </c:pt>
                <c:pt idx="1">
                  <c:v>0.92264266666666661</c:v>
                </c:pt>
                <c:pt idx="2">
                  <c:v>0.52484766666666671</c:v>
                </c:pt>
                <c:pt idx="3">
                  <c:v>0.28691633333333333</c:v>
                </c:pt>
                <c:pt idx="4">
                  <c:v>0.30557799999999996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1-4812-8BD2-BBC2EB6D3929}"/>
            </c:ext>
          </c:extLst>
        </c:ser>
        <c:ser>
          <c:idx val="1"/>
          <c:order val="1"/>
          <c:tx>
            <c:v>ABT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'Exp1&amp;2'!$P$27:$P$31</c:f>
              <c:numCache>
                <c:formatCode>0.00</c:formatCode>
                <c:ptCount val="5"/>
                <c:pt idx="0">
                  <c:v>0.15846499999999999</c:v>
                </c:pt>
                <c:pt idx="1">
                  <c:v>0.19158866666666671</c:v>
                </c:pt>
                <c:pt idx="2">
                  <c:v>1.3596273333333333</c:v>
                </c:pt>
                <c:pt idx="3">
                  <c:v>0.20169733333333331</c:v>
                </c:pt>
                <c:pt idx="4">
                  <c:v>0.15302199999999999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1-4812-8BD2-BBC2EB6D3929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'Exp1&amp;2'!$Q$27:$Q$31</c:f>
              <c:numCache>
                <c:formatCode>0.0000</c:formatCode>
                <c:ptCount val="5"/>
                <c:pt idx="0">
                  <c:v>4.463166666666666E-2</c:v>
                </c:pt>
                <c:pt idx="1">
                  <c:v>0.12394166666666667</c:v>
                </c:pt>
                <c:pt idx="2">
                  <c:v>1.2549683333333335</c:v>
                </c:pt>
                <c:pt idx="3">
                  <c:v>0.10403666666666667</c:v>
                </c:pt>
                <c:pt idx="4">
                  <c:v>3.9966333333333333E-2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1-4812-8BD2-BBC2EB6D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41592"/>
        <c:axId val="578137000"/>
      </c:lineChart>
      <c:catAx>
        <c:axId val="57814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Nro</a:t>
                </a:r>
                <a:r>
                  <a:rPr lang="es-CL" baseline="0"/>
                  <a:t> de palabras en el texto </a:t>
                </a:r>
                <a:r>
                  <a:rPr lang="es-CL"/>
                  <a:t>(2</a:t>
                </a:r>
                <a:r>
                  <a:rPr lang="es-CL">
                    <a:latin typeface="Cambria Math" panose="02040503050406030204" pitchFamily="18" charset="0"/>
                    <a:ea typeface="Cambria Math" panose="02040503050406030204" pitchFamily="18" charset="0"/>
                  </a:rPr>
                  <a:t>ⁿ)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37000"/>
        <c:crosses val="autoZero"/>
        <c:auto val="1"/>
        <c:lblAlgn val="ctr"/>
        <c:lblOffset val="100"/>
        <c:noMultiLvlLbl val="0"/>
      </c:catAx>
      <c:valAx>
        <c:axId val="5781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814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</xdr:colOff>
      <xdr:row>32</xdr:row>
      <xdr:rowOff>188118</xdr:rowOff>
    </xdr:from>
    <xdr:to>
      <xdr:col>8</xdr:col>
      <xdr:colOff>750093</xdr:colOff>
      <xdr:row>47</xdr:row>
      <xdr:rowOff>73818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CCB6A2-89CD-4BB3-9368-6A4BDAB8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49</xdr:row>
      <xdr:rowOff>0</xdr:rowOff>
    </xdr:from>
    <xdr:to>
      <xdr:col>8</xdr:col>
      <xdr:colOff>738186</xdr:colOff>
      <xdr:row>63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5A1D24-07D9-405C-A931-476E866D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11905</xdr:colOff>
      <xdr:row>33</xdr:row>
      <xdr:rowOff>11906</xdr:rowOff>
    </xdr:from>
    <xdr:to>
      <xdr:col>17</xdr:col>
      <xdr:colOff>752474</xdr:colOff>
      <xdr:row>47</xdr:row>
      <xdr:rowOff>88106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114B984-4E36-4E70-AD68-0FD84976A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761999</xdr:colOff>
      <xdr:row>49</xdr:row>
      <xdr:rowOff>0</xdr:rowOff>
    </xdr:from>
    <xdr:to>
      <xdr:col>18</xdr:col>
      <xdr:colOff>0</xdr:colOff>
      <xdr:row>63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80EF5C9-C768-4CD7-95E6-81521A31A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32" zoomScaleNormal="100" workbookViewId="0">
      <selection activeCell="S57" sqref="S57"/>
    </sheetView>
  </sheetViews>
  <sheetFormatPr baseColWidth="10" defaultRowHeight="15" x14ac:dyDescent="0.25"/>
  <cols>
    <col min="2" max="2" width="10.28515625" customWidth="1"/>
    <col min="7" max="7" width="12.140625" customWidth="1"/>
  </cols>
  <sheetData>
    <row r="1" spans="1:17" ht="21" x14ac:dyDescent="0.35">
      <c r="A1" s="1"/>
      <c r="B1" s="12" t="s">
        <v>5</v>
      </c>
      <c r="C1" s="3"/>
      <c r="D1" s="12" t="s">
        <v>2</v>
      </c>
      <c r="E1" s="3"/>
      <c r="F1" s="12" t="s">
        <v>3</v>
      </c>
      <c r="G1" s="3"/>
      <c r="H1" s="8" t="s">
        <v>13</v>
      </c>
      <c r="I1" s="9"/>
      <c r="J1" s="9"/>
      <c r="K1" s="9"/>
      <c r="L1" s="10"/>
      <c r="M1" s="8" t="s">
        <v>14</v>
      </c>
      <c r="N1" s="9"/>
      <c r="O1" s="9"/>
      <c r="P1" s="9"/>
      <c r="Q1" s="10"/>
    </row>
    <row r="2" spans="1:17" ht="30.75" thickBot="1" x14ac:dyDescent="0.3">
      <c r="A2" s="14" t="s">
        <v>0</v>
      </c>
      <c r="B2" s="15" t="s">
        <v>4</v>
      </c>
      <c r="C2" s="16" t="s">
        <v>6</v>
      </c>
      <c r="D2" s="15" t="s">
        <v>4</v>
      </c>
      <c r="E2" s="16" t="s">
        <v>1</v>
      </c>
      <c r="F2" s="15" t="s">
        <v>4</v>
      </c>
      <c r="G2" s="16" t="s">
        <v>1</v>
      </c>
      <c r="H2" s="18" t="s">
        <v>11</v>
      </c>
      <c r="I2" s="16" t="s">
        <v>7</v>
      </c>
      <c r="J2" s="16" t="s">
        <v>8</v>
      </c>
      <c r="K2" s="16" t="s">
        <v>2</v>
      </c>
      <c r="L2" s="17" t="s">
        <v>9</v>
      </c>
      <c r="M2" s="18" t="s">
        <v>12</v>
      </c>
      <c r="N2" s="16" t="s">
        <v>7</v>
      </c>
      <c r="O2" s="16" t="s">
        <v>8</v>
      </c>
      <c r="P2" s="16" t="s">
        <v>2</v>
      </c>
      <c r="Q2" s="17" t="s">
        <v>9</v>
      </c>
    </row>
    <row r="3" spans="1:17" x14ac:dyDescent="0.25">
      <c r="A3">
        <v>491250</v>
      </c>
      <c r="B3" s="13">
        <v>3395.1074880000001</v>
      </c>
      <c r="C3" s="5">
        <v>87724</v>
      </c>
      <c r="D3" s="13">
        <v>1556.1745390000001</v>
      </c>
      <c r="E3" s="5">
        <v>4146200</v>
      </c>
      <c r="F3" s="13">
        <v>171.09187</v>
      </c>
      <c r="G3" s="5">
        <v>4400496</v>
      </c>
      <c r="H3" s="11">
        <v>49125</v>
      </c>
      <c r="I3" s="5">
        <v>4</v>
      </c>
      <c r="J3" s="4">
        <v>300.11010099999999</v>
      </c>
      <c r="K3" s="4">
        <v>135.56272899999999</v>
      </c>
      <c r="L3" s="6">
        <v>26.984157</v>
      </c>
      <c r="M3" s="11">
        <v>49</v>
      </c>
      <c r="N3" s="5">
        <v>4</v>
      </c>
      <c r="O3" s="21">
        <v>0.50525299999999995</v>
      </c>
      <c r="P3" s="21">
        <v>1.2960240000000001</v>
      </c>
      <c r="Q3" s="22">
        <v>1.1579299999999999</v>
      </c>
    </row>
    <row r="4" spans="1:17" x14ac:dyDescent="0.25">
      <c r="A4">
        <v>491250</v>
      </c>
      <c r="B4" s="13">
        <v>3071.3242019999998</v>
      </c>
      <c r="C4" s="5">
        <v>87724</v>
      </c>
      <c r="D4" s="13">
        <v>1669.2234120000001</v>
      </c>
      <c r="E4" s="5">
        <v>4146200</v>
      </c>
      <c r="F4" s="13">
        <v>198.162801</v>
      </c>
      <c r="G4" s="5">
        <v>4400496</v>
      </c>
      <c r="H4" s="11">
        <v>49125</v>
      </c>
      <c r="I4" s="5">
        <v>4</v>
      </c>
      <c r="J4" s="4">
        <v>307.76680900000002</v>
      </c>
      <c r="K4" s="4">
        <v>164.605222</v>
      </c>
      <c r="L4" s="6">
        <v>30.914214999999999</v>
      </c>
      <c r="M4" s="11">
        <v>49</v>
      </c>
      <c r="N4" s="5">
        <v>4</v>
      </c>
      <c r="O4" s="21">
        <v>0.50525399999999998</v>
      </c>
      <c r="P4" s="21">
        <v>1.3748670000000001</v>
      </c>
      <c r="Q4" s="22">
        <v>1.2615000000000001</v>
      </c>
    </row>
    <row r="5" spans="1:17" x14ac:dyDescent="0.25">
      <c r="A5">
        <v>491250</v>
      </c>
      <c r="B5" s="13">
        <v>2451.138336</v>
      </c>
      <c r="C5" s="5">
        <v>87724</v>
      </c>
      <c r="D5" s="13">
        <v>863.90822400000002</v>
      </c>
      <c r="E5" s="5">
        <v>4146200</v>
      </c>
      <c r="F5" s="13">
        <v>100.17308300000001</v>
      </c>
      <c r="G5" s="5">
        <v>4400496</v>
      </c>
      <c r="H5" s="11">
        <v>49125</v>
      </c>
      <c r="I5" s="5">
        <v>4</v>
      </c>
      <c r="J5" s="4">
        <v>256.16194300000001</v>
      </c>
      <c r="K5" s="4">
        <v>146.92742699999999</v>
      </c>
      <c r="L5" s="6">
        <v>30.342247</v>
      </c>
      <c r="M5" s="11">
        <v>49</v>
      </c>
      <c r="N5" s="5">
        <v>4</v>
      </c>
      <c r="O5" s="21">
        <v>0.56403599999999998</v>
      </c>
      <c r="P5" s="21">
        <v>1.407991</v>
      </c>
      <c r="Q5" s="22">
        <v>1.345475</v>
      </c>
    </row>
    <row r="6" spans="1:17" x14ac:dyDescent="0.25">
      <c r="A6">
        <v>491250</v>
      </c>
      <c r="B6" s="13"/>
      <c r="C6" s="5"/>
      <c r="D6" s="13"/>
      <c r="E6" s="5"/>
      <c r="F6" s="13"/>
      <c r="G6" s="5"/>
      <c r="H6" s="11">
        <v>49125</v>
      </c>
      <c r="I6" s="5">
        <v>4</v>
      </c>
      <c r="J6" s="4"/>
      <c r="K6" s="4"/>
      <c r="L6" s="6"/>
      <c r="M6" s="11">
        <v>49</v>
      </c>
      <c r="N6" s="5">
        <v>4</v>
      </c>
      <c r="O6" s="21"/>
      <c r="P6" s="21"/>
      <c r="Q6" s="22"/>
    </row>
    <row r="7" spans="1:17" x14ac:dyDescent="0.25">
      <c r="A7">
        <v>1778457</v>
      </c>
      <c r="B7" s="13">
        <v>8067.61528</v>
      </c>
      <c r="C7" s="7">
        <v>324476</v>
      </c>
      <c r="D7" s="13">
        <v>2890.311549</v>
      </c>
      <c r="E7" s="7">
        <v>14612232</v>
      </c>
      <c r="F7" s="13">
        <v>614.26232100000004</v>
      </c>
      <c r="G7" s="7">
        <v>15038736</v>
      </c>
      <c r="H7" s="11">
        <v>177845</v>
      </c>
      <c r="I7" s="5">
        <v>4</v>
      </c>
      <c r="J7" s="20">
        <v>1314.2772500000001</v>
      </c>
      <c r="K7" s="20">
        <v>297.864688</v>
      </c>
      <c r="L7" s="6">
        <v>138.940415</v>
      </c>
      <c r="M7" s="11">
        <v>49</v>
      </c>
      <c r="N7" s="5">
        <v>4</v>
      </c>
      <c r="O7" s="21">
        <v>0.301846</v>
      </c>
      <c r="P7" s="23">
        <v>0.11709899999999999</v>
      </c>
      <c r="Q7" s="22">
        <v>3.3590000000000002E-2</v>
      </c>
    </row>
    <row r="8" spans="1:17" x14ac:dyDescent="0.25">
      <c r="A8">
        <v>1778457</v>
      </c>
      <c r="B8" s="13">
        <v>7761.7827090000001</v>
      </c>
      <c r="C8" s="7">
        <v>324476</v>
      </c>
      <c r="D8" s="13">
        <v>3037.7610239999999</v>
      </c>
      <c r="E8" s="7">
        <v>14612232</v>
      </c>
      <c r="F8" s="13">
        <v>657.27508599999999</v>
      </c>
      <c r="G8" s="7">
        <v>15038736</v>
      </c>
      <c r="H8" s="11">
        <v>177845</v>
      </c>
      <c r="I8" s="5">
        <v>4</v>
      </c>
      <c r="J8" s="20">
        <v>1361.269524</v>
      </c>
      <c r="K8" s="20">
        <v>293.13639499999999</v>
      </c>
      <c r="L8" s="6">
        <v>157.180846</v>
      </c>
      <c r="M8" s="11">
        <v>49</v>
      </c>
      <c r="N8" s="5">
        <v>4</v>
      </c>
      <c r="O8" s="21">
        <v>0.30277900000000002</v>
      </c>
      <c r="P8" s="23">
        <v>0.162352</v>
      </c>
      <c r="Q8" s="22">
        <v>4.8520000000000001E-2</v>
      </c>
    </row>
    <row r="9" spans="1:17" x14ac:dyDescent="0.25">
      <c r="A9">
        <v>1778457</v>
      </c>
      <c r="B9" s="13">
        <v>8057.1486560000003</v>
      </c>
      <c r="C9" s="7">
        <v>324476</v>
      </c>
      <c r="D9" s="13">
        <v>3007.326403</v>
      </c>
      <c r="E9" s="7">
        <v>14612232</v>
      </c>
      <c r="F9" s="13">
        <v>669.19495400000005</v>
      </c>
      <c r="G9" s="7">
        <v>15038736</v>
      </c>
      <c r="H9" s="11">
        <v>177845</v>
      </c>
      <c r="I9" s="5">
        <v>4</v>
      </c>
      <c r="J9" s="20">
        <v>1011.430478</v>
      </c>
      <c r="K9" s="20">
        <v>277.23141800000002</v>
      </c>
      <c r="L9" s="6">
        <v>187.58327600000001</v>
      </c>
      <c r="M9" s="11">
        <v>49</v>
      </c>
      <c r="N9" s="5">
        <v>4</v>
      </c>
      <c r="O9" s="21">
        <v>0.31210900000000003</v>
      </c>
      <c r="P9" s="23">
        <v>0.179615</v>
      </c>
      <c r="Q9" s="22">
        <v>3.7789000000000003E-2</v>
      </c>
    </row>
    <row r="10" spans="1:17" x14ac:dyDescent="0.25">
      <c r="A10">
        <v>1778457</v>
      </c>
      <c r="B10" s="13"/>
      <c r="C10" s="7"/>
      <c r="D10" s="13"/>
      <c r="E10" s="7"/>
      <c r="F10" s="13"/>
      <c r="G10" s="7"/>
      <c r="H10" s="11">
        <v>177845</v>
      </c>
      <c r="I10" s="5">
        <v>4</v>
      </c>
      <c r="J10" s="20"/>
      <c r="K10" s="20"/>
      <c r="L10" s="6"/>
      <c r="M10" s="11">
        <v>49</v>
      </c>
      <c r="N10" s="5">
        <v>4</v>
      </c>
      <c r="O10" s="21"/>
      <c r="P10" s="23"/>
      <c r="Q10" s="22"/>
    </row>
    <row r="11" spans="1:17" x14ac:dyDescent="0.25">
      <c r="A11">
        <v>2009</v>
      </c>
      <c r="B11" s="13">
        <v>8.8752870000000001</v>
      </c>
      <c r="C11" s="7">
        <v>84</v>
      </c>
      <c r="D11" s="13">
        <v>2.8402409999999998</v>
      </c>
      <c r="E11" s="7">
        <v>23744</v>
      </c>
      <c r="F11" s="13">
        <v>0.65454299999999999</v>
      </c>
      <c r="G11" s="7">
        <v>32836</v>
      </c>
      <c r="H11" s="11">
        <v>200</v>
      </c>
      <c r="I11" s="5">
        <v>4</v>
      </c>
      <c r="J11" s="4">
        <v>1.178458</v>
      </c>
      <c r="K11" s="4">
        <v>0.30604399999999998</v>
      </c>
      <c r="L11" s="6">
        <v>0.104503</v>
      </c>
      <c r="M11" s="11">
        <v>49</v>
      </c>
      <c r="N11" s="5">
        <v>4</v>
      </c>
      <c r="O11" s="21">
        <v>0.27385399999999999</v>
      </c>
      <c r="P11" s="21">
        <v>0.27385399999999999</v>
      </c>
      <c r="Q11" s="22">
        <v>3.4522999999999998E-2</v>
      </c>
    </row>
    <row r="12" spans="1:17" x14ac:dyDescent="0.25">
      <c r="A12">
        <v>2009</v>
      </c>
      <c r="B12" s="13">
        <v>12.725102</v>
      </c>
      <c r="C12" s="7">
        <v>84</v>
      </c>
      <c r="D12" s="13">
        <v>4.9447619999999999</v>
      </c>
      <c r="E12" s="7">
        <v>23744</v>
      </c>
      <c r="F12" s="13">
        <v>1.201317</v>
      </c>
      <c r="G12" s="7">
        <v>32836</v>
      </c>
      <c r="H12" s="11">
        <v>200</v>
      </c>
      <c r="I12" s="5">
        <v>4</v>
      </c>
      <c r="J12" s="4">
        <v>2.202493</v>
      </c>
      <c r="K12" s="4">
        <v>0.53557699999999997</v>
      </c>
      <c r="L12" s="4">
        <v>0.196876</v>
      </c>
      <c r="M12" s="11">
        <v>49</v>
      </c>
      <c r="N12" s="5">
        <v>4</v>
      </c>
      <c r="O12" s="21">
        <v>0.53837699999999999</v>
      </c>
      <c r="P12" s="21">
        <v>0.120365</v>
      </c>
      <c r="Q12" s="22">
        <v>6.4848000000000003E-2</v>
      </c>
    </row>
    <row r="13" spans="1:17" x14ac:dyDescent="0.25">
      <c r="A13">
        <v>2009</v>
      </c>
      <c r="B13" s="13">
        <v>8.8430959999999992</v>
      </c>
      <c r="C13" s="7">
        <v>84</v>
      </c>
      <c r="D13" s="13">
        <v>3.0464479999999998</v>
      </c>
      <c r="E13" s="7">
        <v>23744</v>
      </c>
      <c r="F13" s="13">
        <v>0.69746399999999997</v>
      </c>
      <c r="G13" s="7">
        <v>32836</v>
      </c>
      <c r="H13" s="11">
        <v>200</v>
      </c>
      <c r="I13" s="5">
        <v>4</v>
      </c>
      <c r="J13" s="4">
        <v>1.529288</v>
      </c>
      <c r="K13" s="4">
        <v>0.40821499999999999</v>
      </c>
      <c r="L13" s="4">
        <v>0.15815399999999999</v>
      </c>
      <c r="M13" s="11">
        <v>49</v>
      </c>
      <c r="N13" s="5">
        <v>4</v>
      </c>
      <c r="O13" s="21">
        <v>0.29858000000000001</v>
      </c>
      <c r="P13" s="21">
        <v>8.1175999999999998E-2</v>
      </c>
      <c r="Q13" s="22">
        <v>3.4523999999999999E-2</v>
      </c>
    </row>
    <row r="14" spans="1:17" x14ac:dyDescent="0.25">
      <c r="A14">
        <v>2009</v>
      </c>
      <c r="B14" s="13"/>
      <c r="C14" s="7"/>
      <c r="D14" s="13"/>
      <c r="E14" s="7"/>
      <c r="F14" s="13"/>
      <c r="G14" s="7"/>
      <c r="H14" s="11">
        <v>200</v>
      </c>
      <c r="I14" s="5">
        <v>4</v>
      </c>
      <c r="J14" s="4"/>
      <c r="K14" s="4"/>
      <c r="L14" s="4"/>
      <c r="M14" s="11">
        <v>49</v>
      </c>
      <c r="N14" s="5">
        <v>4</v>
      </c>
      <c r="O14" s="21"/>
      <c r="P14" s="21"/>
      <c r="Q14" s="22"/>
    </row>
    <row r="15" spans="1:17" x14ac:dyDescent="0.25">
      <c r="A15">
        <v>1084198</v>
      </c>
      <c r="B15" s="13">
        <v>5024.8740369999996</v>
      </c>
      <c r="C15" s="7">
        <v>133908</v>
      </c>
      <c r="D15" s="13">
        <v>1989.2338629999999</v>
      </c>
      <c r="E15" s="7">
        <v>9017328</v>
      </c>
      <c r="F15" s="13">
        <v>427.59624500000001</v>
      </c>
      <c r="G15" s="7">
        <v>9450164</v>
      </c>
      <c r="H15" s="11">
        <v>108419</v>
      </c>
      <c r="I15" s="5">
        <v>4</v>
      </c>
      <c r="J15" s="20">
        <v>822.15929200000005</v>
      </c>
      <c r="K15" s="20">
        <v>182.18970999999999</v>
      </c>
      <c r="L15" s="2">
        <v>51.419654000000001</v>
      </c>
      <c r="M15" s="11">
        <v>49</v>
      </c>
      <c r="N15" s="5">
        <v>4</v>
      </c>
      <c r="O15" s="21">
        <v>0.28644999999999998</v>
      </c>
      <c r="P15" s="21">
        <v>0.201542</v>
      </c>
      <c r="Q15" s="22">
        <v>0.105436</v>
      </c>
    </row>
    <row r="16" spans="1:17" x14ac:dyDescent="0.25">
      <c r="A16">
        <v>1084198</v>
      </c>
      <c r="B16" s="13">
        <v>5279.7072980000003</v>
      </c>
      <c r="C16" s="7">
        <v>133908</v>
      </c>
      <c r="D16" s="13">
        <v>2003.405211</v>
      </c>
      <c r="E16" s="7">
        <v>9017328</v>
      </c>
      <c r="F16" s="13">
        <v>630.27833199999998</v>
      </c>
      <c r="G16" s="7">
        <v>9450164</v>
      </c>
      <c r="H16" s="11">
        <v>108419</v>
      </c>
      <c r="I16" s="5">
        <v>4</v>
      </c>
      <c r="J16" s="20">
        <v>613.28540499999997</v>
      </c>
      <c r="K16" s="20">
        <v>156.03644499999999</v>
      </c>
      <c r="L16" s="2">
        <v>51.253103000000003</v>
      </c>
      <c r="M16" s="11">
        <v>49</v>
      </c>
      <c r="N16" s="5">
        <v>4</v>
      </c>
      <c r="O16" s="21">
        <v>0.28831600000000002</v>
      </c>
      <c r="P16" s="21">
        <v>0.20854</v>
      </c>
      <c r="Q16" s="22">
        <v>0.102171</v>
      </c>
    </row>
    <row r="17" spans="1:18" x14ac:dyDescent="0.25">
      <c r="A17">
        <v>1084198</v>
      </c>
      <c r="B17" s="13">
        <v>5555.4220240000004</v>
      </c>
      <c r="C17" s="7">
        <v>133908</v>
      </c>
      <c r="D17" s="13">
        <v>2184.2275180000001</v>
      </c>
      <c r="E17" s="7">
        <v>9017328</v>
      </c>
      <c r="F17" s="13">
        <v>423.96430099999998</v>
      </c>
      <c r="G17" s="7">
        <v>9450164</v>
      </c>
      <c r="H17" s="11">
        <v>108419</v>
      </c>
      <c r="I17" s="5">
        <v>4</v>
      </c>
      <c r="J17" s="20">
        <v>645.82174799999996</v>
      </c>
      <c r="K17" s="20">
        <v>164.077575</v>
      </c>
      <c r="L17" s="2">
        <v>47.340772999999999</v>
      </c>
      <c r="M17" s="11">
        <v>49</v>
      </c>
      <c r="N17" s="5">
        <v>4</v>
      </c>
      <c r="O17" s="21">
        <v>0.28598299999999999</v>
      </c>
      <c r="P17" s="21">
        <v>0.19500999999999999</v>
      </c>
      <c r="Q17" s="22">
        <v>0.104503</v>
      </c>
    </row>
    <row r="18" spans="1:18" x14ac:dyDescent="0.25">
      <c r="A18">
        <v>1084198</v>
      </c>
      <c r="B18" s="13"/>
      <c r="C18" s="7"/>
      <c r="D18" s="13"/>
      <c r="E18" s="7"/>
      <c r="F18" s="13"/>
      <c r="G18" s="7"/>
      <c r="H18" s="11">
        <v>108419</v>
      </c>
      <c r="I18" s="5">
        <v>4</v>
      </c>
      <c r="J18" s="20"/>
      <c r="K18" s="20"/>
      <c r="L18" s="2"/>
      <c r="M18" s="11">
        <v>49</v>
      </c>
      <c r="N18" s="5">
        <v>4</v>
      </c>
      <c r="O18" s="21"/>
      <c r="P18" s="21"/>
      <c r="Q18" s="22"/>
    </row>
    <row r="19" spans="1:18" x14ac:dyDescent="0.25">
      <c r="A19">
        <v>54347</v>
      </c>
      <c r="B19" s="13">
        <v>601.81154000000004</v>
      </c>
      <c r="C19" s="7">
        <v>1488</v>
      </c>
      <c r="D19" s="13">
        <v>108.26973</v>
      </c>
      <c r="E19" s="7">
        <v>515440</v>
      </c>
      <c r="F19" s="13">
        <v>19.915278000000001</v>
      </c>
      <c r="G19" s="7">
        <v>633320</v>
      </c>
      <c r="H19" s="11">
        <v>5434</v>
      </c>
      <c r="I19" s="5">
        <v>4</v>
      </c>
      <c r="J19" s="4">
        <v>46.023755999999999</v>
      </c>
      <c r="K19" s="4">
        <v>9.7052449999999997</v>
      </c>
      <c r="L19" s="6">
        <v>2.23515</v>
      </c>
      <c r="M19" s="11">
        <v>49</v>
      </c>
      <c r="N19" s="5">
        <v>4</v>
      </c>
      <c r="O19" s="21">
        <v>0.94052599999999997</v>
      </c>
      <c r="P19" s="21">
        <v>0.19780900000000001</v>
      </c>
      <c r="Q19" s="22">
        <v>0.122697</v>
      </c>
    </row>
    <row r="20" spans="1:18" x14ac:dyDescent="0.25">
      <c r="A20">
        <v>54347</v>
      </c>
      <c r="B20" s="13">
        <v>270.39440500000001</v>
      </c>
      <c r="C20" s="7">
        <v>1488</v>
      </c>
      <c r="D20" s="13">
        <v>314.83008999999998</v>
      </c>
      <c r="E20" s="7">
        <v>515440</v>
      </c>
      <c r="F20" s="13">
        <v>18.612257</v>
      </c>
      <c r="G20" s="7">
        <v>633320</v>
      </c>
      <c r="H20" s="11">
        <v>5434</v>
      </c>
      <c r="I20" s="5">
        <v>4</v>
      </c>
      <c r="J20" s="4">
        <v>42.026051000000002</v>
      </c>
      <c r="K20" s="21">
        <v>9.099221</v>
      </c>
      <c r="L20" s="6">
        <v>2.4483549999999998</v>
      </c>
      <c r="M20" s="11">
        <v>49</v>
      </c>
      <c r="N20" s="5">
        <v>4</v>
      </c>
      <c r="O20" s="21">
        <v>0.926064</v>
      </c>
      <c r="P20" s="21">
        <v>0.188945</v>
      </c>
      <c r="Q20" s="22">
        <v>0.125497</v>
      </c>
    </row>
    <row r="21" spans="1:18" x14ac:dyDescent="0.25">
      <c r="A21">
        <v>54347</v>
      </c>
      <c r="B21" s="13">
        <v>411.32317599999999</v>
      </c>
      <c r="C21" s="7">
        <v>1488</v>
      </c>
      <c r="D21" s="13">
        <v>91.654225999999994</v>
      </c>
      <c r="E21" s="7">
        <v>515440</v>
      </c>
      <c r="F21" s="13">
        <v>14.686398000000001</v>
      </c>
      <c r="G21" s="7">
        <v>633320</v>
      </c>
      <c r="H21" s="11">
        <v>5434</v>
      </c>
      <c r="I21" s="5">
        <v>4</v>
      </c>
      <c r="J21" s="4">
        <v>36.981918</v>
      </c>
      <c r="K21" s="4">
        <v>8.6718799999999998</v>
      </c>
      <c r="L21" s="6">
        <v>2.0238119999999999</v>
      </c>
      <c r="M21" s="11">
        <v>49</v>
      </c>
      <c r="N21" s="5">
        <v>4</v>
      </c>
      <c r="O21" s="21">
        <v>0.90133799999999997</v>
      </c>
      <c r="P21" s="21">
        <v>0.18801200000000001</v>
      </c>
      <c r="Q21" s="22">
        <v>0.123631</v>
      </c>
    </row>
    <row r="22" spans="1:18" x14ac:dyDescent="0.25">
      <c r="A22">
        <v>54347</v>
      </c>
      <c r="B22" s="13"/>
      <c r="C22" s="7"/>
      <c r="D22" s="13"/>
      <c r="E22" s="7"/>
      <c r="F22" s="13"/>
      <c r="G22" s="7"/>
      <c r="H22" s="11">
        <v>5434</v>
      </c>
      <c r="I22" s="5">
        <v>4</v>
      </c>
      <c r="J22" s="4"/>
      <c r="K22" s="4"/>
      <c r="L22" s="6"/>
      <c r="M22" s="11">
        <v>49</v>
      </c>
      <c r="N22" s="5">
        <v>4</v>
      </c>
      <c r="O22" s="21"/>
      <c r="P22" s="21"/>
      <c r="Q22" s="22"/>
    </row>
    <row r="23" spans="1:18" x14ac:dyDescent="0.25">
      <c r="A23" s="30"/>
      <c r="B23" s="31"/>
      <c r="C23" s="32"/>
      <c r="D23" s="31"/>
      <c r="E23" s="32"/>
      <c r="F23" s="31"/>
      <c r="G23" s="32"/>
      <c r="H23" s="33"/>
      <c r="I23" s="32"/>
      <c r="J23" s="34"/>
      <c r="K23" s="34"/>
      <c r="L23" s="35"/>
      <c r="M23" s="33"/>
      <c r="N23" s="36"/>
      <c r="O23" s="37"/>
      <c r="P23" s="37"/>
      <c r="Q23" s="38"/>
    </row>
    <row r="24" spans="1:18" x14ac:dyDescent="0.25">
      <c r="B24" s="39" t="s">
        <v>21</v>
      </c>
      <c r="C24" s="40"/>
      <c r="D24" s="39" t="s">
        <v>21</v>
      </c>
      <c r="E24" s="40"/>
      <c r="F24" s="39" t="s">
        <v>21</v>
      </c>
      <c r="G24" s="40"/>
      <c r="H24" s="11"/>
      <c r="I24" s="39" t="s">
        <v>21</v>
      </c>
      <c r="J24" s="40"/>
      <c r="K24" s="4"/>
      <c r="L24" s="6"/>
      <c r="M24" s="11"/>
      <c r="N24" s="39" t="s">
        <v>21</v>
      </c>
      <c r="O24" s="40"/>
      <c r="P24" s="21"/>
      <c r="Q24" s="22"/>
    </row>
    <row r="25" spans="1:18" ht="21" x14ac:dyDescent="0.35">
      <c r="A25" s="1"/>
      <c r="B25" s="12" t="s">
        <v>5</v>
      </c>
      <c r="C25" s="3"/>
      <c r="D25" s="12" t="s">
        <v>2</v>
      </c>
      <c r="E25" s="3"/>
      <c r="F25" s="12" t="s">
        <v>3</v>
      </c>
      <c r="G25" s="3"/>
      <c r="H25" s="8" t="s">
        <v>13</v>
      </c>
      <c r="I25" s="9"/>
      <c r="J25" s="9"/>
      <c r="K25" s="9"/>
      <c r="L25" s="9"/>
      <c r="M25" s="8" t="s">
        <v>14</v>
      </c>
      <c r="N25" s="9"/>
      <c r="O25" s="9"/>
      <c r="P25" s="9"/>
      <c r="Q25" s="10"/>
    </row>
    <row r="26" spans="1:18" ht="30.75" thickBot="1" x14ac:dyDescent="0.3">
      <c r="A26" s="14" t="s">
        <v>0</v>
      </c>
      <c r="B26" s="15" t="s">
        <v>4</v>
      </c>
      <c r="C26" s="16" t="s">
        <v>6</v>
      </c>
      <c r="D26" s="15" t="s">
        <v>4</v>
      </c>
      <c r="E26" s="16" t="s">
        <v>6</v>
      </c>
      <c r="F26" s="15" t="s">
        <v>4</v>
      </c>
      <c r="G26" s="16" t="s">
        <v>6</v>
      </c>
      <c r="H26" s="18" t="s">
        <v>11</v>
      </c>
      <c r="I26" s="16" t="s">
        <v>7</v>
      </c>
      <c r="J26" s="16" t="s">
        <v>8</v>
      </c>
      <c r="K26" s="16" t="s">
        <v>2</v>
      </c>
      <c r="L26" s="16" t="s">
        <v>9</v>
      </c>
      <c r="M26" s="18" t="s">
        <v>12</v>
      </c>
      <c r="N26" s="16" t="s">
        <v>7</v>
      </c>
      <c r="O26" s="16" t="s">
        <v>8</v>
      </c>
      <c r="P26" s="16" t="s">
        <v>2</v>
      </c>
      <c r="Q26" s="17" t="s">
        <v>9</v>
      </c>
    </row>
    <row r="27" spans="1:18" x14ac:dyDescent="0.25">
      <c r="A27" s="7">
        <f>A11</f>
        <v>2009</v>
      </c>
      <c r="B27" s="29">
        <f>AVERAGE(B11:B14)</f>
        <v>10.147828333333333</v>
      </c>
      <c r="C27" s="5">
        <f>AVERAGE(C11:C14)</f>
        <v>84</v>
      </c>
      <c r="D27" s="29">
        <f>AVERAGE(D11:D14)</f>
        <v>3.6104836666666666</v>
      </c>
      <c r="E27" s="5">
        <f>AVERAGE(E11:E14)</f>
        <v>23744</v>
      </c>
      <c r="F27" s="29">
        <f>AVERAGE(F11:F14)</f>
        <v>0.85110799999999998</v>
      </c>
      <c r="G27" s="5">
        <f>AVERAGE(G11:G14)</f>
        <v>32836</v>
      </c>
      <c r="H27" s="41">
        <f>AVERAGE(H11:H14)</f>
        <v>200</v>
      </c>
      <c r="I27" s="5">
        <f>AVERAGE(I11:I14)</f>
        <v>4</v>
      </c>
      <c r="J27" s="5">
        <f>AVERAGE(J11:J14)</f>
        <v>1.6367463333333332</v>
      </c>
      <c r="K27" s="5">
        <f>AVERAGE(K11:K14)</f>
        <v>0.41661199999999998</v>
      </c>
      <c r="L27" s="5">
        <f>AVERAGE(L11:L14)</f>
        <v>0.15317766666666666</v>
      </c>
      <c r="M27" s="41">
        <f>AVERAGE(M11:M14)</f>
        <v>49</v>
      </c>
      <c r="N27" s="5">
        <f>AVERAGE(N11:N14)</f>
        <v>4</v>
      </c>
      <c r="O27" s="4">
        <f>AVERAGE(O11:O14)</f>
        <v>0.37027033333333331</v>
      </c>
      <c r="P27" s="4">
        <f>AVERAGE(P11:P14)</f>
        <v>0.15846499999999999</v>
      </c>
      <c r="Q27" s="22">
        <f>AVERAGE(Q11:Q14)</f>
        <v>4.463166666666666E-2</v>
      </c>
      <c r="R27">
        <v>11</v>
      </c>
    </row>
    <row r="28" spans="1:18" x14ac:dyDescent="0.25">
      <c r="A28" s="7">
        <f>A19</f>
        <v>54347</v>
      </c>
      <c r="B28" s="29">
        <f>AVERAGE(B19:B22)</f>
        <v>427.84304033333336</v>
      </c>
      <c r="C28" s="5">
        <f t="shared" ref="C28:Q28" si="0">AVERAGE(C19:C22)</f>
        <v>1488</v>
      </c>
      <c r="D28" s="29">
        <f t="shared" si="0"/>
        <v>171.58468200000002</v>
      </c>
      <c r="E28" s="5">
        <f t="shared" si="0"/>
        <v>515440</v>
      </c>
      <c r="F28" s="29">
        <f t="shared" si="0"/>
        <v>17.737977666666666</v>
      </c>
      <c r="G28" s="5">
        <f t="shared" si="0"/>
        <v>633320</v>
      </c>
      <c r="H28" s="41">
        <f t="shared" si="0"/>
        <v>5434</v>
      </c>
      <c r="I28" s="5">
        <f t="shared" si="0"/>
        <v>4</v>
      </c>
      <c r="J28" s="5">
        <f t="shared" si="0"/>
        <v>41.677241666666667</v>
      </c>
      <c r="K28" s="5">
        <f t="shared" si="0"/>
        <v>9.1587820000000004</v>
      </c>
      <c r="L28" s="5">
        <f t="shared" si="0"/>
        <v>2.2357723333333333</v>
      </c>
      <c r="M28" s="41">
        <f t="shared" si="0"/>
        <v>49</v>
      </c>
      <c r="N28" s="5">
        <f t="shared" si="0"/>
        <v>4</v>
      </c>
      <c r="O28" s="4">
        <f t="shared" si="0"/>
        <v>0.92264266666666661</v>
      </c>
      <c r="P28" s="4">
        <f t="shared" si="0"/>
        <v>0.19158866666666671</v>
      </c>
      <c r="Q28" s="22">
        <f t="shared" si="0"/>
        <v>0.12394166666666667</v>
      </c>
      <c r="R28">
        <v>16</v>
      </c>
    </row>
    <row r="29" spans="1:18" x14ac:dyDescent="0.25">
      <c r="A29" s="7">
        <f>A3</f>
        <v>491250</v>
      </c>
      <c r="B29" s="29">
        <f>AVERAGE(B3:B6)</f>
        <v>2972.523342</v>
      </c>
      <c r="C29" s="5">
        <f>AVERAGE(C3:C6)</f>
        <v>87724</v>
      </c>
      <c r="D29" s="29">
        <f>AVERAGE(D3:D6)</f>
        <v>1363.1020583333332</v>
      </c>
      <c r="E29" s="5">
        <f>AVERAGE(E3:E6)</f>
        <v>4146200</v>
      </c>
      <c r="F29" s="29">
        <f>AVERAGE(F3:F6)</f>
        <v>156.47591800000001</v>
      </c>
      <c r="G29" s="5">
        <f>AVERAGE(G3:G6)</f>
        <v>4400496</v>
      </c>
      <c r="H29" s="41">
        <f>AVERAGE(H3:H6)</f>
        <v>49125</v>
      </c>
      <c r="I29" s="5">
        <f>AVERAGE(I3:I6)</f>
        <v>4</v>
      </c>
      <c r="J29" s="5">
        <f>AVERAGE(J3:J6)</f>
        <v>288.01295099999999</v>
      </c>
      <c r="K29" s="5">
        <f>AVERAGE(K3:K6)</f>
        <v>149.03179266666666</v>
      </c>
      <c r="L29" s="5">
        <f>AVERAGE(L3:L6)</f>
        <v>29.413539666666665</v>
      </c>
      <c r="M29" s="41">
        <f>AVERAGE(M3:M6)</f>
        <v>49</v>
      </c>
      <c r="N29" s="5">
        <f>AVERAGE(N3:N6)</f>
        <v>4</v>
      </c>
      <c r="O29" s="4">
        <f>AVERAGE(O3:O6)</f>
        <v>0.52484766666666671</v>
      </c>
      <c r="P29" s="4">
        <f>AVERAGE(P3:P6)</f>
        <v>1.3596273333333333</v>
      </c>
      <c r="Q29" s="22">
        <f>AVERAGE(Q3:Q6)</f>
        <v>1.2549683333333335</v>
      </c>
      <c r="R29">
        <v>19</v>
      </c>
    </row>
    <row r="30" spans="1:18" x14ac:dyDescent="0.25">
      <c r="A30" s="7">
        <f>A15</f>
        <v>1084198</v>
      </c>
      <c r="B30" s="29">
        <f>AVERAGE(B15:B18)</f>
        <v>5286.6677863333325</v>
      </c>
      <c r="C30" s="5">
        <f t="shared" ref="C30:Q30" si="1">AVERAGE(C15:C18)</f>
        <v>133908</v>
      </c>
      <c r="D30" s="29">
        <f t="shared" si="1"/>
        <v>2058.9555306666666</v>
      </c>
      <c r="E30" s="5">
        <f t="shared" si="1"/>
        <v>9017328</v>
      </c>
      <c r="F30" s="29">
        <f t="shared" si="1"/>
        <v>493.94629266666669</v>
      </c>
      <c r="G30" s="5">
        <f t="shared" si="1"/>
        <v>9450164</v>
      </c>
      <c r="H30" s="41">
        <f t="shared" si="1"/>
        <v>108419</v>
      </c>
      <c r="I30" s="5">
        <f t="shared" si="1"/>
        <v>4</v>
      </c>
      <c r="J30" s="5">
        <f t="shared" si="1"/>
        <v>693.75548166666658</v>
      </c>
      <c r="K30" s="5">
        <f t="shared" si="1"/>
        <v>167.43457666666666</v>
      </c>
      <c r="L30" s="5">
        <f t="shared" si="1"/>
        <v>50.004510000000003</v>
      </c>
      <c r="M30" s="41">
        <f t="shared" si="1"/>
        <v>49</v>
      </c>
      <c r="N30" s="5">
        <f t="shared" si="1"/>
        <v>4</v>
      </c>
      <c r="O30" s="4">
        <f t="shared" si="1"/>
        <v>0.28691633333333333</v>
      </c>
      <c r="P30" s="4">
        <f t="shared" si="1"/>
        <v>0.20169733333333331</v>
      </c>
      <c r="Q30" s="22">
        <f t="shared" si="1"/>
        <v>0.10403666666666667</v>
      </c>
      <c r="R30">
        <v>20</v>
      </c>
    </row>
    <row r="31" spans="1:18" x14ac:dyDescent="0.25">
      <c r="A31" s="7">
        <f>A7</f>
        <v>1778457</v>
      </c>
      <c r="B31" s="29">
        <f>AVERAGE(B7:B10)</f>
        <v>7962.1822150000007</v>
      </c>
      <c r="C31" s="5">
        <f>AVERAGE(C7:C10)</f>
        <v>324476</v>
      </c>
      <c r="D31" s="29">
        <f>AVERAGE(D7:D10)</f>
        <v>2978.4663253333333</v>
      </c>
      <c r="E31" s="5">
        <f>AVERAGE(E7:E10)</f>
        <v>14612232</v>
      </c>
      <c r="F31" s="29">
        <f>AVERAGE(F7:F10)</f>
        <v>646.91078700000003</v>
      </c>
      <c r="G31" s="5">
        <f>AVERAGE(G7:G10)</f>
        <v>15038736</v>
      </c>
      <c r="H31" s="41">
        <f>AVERAGE(H7:H10)</f>
        <v>177845</v>
      </c>
      <c r="I31" s="5">
        <f>AVERAGE(I7:I10)</f>
        <v>4</v>
      </c>
      <c r="J31" s="5">
        <f>AVERAGE(J7:J10)</f>
        <v>1228.9924173333336</v>
      </c>
      <c r="K31" s="5">
        <f>AVERAGE(K7:K10)</f>
        <v>289.41083366666663</v>
      </c>
      <c r="L31" s="5">
        <f>AVERAGE(L7:L10)</f>
        <v>161.23484566666667</v>
      </c>
      <c r="M31" s="41">
        <f>AVERAGE(M7:M10)</f>
        <v>49</v>
      </c>
      <c r="N31" s="5">
        <f>AVERAGE(N7:N10)</f>
        <v>4</v>
      </c>
      <c r="O31" s="4">
        <f>AVERAGE(O7:O10)</f>
        <v>0.30557799999999996</v>
      </c>
      <c r="P31" s="4">
        <f>AVERAGE(P7:P10)</f>
        <v>0.15302199999999999</v>
      </c>
      <c r="Q31" s="22">
        <f>AVERAGE(Q7:Q10)</f>
        <v>3.9966333333333333E-2</v>
      </c>
      <c r="R31">
        <v>21</v>
      </c>
    </row>
    <row r="32" spans="1:18" x14ac:dyDescent="0.25">
      <c r="A32" s="7"/>
      <c r="B32" s="4"/>
      <c r="C32" s="7"/>
      <c r="D32" s="4"/>
      <c r="E32" s="7"/>
      <c r="F32" s="4"/>
      <c r="G32" s="7"/>
      <c r="H32" s="7"/>
      <c r="I32" s="7"/>
      <c r="J32" s="4"/>
      <c r="K32" s="4"/>
      <c r="L32" s="4"/>
      <c r="M32" s="7"/>
      <c r="N32" s="5"/>
      <c r="O32" s="21"/>
      <c r="P32" s="21"/>
      <c r="Q32" s="21"/>
    </row>
    <row r="33" spans="1:17" x14ac:dyDescent="0.25">
      <c r="A33" s="7"/>
      <c r="B33" s="4"/>
      <c r="C33" s="7"/>
      <c r="D33" s="4"/>
      <c r="E33" s="7"/>
      <c r="F33" s="4"/>
      <c r="G33" s="7"/>
      <c r="H33" s="7"/>
      <c r="I33" s="7"/>
      <c r="J33" s="4"/>
      <c r="K33" s="4"/>
      <c r="L33" s="4"/>
      <c r="M33" s="7"/>
      <c r="N33" s="5"/>
      <c r="O33" s="21"/>
      <c r="P33" s="21"/>
      <c r="Q33" s="21"/>
    </row>
    <row r="34" spans="1:17" x14ac:dyDescent="0.25">
      <c r="A34" s="7"/>
      <c r="B34" s="4"/>
      <c r="C34" s="7"/>
      <c r="D34" s="4"/>
      <c r="E34" s="7"/>
      <c r="F34" s="4"/>
      <c r="G34" s="7"/>
      <c r="H34" s="7"/>
      <c r="I34" s="7"/>
      <c r="J34" s="4"/>
      <c r="K34" s="4"/>
      <c r="L34" s="4"/>
      <c r="M34" s="7"/>
      <c r="N34" s="5"/>
      <c r="O34" s="21"/>
      <c r="P34" s="21"/>
      <c r="Q34" s="21"/>
    </row>
    <row r="35" spans="1:17" x14ac:dyDescent="0.25">
      <c r="A35" s="7"/>
      <c r="B35" s="4"/>
      <c r="C35" s="7"/>
      <c r="D35" s="4"/>
      <c r="E35" s="7"/>
      <c r="F35" s="4"/>
      <c r="G35" s="7"/>
      <c r="H35" s="7"/>
      <c r="I35" s="7"/>
      <c r="J35" s="4"/>
      <c r="K35" s="4"/>
      <c r="L35" s="4"/>
      <c r="M35" s="7"/>
      <c r="N35" s="5"/>
      <c r="O35" s="21"/>
      <c r="P35" s="21"/>
      <c r="Q35" s="21"/>
    </row>
    <row r="36" spans="1:17" x14ac:dyDescent="0.25">
      <c r="A36" s="7"/>
      <c r="B36" s="4"/>
      <c r="C36" s="7"/>
      <c r="D36" s="4"/>
      <c r="E36" s="7"/>
      <c r="F36" s="4"/>
      <c r="G36" s="7"/>
      <c r="H36" s="7"/>
      <c r="I36" s="7"/>
      <c r="J36" s="4"/>
      <c r="K36" s="4"/>
      <c r="L36" s="4"/>
      <c r="M36" s="7"/>
      <c r="N36" s="5"/>
      <c r="O36" s="21"/>
      <c r="P36" s="21"/>
      <c r="Q36" s="21"/>
    </row>
    <row r="37" spans="1:17" x14ac:dyDescent="0.25">
      <c r="A37" s="7"/>
      <c r="B37" s="4"/>
      <c r="C37" s="7"/>
      <c r="D37" s="4"/>
      <c r="E37" s="7"/>
      <c r="F37" s="4"/>
      <c r="G37" s="7"/>
      <c r="H37" s="7"/>
      <c r="I37" s="7"/>
      <c r="J37" s="4"/>
      <c r="K37" s="4"/>
      <c r="L37" s="4"/>
      <c r="M37" s="7"/>
      <c r="N37" s="5"/>
      <c r="O37" s="21"/>
      <c r="P37" s="21"/>
      <c r="Q37" s="21"/>
    </row>
    <row r="38" spans="1:17" x14ac:dyDescent="0.25">
      <c r="A38" s="7"/>
      <c r="B38" s="4"/>
      <c r="C38" s="7"/>
      <c r="D38" s="4"/>
      <c r="E38" s="7"/>
      <c r="F38" s="4"/>
      <c r="G38" s="7"/>
      <c r="H38" s="7"/>
      <c r="I38" s="7"/>
      <c r="J38" s="4"/>
      <c r="K38" s="4"/>
      <c r="L38" s="4"/>
      <c r="M38" s="7"/>
      <c r="N38" s="5"/>
      <c r="O38" s="21"/>
      <c r="P38" s="21"/>
      <c r="Q38" s="21"/>
    </row>
    <row r="39" spans="1:17" x14ac:dyDescent="0.25">
      <c r="A39" s="7"/>
      <c r="B39" s="4"/>
      <c r="C39" s="7"/>
      <c r="D39" s="4"/>
      <c r="E39" s="7"/>
      <c r="F39" s="4"/>
      <c r="G39" s="7"/>
      <c r="H39" s="7"/>
      <c r="I39" s="7"/>
      <c r="J39" s="4"/>
      <c r="K39" s="4"/>
      <c r="L39" s="4"/>
      <c r="M39" s="7"/>
      <c r="N39" s="5"/>
      <c r="O39" s="21"/>
      <c r="P39" s="21"/>
      <c r="Q39" s="21"/>
    </row>
    <row r="40" spans="1:17" x14ac:dyDescent="0.25">
      <c r="A40" s="7"/>
      <c r="B40" s="4"/>
      <c r="C40" s="7"/>
      <c r="D40" s="4"/>
      <c r="E40" s="7"/>
      <c r="F40" s="4"/>
      <c r="G40" s="7"/>
      <c r="H40" s="7"/>
      <c r="I40" s="7"/>
      <c r="J40" s="4"/>
      <c r="K40" s="4"/>
      <c r="L40" s="4"/>
      <c r="M40" s="7"/>
      <c r="N40" s="5"/>
      <c r="O40" s="21"/>
      <c r="P40" s="21"/>
      <c r="Q40" s="21"/>
    </row>
    <row r="41" spans="1:17" x14ac:dyDescent="0.25">
      <c r="A41" s="7"/>
      <c r="B41" s="4"/>
      <c r="C41" s="7"/>
      <c r="D41" s="4"/>
      <c r="E41" s="7"/>
      <c r="F41" s="4"/>
      <c r="G41" s="7"/>
      <c r="H41" s="7"/>
      <c r="I41" s="7"/>
      <c r="J41" s="4"/>
      <c r="K41" s="4"/>
      <c r="L41" s="4"/>
      <c r="M41" s="7"/>
      <c r="N41" s="5"/>
      <c r="O41" s="21"/>
      <c r="P41" s="21"/>
      <c r="Q41" s="21"/>
    </row>
    <row r="42" spans="1:17" x14ac:dyDescent="0.25">
      <c r="A42" s="7"/>
      <c r="B42" s="4"/>
      <c r="C42" s="7"/>
      <c r="D42" s="4"/>
      <c r="E42" s="7"/>
      <c r="F42" s="4"/>
      <c r="G42" s="7"/>
      <c r="H42" s="7"/>
      <c r="I42" s="7"/>
      <c r="J42" s="4"/>
      <c r="K42" s="4"/>
      <c r="L42" s="4"/>
      <c r="M42" s="7"/>
      <c r="N42" s="5"/>
      <c r="O42" s="21"/>
      <c r="P42" s="21"/>
      <c r="Q42" s="21"/>
    </row>
    <row r="43" spans="1:17" x14ac:dyDescent="0.25">
      <c r="A43" s="7"/>
      <c r="B43" s="4"/>
      <c r="C43" s="7"/>
      <c r="D43" s="4"/>
      <c r="E43" s="7"/>
      <c r="F43" s="4"/>
      <c r="G43" s="7"/>
      <c r="H43" s="7"/>
      <c r="I43" s="7"/>
      <c r="J43" s="4"/>
      <c r="K43" s="4"/>
      <c r="L43" s="4"/>
      <c r="M43" s="7"/>
      <c r="N43" s="5"/>
      <c r="O43" s="21"/>
      <c r="P43" s="21"/>
      <c r="Q43" s="21"/>
    </row>
    <row r="44" spans="1:17" x14ac:dyDescent="0.25">
      <c r="A44" s="7"/>
      <c r="B44" s="4"/>
      <c r="C44" s="7"/>
      <c r="D44" s="4"/>
      <c r="E44" s="7"/>
      <c r="F44" s="4"/>
      <c r="G44" s="7"/>
      <c r="H44" s="7"/>
      <c r="I44" s="7"/>
      <c r="J44" s="4"/>
      <c r="K44" s="4"/>
      <c r="L44" s="4"/>
      <c r="M44" s="7"/>
      <c r="N44" s="5"/>
      <c r="O44" s="21"/>
      <c r="P44" s="21"/>
      <c r="Q44" s="21"/>
    </row>
    <row r="45" spans="1:17" x14ac:dyDescent="0.25">
      <c r="A45" s="7"/>
      <c r="B45" s="4"/>
      <c r="C45" s="7"/>
      <c r="D45" s="4"/>
      <c r="E45" s="7"/>
      <c r="F45" s="4"/>
      <c r="G45" s="7"/>
      <c r="H45" s="7"/>
      <c r="I45" s="7"/>
      <c r="J45" s="4"/>
      <c r="K45" s="4"/>
      <c r="L45" s="4"/>
      <c r="M45" s="7"/>
      <c r="N45" s="5"/>
      <c r="O45" s="21"/>
      <c r="P45" s="21"/>
      <c r="Q45" s="21"/>
    </row>
    <row r="46" spans="1:17" x14ac:dyDescent="0.25">
      <c r="A46" s="7"/>
      <c r="B46" s="4"/>
      <c r="C46" s="7"/>
      <c r="D46" s="4"/>
      <c r="E46" s="7"/>
      <c r="F46" s="4"/>
      <c r="G46" s="7"/>
      <c r="H46" s="7"/>
      <c r="I46" s="7"/>
      <c r="J46" s="4"/>
      <c r="K46" s="4"/>
      <c r="L46" s="4"/>
      <c r="M46" s="7"/>
      <c r="N46" s="5"/>
      <c r="O46" s="21"/>
      <c r="P46" s="21"/>
      <c r="Q46" s="21"/>
    </row>
    <row r="47" spans="1:17" x14ac:dyDescent="0.25">
      <c r="A47" s="7"/>
      <c r="B47" s="4"/>
      <c r="C47" s="7"/>
      <c r="D47" s="4"/>
      <c r="E47" s="7"/>
      <c r="F47" s="4"/>
      <c r="G47" s="7"/>
      <c r="H47" s="7"/>
      <c r="I47" s="7"/>
      <c r="J47" s="4"/>
      <c r="K47" s="4"/>
      <c r="L47" s="4"/>
      <c r="M47" s="7"/>
      <c r="N47" s="5"/>
      <c r="O47" s="21"/>
      <c r="P47" s="21"/>
      <c r="Q47" s="21"/>
    </row>
    <row r="48" spans="1:17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</sheetData>
  <mergeCells count="15">
    <mergeCell ref="B24:C24"/>
    <mergeCell ref="D24:E24"/>
    <mergeCell ref="F24:G24"/>
    <mergeCell ref="I24:J24"/>
    <mergeCell ref="N24:O24"/>
    <mergeCell ref="F1:G1"/>
    <mergeCell ref="D1:E1"/>
    <mergeCell ref="B1:C1"/>
    <mergeCell ref="H1:L1"/>
    <mergeCell ref="M1:Q1"/>
    <mergeCell ref="B25:C25"/>
    <mergeCell ref="D25:E25"/>
    <mergeCell ref="F25:G25"/>
    <mergeCell ref="H25:L25"/>
    <mergeCell ref="M25:Q25"/>
  </mergeCells>
  <pageMargins left="0.7" right="0.7" top="0.75" bottom="0.75" header="0.3" footer="0.3"/>
  <pageSetup orientation="portrait" horizontalDpi="4294967294" verticalDpi="0" r:id="rId1"/>
  <ignoredErrors>
    <ignoredError sqref="B29:G29 H29:Q2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80" zoomScaleNormal="80" workbookViewId="0">
      <selection activeCell="J27" sqref="J27"/>
    </sheetView>
  </sheetViews>
  <sheetFormatPr baseColWidth="10" defaultRowHeight="15" x14ac:dyDescent="0.25"/>
  <sheetData>
    <row r="1" spans="1:13" ht="21" x14ac:dyDescent="0.25">
      <c r="A1" s="7"/>
      <c r="B1" s="12" t="s">
        <v>5</v>
      </c>
      <c r="C1" s="3"/>
      <c r="D1" s="3"/>
      <c r="E1" s="3"/>
      <c r="F1" s="12" t="s">
        <v>2</v>
      </c>
      <c r="G1" s="3"/>
      <c r="H1" s="3"/>
      <c r="I1" s="3"/>
      <c r="J1" s="12" t="s">
        <v>19</v>
      </c>
      <c r="K1" s="3"/>
      <c r="L1" s="3"/>
      <c r="M1" s="3"/>
    </row>
    <row r="2" spans="1:13" x14ac:dyDescent="0.25">
      <c r="A2" s="7"/>
      <c r="B2" s="24" t="s">
        <v>15</v>
      </c>
      <c r="C2" s="25"/>
      <c r="D2" s="26" t="s">
        <v>20</v>
      </c>
      <c r="E2" s="26"/>
      <c r="F2" s="24" t="s">
        <v>15</v>
      </c>
      <c r="G2" s="25"/>
      <c r="H2" s="26" t="s">
        <v>20</v>
      </c>
      <c r="I2" s="26"/>
      <c r="J2" s="24" t="s">
        <v>15</v>
      </c>
      <c r="K2" s="25"/>
      <c r="L2" s="26" t="s">
        <v>20</v>
      </c>
      <c r="M2" s="26"/>
    </row>
    <row r="3" spans="1:13" ht="15.75" thickBot="1" x14ac:dyDescent="0.3">
      <c r="A3" s="27" t="s">
        <v>0</v>
      </c>
      <c r="B3" s="28" t="s">
        <v>16</v>
      </c>
      <c r="C3" s="14" t="s">
        <v>17</v>
      </c>
      <c r="D3" s="14" t="s">
        <v>10</v>
      </c>
      <c r="E3" s="14" t="s">
        <v>18</v>
      </c>
      <c r="F3" s="28" t="s">
        <v>16</v>
      </c>
      <c r="G3" s="14" t="s">
        <v>17</v>
      </c>
      <c r="H3" s="14" t="s">
        <v>10</v>
      </c>
      <c r="I3" s="14" t="s">
        <v>18</v>
      </c>
      <c r="J3" s="28" t="s">
        <v>16</v>
      </c>
      <c r="K3" s="14" t="s">
        <v>17</v>
      </c>
      <c r="L3" s="14" t="s">
        <v>10</v>
      </c>
      <c r="M3" s="14" t="s">
        <v>18</v>
      </c>
    </row>
    <row r="4" spans="1:13" x14ac:dyDescent="0.25">
      <c r="A4">
        <v>2048</v>
      </c>
      <c r="B4" s="19">
        <v>9.2111889999999992</v>
      </c>
      <c r="C4" s="21">
        <v>18.760147</v>
      </c>
      <c r="D4" s="21">
        <v>35.404108999999998</v>
      </c>
      <c r="E4" s="21">
        <v>0.98623854</v>
      </c>
      <c r="F4" s="19">
        <v>6.8276820000000003</v>
      </c>
      <c r="G4" s="21">
        <v>6.1078250000000001</v>
      </c>
      <c r="H4" s="21">
        <v>13.674958999999999</v>
      </c>
      <c r="I4" s="21">
        <v>0.73521910000000001</v>
      </c>
      <c r="J4" s="19">
        <v>1.7345630000000001</v>
      </c>
      <c r="K4" s="21">
        <v>0.83695600000000003</v>
      </c>
      <c r="L4" s="21">
        <v>7.164517</v>
      </c>
      <c r="M4" s="21">
        <v>0.46228337000000003</v>
      </c>
    </row>
    <row r="5" spans="1:13" x14ac:dyDescent="0.25">
      <c r="B5" s="19">
        <v>9.4369899999999998</v>
      </c>
      <c r="C5" s="21">
        <v>9.8354079999999993</v>
      </c>
      <c r="D5" s="21">
        <v>33.886482999999998</v>
      </c>
      <c r="E5" s="21">
        <v>0.98623854</v>
      </c>
      <c r="F5" s="19">
        <v>5.7686570000000001</v>
      </c>
      <c r="G5" s="21">
        <v>6.1064249999999998</v>
      </c>
      <c r="H5" s="21">
        <v>12.950901999999999</v>
      </c>
      <c r="I5" s="21">
        <v>0.73521910000000001</v>
      </c>
      <c r="J5" s="19">
        <v>1.4611749999999999</v>
      </c>
      <c r="K5" s="21">
        <v>1.124806</v>
      </c>
      <c r="L5" s="21">
        <v>7.5405410000000002</v>
      </c>
      <c r="M5" s="21">
        <v>0.46228337000000003</v>
      </c>
    </row>
    <row r="6" spans="1:13" x14ac:dyDescent="0.25">
      <c r="B6" s="19">
        <v>8.3434410000000003</v>
      </c>
      <c r="C6" s="21">
        <v>9.4547190000000008</v>
      </c>
      <c r="D6" s="21">
        <v>31.192733</v>
      </c>
      <c r="E6" s="21">
        <v>0.98623854</v>
      </c>
      <c r="F6" s="19">
        <v>3.3245</v>
      </c>
      <c r="G6" s="21">
        <v>3.2993079999999999</v>
      </c>
      <c r="H6" s="21">
        <v>8.3630359999999992</v>
      </c>
      <c r="I6" s="21">
        <v>0.73521910000000001</v>
      </c>
      <c r="J6" s="19">
        <v>0.62655099999999997</v>
      </c>
      <c r="K6" s="21">
        <v>0.48192600000000002</v>
      </c>
      <c r="L6" s="21">
        <v>4.5799349999999999</v>
      </c>
      <c r="M6" s="21">
        <v>0.46228337000000003</v>
      </c>
    </row>
    <row r="7" spans="1:13" x14ac:dyDescent="0.25">
      <c r="B7" s="19"/>
      <c r="C7" s="21"/>
      <c r="D7" s="21"/>
      <c r="E7" s="21"/>
      <c r="F7" s="19"/>
      <c r="G7" s="21"/>
      <c r="H7" s="21"/>
      <c r="I7" s="21"/>
      <c r="J7" s="19"/>
      <c r="K7" s="21"/>
      <c r="L7" s="21"/>
      <c r="M7" s="21"/>
    </row>
    <row r="8" spans="1:13" x14ac:dyDescent="0.25">
      <c r="A8">
        <v>524288</v>
      </c>
      <c r="B8" s="19">
        <v>2598.4193919999998</v>
      </c>
      <c r="C8" s="21">
        <v>2334.776159</v>
      </c>
      <c r="D8" s="21">
        <v>783.76285299999995</v>
      </c>
      <c r="E8" s="21">
        <v>0.98249330000000001</v>
      </c>
      <c r="F8" s="19">
        <v>744.560248</v>
      </c>
      <c r="G8" s="21">
        <v>851.163995</v>
      </c>
      <c r="H8" s="21">
        <v>484.35674699999998</v>
      </c>
      <c r="I8" s="21">
        <v>0.69906723000000004</v>
      </c>
      <c r="J8" s="19">
        <v>204.05182199999999</v>
      </c>
      <c r="K8" s="21">
        <v>176.80780799999999</v>
      </c>
      <c r="L8" s="21">
        <v>212.13447300000001</v>
      </c>
      <c r="M8" s="21">
        <v>0.66094489999999995</v>
      </c>
    </row>
    <row r="9" spans="1:13" x14ac:dyDescent="0.25">
      <c r="B9" s="19">
        <v>2757.9230969999999</v>
      </c>
      <c r="C9" s="21">
        <v>2428.867542</v>
      </c>
      <c r="D9" s="21">
        <v>848.76182600000004</v>
      </c>
      <c r="E9" s="21">
        <v>0.98249330000000001</v>
      </c>
      <c r="F9" s="19">
        <v>868.67150600000002</v>
      </c>
      <c r="G9" s="21">
        <v>989.66867000000002</v>
      </c>
      <c r="H9" s="21">
        <v>549.48728300000005</v>
      </c>
      <c r="I9" s="21">
        <v>0.69906723000000004</v>
      </c>
      <c r="J9" s="19">
        <v>154.07841500000001</v>
      </c>
      <c r="K9" s="21">
        <v>187.856663</v>
      </c>
      <c r="L9" s="21">
        <v>248.34148200000001</v>
      </c>
      <c r="M9" s="21">
        <v>0.66094489999999995</v>
      </c>
    </row>
    <row r="10" spans="1:13" x14ac:dyDescent="0.25">
      <c r="B10" s="19">
        <v>2984.6777200000001</v>
      </c>
      <c r="C10" s="21">
        <v>2161.400153</v>
      </c>
      <c r="D10" s="21">
        <v>630.31612199999995</v>
      </c>
      <c r="E10" s="21">
        <v>0.98249330000000001</v>
      </c>
      <c r="F10" s="19">
        <v>502.68068799999998</v>
      </c>
      <c r="G10" s="21">
        <v>641.930879</v>
      </c>
      <c r="H10" s="21">
        <v>505.04926499999999</v>
      </c>
      <c r="I10" s="21">
        <v>0.69906723000000004</v>
      </c>
      <c r="J10" s="19">
        <v>172.961725</v>
      </c>
      <c r="K10" s="21">
        <v>170.70464799999999</v>
      </c>
      <c r="L10" s="21">
        <v>229.54354599999999</v>
      </c>
      <c r="M10" s="21">
        <v>0.66094489999999995</v>
      </c>
    </row>
    <row r="11" spans="1:13" x14ac:dyDescent="0.25">
      <c r="B11" s="19"/>
      <c r="C11" s="21"/>
      <c r="D11" s="21"/>
      <c r="E11" s="21"/>
      <c r="F11" s="19"/>
      <c r="G11" s="21"/>
      <c r="H11" s="21"/>
      <c r="I11" s="21"/>
      <c r="J11" s="19"/>
      <c r="K11" s="21"/>
      <c r="L11" s="21"/>
      <c r="M11" s="21"/>
    </row>
    <row r="12" spans="1:13" x14ac:dyDescent="0.25">
      <c r="A12" s="30"/>
      <c r="B12" s="42"/>
      <c r="C12" s="37"/>
      <c r="D12" s="37"/>
      <c r="E12" s="37"/>
      <c r="F12" s="42"/>
      <c r="G12" s="37"/>
      <c r="H12" s="37"/>
      <c r="I12" s="37"/>
      <c r="J12" s="42"/>
      <c r="K12" s="37"/>
      <c r="L12" s="37"/>
      <c r="M12" s="37"/>
    </row>
    <row r="13" spans="1:13" x14ac:dyDescent="0.25">
      <c r="B13" s="19"/>
      <c r="C13" s="44" t="s">
        <v>21</v>
      </c>
      <c r="D13" s="44"/>
      <c r="E13" s="21"/>
      <c r="F13" s="19"/>
      <c r="G13" s="44" t="s">
        <v>21</v>
      </c>
      <c r="H13" s="44"/>
      <c r="I13" s="21"/>
      <c r="J13" s="19"/>
      <c r="K13" s="44" t="s">
        <v>21</v>
      </c>
      <c r="L13" s="44"/>
      <c r="M13" s="21"/>
    </row>
    <row r="14" spans="1:13" ht="21" x14ac:dyDescent="0.25">
      <c r="A14" s="7"/>
      <c r="B14" s="12" t="s">
        <v>5</v>
      </c>
      <c r="C14" s="3"/>
      <c r="D14" s="3"/>
      <c r="E14" s="3"/>
      <c r="F14" s="12" t="s">
        <v>2</v>
      </c>
      <c r="G14" s="3"/>
      <c r="H14" s="3"/>
      <c r="I14" s="3"/>
      <c r="J14" s="12" t="s">
        <v>19</v>
      </c>
      <c r="K14" s="3"/>
      <c r="L14" s="3"/>
      <c r="M14" s="3"/>
    </row>
    <row r="15" spans="1:13" x14ac:dyDescent="0.25">
      <c r="A15" s="7"/>
      <c r="B15" s="24" t="s">
        <v>15</v>
      </c>
      <c r="C15" s="25"/>
      <c r="D15" s="26" t="s">
        <v>20</v>
      </c>
      <c r="E15" s="26"/>
      <c r="F15" s="24" t="s">
        <v>15</v>
      </c>
      <c r="G15" s="25"/>
      <c r="H15" s="26" t="s">
        <v>20</v>
      </c>
      <c r="I15" s="26"/>
      <c r="J15" s="24" t="s">
        <v>15</v>
      </c>
      <c r="K15" s="25"/>
      <c r="L15" s="26" t="s">
        <v>20</v>
      </c>
      <c r="M15" s="26"/>
    </row>
    <row r="16" spans="1:13" ht="15.75" thickBot="1" x14ac:dyDescent="0.3">
      <c r="A16" s="27" t="s">
        <v>0</v>
      </c>
      <c r="B16" s="28" t="s">
        <v>16</v>
      </c>
      <c r="C16" s="14" t="s">
        <v>17</v>
      </c>
      <c r="D16" s="14" t="s">
        <v>10</v>
      </c>
      <c r="E16" s="14" t="s">
        <v>18</v>
      </c>
      <c r="F16" s="28" t="s">
        <v>16</v>
      </c>
      <c r="G16" s="14" t="s">
        <v>17</v>
      </c>
      <c r="H16" s="14" t="s">
        <v>10</v>
      </c>
      <c r="I16" s="14" t="s">
        <v>18</v>
      </c>
      <c r="J16" s="28" t="s">
        <v>16</v>
      </c>
      <c r="K16" s="14" t="s">
        <v>17</v>
      </c>
      <c r="L16" s="14" t="s">
        <v>10</v>
      </c>
      <c r="M16" s="14" t="s">
        <v>18</v>
      </c>
    </row>
    <row r="17" spans="1:13" x14ac:dyDescent="0.25">
      <c r="A17">
        <f>A4</f>
        <v>2048</v>
      </c>
      <c r="B17" s="19">
        <f>AVERAGE(B4:B6)</f>
        <v>8.9972066666666652</v>
      </c>
      <c r="C17" s="19">
        <f t="shared" ref="C17:M17" si="0">AVERAGE(C4:C6)</f>
        <v>12.683424666666667</v>
      </c>
      <c r="D17" s="19">
        <f t="shared" si="0"/>
        <v>33.494441666666667</v>
      </c>
      <c r="E17" s="19">
        <f t="shared" si="0"/>
        <v>0.98623854</v>
      </c>
      <c r="F17" s="19">
        <f t="shared" si="0"/>
        <v>5.3069463333333333</v>
      </c>
      <c r="G17" s="19">
        <f t="shared" si="0"/>
        <v>5.1711859999999996</v>
      </c>
      <c r="H17" s="19">
        <f t="shared" si="0"/>
        <v>11.662965666666667</v>
      </c>
      <c r="I17" s="19">
        <f t="shared" si="0"/>
        <v>0.73521910000000001</v>
      </c>
      <c r="J17" s="19">
        <f t="shared" si="0"/>
        <v>1.2740963333333333</v>
      </c>
      <c r="K17" s="19">
        <f t="shared" si="0"/>
        <v>0.81456266666666666</v>
      </c>
      <c r="L17" s="19">
        <f t="shared" si="0"/>
        <v>6.428331</v>
      </c>
      <c r="M17" s="19">
        <f t="shared" si="0"/>
        <v>0.46228337000000003</v>
      </c>
    </row>
    <row r="18" spans="1:13" x14ac:dyDescent="0.25">
      <c r="A18">
        <f>A8</f>
        <v>524288</v>
      </c>
      <c r="B18" s="19">
        <f>AVERAGE(B8:B10)</f>
        <v>2780.3400696666667</v>
      </c>
      <c r="C18" s="19">
        <f t="shared" ref="C18:M18" si="1">AVERAGE(C8:C10)</f>
        <v>2308.3479513333332</v>
      </c>
      <c r="D18" s="19">
        <f t="shared" si="1"/>
        <v>754.28026700000009</v>
      </c>
      <c r="E18" s="19">
        <f t="shared" si="1"/>
        <v>0.98249330000000012</v>
      </c>
      <c r="F18" s="19">
        <f t="shared" si="1"/>
        <v>705.30414733333328</v>
      </c>
      <c r="G18" s="19">
        <f t="shared" si="1"/>
        <v>827.58784800000001</v>
      </c>
      <c r="H18" s="19">
        <f t="shared" si="1"/>
        <v>512.96443166666666</v>
      </c>
      <c r="I18" s="19">
        <f t="shared" si="1"/>
        <v>0.69906723000000015</v>
      </c>
      <c r="J18" s="19">
        <f t="shared" si="1"/>
        <v>177.030654</v>
      </c>
      <c r="K18" s="19">
        <f t="shared" si="1"/>
        <v>178.45637299999999</v>
      </c>
      <c r="L18" s="19">
        <f t="shared" si="1"/>
        <v>230.00650033333332</v>
      </c>
      <c r="M18" s="19">
        <f t="shared" si="1"/>
        <v>0.66094489999999995</v>
      </c>
    </row>
    <row r="19" spans="1:13" x14ac:dyDescent="0.25">
      <c r="A19" s="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25">
      <c r="A20" s="7"/>
      <c r="B20" s="21"/>
      <c r="C20" s="21"/>
      <c r="D20" s="21"/>
      <c r="E20" s="43" t="s">
        <v>18</v>
      </c>
      <c r="F20" s="43"/>
      <c r="G20" s="43"/>
      <c r="H20" s="21"/>
      <c r="I20" s="21"/>
      <c r="J20" s="21"/>
      <c r="K20" s="21"/>
      <c r="L20" s="21"/>
      <c r="M20" s="21"/>
    </row>
    <row r="21" spans="1:13" x14ac:dyDescent="0.25">
      <c r="A21" s="7"/>
      <c r="B21" s="21"/>
      <c r="C21" s="21"/>
      <c r="D21" s="45" t="s">
        <v>0</v>
      </c>
      <c r="E21" s="45" t="s">
        <v>8</v>
      </c>
      <c r="F21" s="45" t="s">
        <v>2</v>
      </c>
      <c r="G21" s="45" t="s">
        <v>19</v>
      </c>
      <c r="H21" s="21"/>
      <c r="I21" s="21"/>
      <c r="J21" s="21"/>
      <c r="K21" s="21"/>
      <c r="L21" s="21"/>
      <c r="M21" s="21"/>
    </row>
    <row r="22" spans="1:13" x14ac:dyDescent="0.25">
      <c r="A22" s="7"/>
      <c r="B22" s="21"/>
      <c r="C22" s="21"/>
      <c r="D22" s="5">
        <f>A17</f>
        <v>2048</v>
      </c>
      <c r="E22" s="21">
        <f>E17</f>
        <v>0.98623854</v>
      </c>
      <c r="F22" s="21">
        <f>I17</f>
        <v>0.73521910000000001</v>
      </c>
      <c r="G22" s="21">
        <f>M17</f>
        <v>0.46228337000000003</v>
      </c>
      <c r="H22" s="21"/>
      <c r="I22" s="21" t="s">
        <v>22</v>
      </c>
      <c r="J22" s="21" t="s">
        <v>23</v>
      </c>
      <c r="K22" s="21"/>
      <c r="L22" s="21"/>
      <c r="M22" s="21"/>
    </row>
    <row r="23" spans="1:13" x14ac:dyDescent="0.25">
      <c r="A23" s="7"/>
      <c r="B23" s="21"/>
      <c r="C23" s="21"/>
      <c r="D23" s="5">
        <f>A18</f>
        <v>524288</v>
      </c>
      <c r="E23" s="21">
        <f>E18</f>
        <v>0.98249330000000012</v>
      </c>
      <c r="F23" s="21">
        <f>I18</f>
        <v>0.69906723000000015</v>
      </c>
      <c r="G23" s="21">
        <f>M18</f>
        <v>0.66094489999999995</v>
      </c>
      <c r="H23" s="21"/>
      <c r="I23" s="21"/>
      <c r="J23" s="46" t="s">
        <v>24</v>
      </c>
      <c r="K23" s="21"/>
      <c r="L23" s="21"/>
      <c r="M23" s="21"/>
    </row>
    <row r="24" spans="1:13" x14ac:dyDescent="0.25">
      <c r="A24" s="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25">
      <c r="A25" s="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x14ac:dyDescent="0.25">
      <c r="A26" s="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25">
      <c r="A27" s="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mergeCells count="16">
    <mergeCell ref="C13:D13"/>
    <mergeCell ref="G13:H13"/>
    <mergeCell ref="K13:L13"/>
    <mergeCell ref="E20:G20"/>
    <mergeCell ref="B14:E14"/>
    <mergeCell ref="F14:I14"/>
    <mergeCell ref="J14:M14"/>
    <mergeCell ref="B15:C15"/>
    <mergeCell ref="F15:G15"/>
    <mergeCell ref="J15:K15"/>
    <mergeCell ref="B2:C2"/>
    <mergeCell ref="B1:E1"/>
    <mergeCell ref="F1:I1"/>
    <mergeCell ref="F2:G2"/>
    <mergeCell ref="J1:M1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Exp1&amp;2</vt:lpstr>
      <vt:lpstr>Exp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2017-11-12T19:20:14Z</dcterms:created>
  <dcterms:modified xsi:type="dcterms:W3CDTF">2017-11-12T22:12:57Z</dcterms:modified>
</cp:coreProperties>
</file>