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Frenc\Documents\GitHub\progettoIS\PS-VRP\Dati_output\NEW PROOFS\alfa = 0\"/>
    </mc:Choice>
  </mc:AlternateContent>
  <xr:revisionPtr revIDLastSave="0" documentId="8_{E0918AEA-760A-43BD-B918-A33EE02E774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chedulazione" sheetId="1" r:id="rId1"/>
  </sheets>
  <definedNames>
    <definedName name="_xlnm._FilterDatabase" localSheetId="0" hidden="1">Schedulazione!$A$1:$T$28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8" i="1" l="1"/>
  <c r="J27" i="1"/>
  <c r="J26" i="1"/>
  <c r="J25" i="1"/>
  <c r="J22" i="1"/>
  <c r="J21" i="1"/>
  <c r="J20" i="1"/>
  <c r="J19" i="1"/>
  <c r="J18" i="1"/>
  <c r="J16" i="1"/>
  <c r="J15" i="1"/>
  <c r="J14" i="1"/>
  <c r="J13" i="1"/>
  <c r="J12" i="1"/>
  <c r="J10" i="1"/>
  <c r="J9" i="1"/>
  <c r="J8" i="1"/>
  <c r="J7" i="1"/>
  <c r="J6" i="1"/>
  <c r="J5" i="1"/>
  <c r="J4" i="1"/>
  <c r="J2" i="1"/>
  <c r="J28" i="1" s="1"/>
  <c r="C28" i="1"/>
</calcChain>
</file>

<file path=xl/sharedStrings.xml><?xml version="1.0" encoding="utf-8"?>
<sst xmlns="http://schemas.openxmlformats.org/spreadsheetml/2006/main" count="253" uniqueCount="107">
  <si>
    <t>commessa</t>
  </si>
  <si>
    <t>macchina</t>
  </si>
  <si>
    <t>minuti setup</t>
  </si>
  <si>
    <t>minuti processamento</t>
  </si>
  <si>
    <t>inizio setup</t>
  </si>
  <si>
    <t>fine setup</t>
  </si>
  <si>
    <t>inizio lavorazione</t>
  </si>
  <si>
    <t>fine lavorazione</t>
  </si>
  <si>
    <t>taglio</t>
  </si>
  <si>
    <t>macchine compatibili</t>
  </si>
  <si>
    <t>numero coltelli</t>
  </si>
  <si>
    <t>diametro tubo</t>
  </si>
  <si>
    <t>veicolo</t>
  </si>
  <si>
    <t>R10</t>
  </si>
  <si>
    <t>2025-05-08 07:00:00</t>
  </si>
  <si>
    <t>2025-05-08 07:30:00</t>
  </si>
  <si>
    <t>2025-05-08 09:44:51</t>
  </si>
  <si>
    <t>bobina</t>
  </si>
  <si>
    <t>BIMEC 2 ;BIMEC 4 ;BIMEC 5 ;CASON ;R10 ;R3 ;R6 ;R9</t>
  </si>
  <si>
    <t>X</t>
  </si>
  <si>
    <t>2025-05-15 00:00:00</t>
  </si>
  <si>
    <t>2025-05-08 10:14:51</t>
  </si>
  <si>
    <t>2025-05-08 12:58:47</t>
  </si>
  <si>
    <t>2025-04-22 00:00:00</t>
  </si>
  <si>
    <t>2025-05-08 13:23:47</t>
  </si>
  <si>
    <t>2025-05-08 14:57:27</t>
  </si>
  <si>
    <t>2025-05-09 00:00:00</t>
  </si>
  <si>
    <t>2025-05-09 07:22:27</t>
  </si>
  <si>
    <t>2025-05-09 12:29:39</t>
  </si>
  <si>
    <t>BIMEC 2 ;BIMEC 4 ;BIMEC 5 ;CASON ;R10 ;R9</t>
  </si>
  <si>
    <t>39723 (esterno)</t>
  </si>
  <si>
    <t>R3</t>
  </si>
  <si>
    <t>2025-05-08 07:40:00</t>
  </si>
  <si>
    <t>2025-05-08 10:43:39</t>
  </si>
  <si>
    <t>2025-05-08 11:23:39</t>
  </si>
  <si>
    <t>2025-05-09 07:12:40</t>
  </si>
  <si>
    <t>2025-04-23 00:00:00</t>
  </si>
  <si>
    <t>R6</t>
  </si>
  <si>
    <t>2025-05-09 07:00:00</t>
  </si>
  <si>
    <t>2025-05-09 10:37:00</t>
  </si>
  <si>
    <t>2025-04-16 00:00:00</t>
  </si>
  <si>
    <t>2025-05-09 11:12:00</t>
  </si>
  <si>
    <t>2025-05-09 13:17:00</t>
  </si>
  <si>
    <t>2025-05-09 13:59:25</t>
  </si>
  <si>
    <t>39750 (esterno)</t>
  </si>
  <si>
    <t>BIMEC 4</t>
  </si>
  <si>
    <t>2025-05-09 07:29:00</t>
  </si>
  <si>
    <t>2025-05-12 12:16:42</t>
  </si>
  <si>
    <t>BIMEC 2 ;BIMEC 4 ;BIMEC 5 ;R12 ;R3 ;R6 ;R9</t>
  </si>
  <si>
    <t>2025-05-12 00:00:00</t>
  </si>
  <si>
    <t>R12</t>
  </si>
  <si>
    <t>2025-05-08 12:00:00</t>
  </si>
  <si>
    <t>2025-05-08 12:17:00</t>
  </si>
  <si>
    <t>2025-05-09 07:07:02</t>
  </si>
  <si>
    <t>BIMEC 2 ;BIMEC 4 ;BIMEC 5 ;R12 ;R6 ;R9</t>
  </si>
  <si>
    <t>2025-05-16 00:00:00</t>
  </si>
  <si>
    <t>BIMEC 5</t>
  </si>
  <si>
    <t>2025-05-08 07:19:00</t>
  </si>
  <si>
    <t>BIMEC 2 ;BIMEC 4 ;BIMEC 5 ;R12 ;R9</t>
  </si>
  <si>
    <t>2025-04-30 00:00:00</t>
  </si>
  <si>
    <t>2025-05-08 07:49:00</t>
  </si>
  <si>
    <t>2025-05-08 10:53:54</t>
  </si>
  <si>
    <t>2025-05-06 00:00:00</t>
  </si>
  <si>
    <t>2025-05-08 11:23:54</t>
  </si>
  <si>
    <t>2025-05-08 13:22:11</t>
  </si>
  <si>
    <t>BIMEC 2 ;BIMEC 4 ;BIMEC 5 ;R12</t>
  </si>
  <si>
    <t>2025-03-13 00:00:00</t>
  </si>
  <si>
    <t>2025-05-08 13:39:11</t>
  </si>
  <si>
    <t>2025-05-12 08:02:36</t>
  </si>
  <si>
    <t>2025-05-05 00:00:00</t>
  </si>
  <si>
    <t>T3</t>
  </si>
  <si>
    <t>2025-05-12 07:00:00</t>
  </si>
  <si>
    <t>2025-05-12 07:50:47</t>
  </si>
  <si>
    <t>foglio</t>
  </si>
  <si>
    <t>39764 (esterno)</t>
  </si>
  <si>
    <t>2025-05-14 00:00:00</t>
  </si>
  <si>
    <t>CASON</t>
  </si>
  <si>
    <t>2025-05-09 07:40:30</t>
  </si>
  <si>
    <t>2025-05-09 12:37:35</t>
  </si>
  <si>
    <t>CASON ;R6</t>
  </si>
  <si>
    <t>BIMEC 2</t>
  </si>
  <si>
    <t>2025-05-07 07:00:00</t>
  </si>
  <si>
    <t>2025-05-07 07:34:00</t>
  </si>
  <si>
    <t>2025-05-07 08:04:00</t>
  </si>
  <si>
    <t>2025-05-07 09:26:45</t>
  </si>
  <si>
    <t>2025-04-15 00:00:00</t>
  </si>
  <si>
    <t>2025-05-07 09:43:45</t>
  </si>
  <si>
    <t>2025-05-07 11:15:24</t>
  </si>
  <si>
    <t>2025-05-07 11:32:24</t>
  </si>
  <si>
    <t>2025-05-07 12:07:45</t>
  </si>
  <si>
    <t>2025-05-07 12:26:45</t>
  </si>
  <si>
    <t>39666 (esterno)</t>
  </si>
  <si>
    <t>2025-04-24 00:00:00</t>
  </si>
  <si>
    <t>2025-05-07 12:45:45</t>
  </si>
  <si>
    <t>2025-05-07 13:21:05</t>
  </si>
  <si>
    <t>2025-05-02 00:00:00</t>
  </si>
  <si>
    <t>2025-05-07 13:40:05</t>
  </si>
  <si>
    <t>2025-05-08 09:07:00</t>
  </si>
  <si>
    <t>2025-05-08 09:39:00</t>
  </si>
  <si>
    <t>2025-05-08 11:28:28</t>
  </si>
  <si>
    <t>2025-04-07 00:00:00</t>
  </si>
  <si>
    <t>2025-05-08 11:47:28</t>
  </si>
  <si>
    <t>2025-05-09 11:36:12</t>
  </si>
  <si>
    <t>2025-04-28 00:00:00</t>
  </si>
  <si>
    <t>DATA PER VALUTAZIONE RITARDO</t>
  </si>
  <si>
    <t>RITARDO MANUALE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</si>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</sst>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hh]:mm:ss"/>
    <numFmt numFmtId="165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22" fontId="0" fillId="0" borderId="0" xfId="0" applyNumberFormat="1"/>
    <xf numFmtId="2" fontId="0" fillId="0" borderId="0" xfId="0" applyNumberFormat="1" applyAlignment="1">
      <alignment vertical="top"/>
    </xf>
    <xf numFmtId="14" fontId="0" fillId="0" borderId="0" xfId="0" applyNumberFormat="1"/>
    <xf numFmtId="165" fontId="0" fillId="0" borderId="0" xfId="0" applyNumberFormat="1" applyAlignment="1">
      <alignment vertical="top"/>
    </xf>
    <xf numFmtId="2" fontId="0" fillId="0" borderId="0" xfId="0" applyNumberFormat="1"/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9"/>
  <sheetViews>
    <sheetView tabSelected="1" workbookViewId="0">
      <selection activeCell="L30" sqref="L30"/>
    </sheetView>
  </sheetViews>
  <sheetFormatPr defaultRowHeight="15" x14ac:dyDescent="0.25"/>
  <cols>
    <col min="1" max="2" width="15" customWidth="1"/>
    <col min="3" max="4" width="20" customWidth="1"/>
    <col min="5" max="9" width="50" customWidth="1"/>
    <col min="10" max="11" width="15" customWidth="1"/>
    <col min="12" max="12" width="100" customWidth="1"/>
    <col min="13" max="16" width="15" customWidth="1"/>
    <col min="19" max="19" width="10.140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104</v>
      </c>
      <c r="J1" t="s">
        <v>105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20" x14ac:dyDescent="0.25">
      <c r="A2">
        <v>250759</v>
      </c>
      <c r="B2" t="s">
        <v>56</v>
      </c>
      <c r="C2">
        <v>30</v>
      </c>
      <c r="D2">
        <v>118.2816901408451</v>
      </c>
      <c r="E2" t="s">
        <v>61</v>
      </c>
      <c r="F2" t="s">
        <v>63</v>
      </c>
      <c r="G2" t="s">
        <v>63</v>
      </c>
      <c r="H2" t="s">
        <v>64</v>
      </c>
      <c r="I2" s="2">
        <v>45785</v>
      </c>
      <c r="J2" s="3">
        <f>H2-I2</f>
        <v>0.55707175925635966</v>
      </c>
      <c r="K2" t="s">
        <v>17</v>
      </c>
      <c r="L2" t="s">
        <v>65</v>
      </c>
      <c r="M2">
        <v>4</v>
      </c>
      <c r="N2">
        <v>76</v>
      </c>
      <c r="O2">
        <v>39747</v>
      </c>
      <c r="P2" t="s">
        <v>19</v>
      </c>
      <c r="Q2">
        <v>39747</v>
      </c>
      <c r="R2" t="s">
        <v>66</v>
      </c>
      <c r="S2" s="1">
        <v>-0.55708137715277783</v>
      </c>
      <c r="T2">
        <v>1</v>
      </c>
    </row>
    <row r="3" spans="1:20" x14ac:dyDescent="0.25">
      <c r="A3">
        <v>250894</v>
      </c>
      <c r="B3" t="s">
        <v>56</v>
      </c>
      <c r="C3">
        <v>17</v>
      </c>
      <c r="D3">
        <v>623.4084507042254</v>
      </c>
      <c r="E3" t="s">
        <v>64</v>
      </c>
      <c r="F3" t="s">
        <v>67</v>
      </c>
      <c r="G3" t="s">
        <v>67</v>
      </c>
      <c r="H3" t="s">
        <v>68</v>
      </c>
      <c r="I3" s="4">
        <v>45790</v>
      </c>
      <c r="J3" s="3"/>
      <c r="K3" t="s">
        <v>17</v>
      </c>
      <c r="L3" t="s">
        <v>48</v>
      </c>
      <c r="M3">
        <v>5</v>
      </c>
      <c r="N3">
        <v>76</v>
      </c>
      <c r="O3">
        <v>39755</v>
      </c>
      <c r="P3">
        <v>0</v>
      </c>
      <c r="Q3">
        <v>0</v>
      </c>
      <c r="R3" t="s">
        <v>69</v>
      </c>
      <c r="S3" s="1">
        <v>0</v>
      </c>
      <c r="T3">
        <v>4</v>
      </c>
    </row>
    <row r="4" spans="1:20" x14ac:dyDescent="0.25">
      <c r="A4">
        <v>250923</v>
      </c>
      <c r="B4" t="s">
        <v>80</v>
      </c>
      <c r="C4">
        <v>32</v>
      </c>
      <c r="D4">
        <v>109.46875</v>
      </c>
      <c r="E4" t="s">
        <v>97</v>
      </c>
      <c r="F4" t="s">
        <v>98</v>
      </c>
      <c r="G4" t="s">
        <v>98</v>
      </c>
      <c r="H4" t="s">
        <v>99</v>
      </c>
      <c r="I4" s="5">
        <v>45784</v>
      </c>
      <c r="J4" s="3">
        <f>H4-I4</f>
        <v>1.4781018518551718</v>
      </c>
      <c r="K4" t="s">
        <v>17</v>
      </c>
      <c r="L4" t="s">
        <v>58</v>
      </c>
      <c r="M4">
        <v>5</v>
      </c>
      <c r="N4">
        <v>76</v>
      </c>
      <c r="O4">
        <v>39749</v>
      </c>
      <c r="P4" t="s">
        <v>19</v>
      </c>
      <c r="Q4">
        <v>39749</v>
      </c>
      <c r="R4" t="s">
        <v>100</v>
      </c>
      <c r="S4" s="1">
        <v>-1.4781032986111109</v>
      </c>
      <c r="T4">
        <v>2</v>
      </c>
    </row>
    <row r="5" spans="1:20" x14ac:dyDescent="0.25">
      <c r="A5">
        <v>251050</v>
      </c>
      <c r="B5" t="s">
        <v>37</v>
      </c>
      <c r="C5">
        <v>217</v>
      </c>
      <c r="D5">
        <v>0</v>
      </c>
      <c r="E5" t="s">
        <v>38</v>
      </c>
      <c r="F5" t="s">
        <v>39</v>
      </c>
      <c r="G5" t="s">
        <v>39</v>
      </c>
      <c r="H5" t="s">
        <v>39</v>
      </c>
      <c r="I5" s="5">
        <v>45785</v>
      </c>
      <c r="J5" s="3">
        <f>H5-I5</f>
        <v>1.4423611111124046</v>
      </c>
      <c r="K5" t="s">
        <v>17</v>
      </c>
      <c r="L5" t="s">
        <v>37</v>
      </c>
      <c r="M5">
        <v>38</v>
      </c>
      <c r="N5">
        <v>70</v>
      </c>
      <c r="O5">
        <v>39747</v>
      </c>
      <c r="P5" t="s">
        <v>19</v>
      </c>
      <c r="Q5">
        <v>39747</v>
      </c>
      <c r="R5" t="s">
        <v>40</v>
      </c>
      <c r="S5" s="1">
        <v>-1.442361111111111</v>
      </c>
      <c r="T5">
        <v>2</v>
      </c>
    </row>
    <row r="6" spans="1:20" x14ac:dyDescent="0.25">
      <c r="A6">
        <v>251054</v>
      </c>
      <c r="B6" t="s">
        <v>37</v>
      </c>
      <c r="C6">
        <v>35</v>
      </c>
      <c r="D6">
        <v>0</v>
      </c>
      <c r="E6" t="s">
        <v>39</v>
      </c>
      <c r="F6" t="s">
        <v>41</v>
      </c>
      <c r="G6" t="s">
        <v>41</v>
      </c>
      <c r="H6" t="s">
        <v>41</v>
      </c>
      <c r="I6" s="5">
        <v>45785</v>
      </c>
      <c r="J6" s="3">
        <f>H6-I6</f>
        <v>1.4666666666671517</v>
      </c>
      <c r="K6" t="s">
        <v>17</v>
      </c>
      <c r="L6" t="s">
        <v>37</v>
      </c>
      <c r="M6">
        <v>38</v>
      </c>
      <c r="N6">
        <v>70</v>
      </c>
      <c r="O6">
        <v>39747</v>
      </c>
      <c r="P6" t="s">
        <v>19</v>
      </c>
      <c r="Q6">
        <v>39747</v>
      </c>
      <c r="R6" t="s">
        <v>40</v>
      </c>
      <c r="S6" s="1">
        <v>-1.466666666666667</v>
      </c>
      <c r="T6">
        <v>2</v>
      </c>
    </row>
    <row r="7" spans="1:20" x14ac:dyDescent="0.25">
      <c r="A7">
        <v>251081</v>
      </c>
      <c r="B7" t="s">
        <v>37</v>
      </c>
      <c r="C7">
        <v>125</v>
      </c>
      <c r="D7">
        <v>42.422535211267608</v>
      </c>
      <c r="E7" t="s">
        <v>41</v>
      </c>
      <c r="F7" t="s">
        <v>42</v>
      </c>
      <c r="G7" t="s">
        <v>42</v>
      </c>
      <c r="H7" t="s">
        <v>43</v>
      </c>
      <c r="I7" t="s">
        <v>36</v>
      </c>
      <c r="J7" s="3">
        <f>H7-I7</f>
        <v>16.582928240743058</v>
      </c>
      <c r="K7" t="s">
        <v>17</v>
      </c>
      <c r="L7" t="s">
        <v>37</v>
      </c>
      <c r="M7">
        <v>20</v>
      </c>
      <c r="N7">
        <v>70</v>
      </c>
      <c r="O7" t="s">
        <v>44</v>
      </c>
      <c r="P7" t="s">
        <v>19</v>
      </c>
      <c r="Q7">
        <v>39750</v>
      </c>
      <c r="R7" t="s">
        <v>36</v>
      </c>
      <c r="S7" s="1">
        <v>-16.58293231612268</v>
      </c>
      <c r="T7">
        <v>2</v>
      </c>
    </row>
    <row r="8" spans="1:20" x14ac:dyDescent="0.25">
      <c r="A8">
        <v>251164</v>
      </c>
      <c r="B8" t="s">
        <v>13</v>
      </c>
      <c r="C8">
        <v>30</v>
      </c>
      <c r="D8">
        <v>163.9344262295082</v>
      </c>
      <c r="E8" t="s">
        <v>16</v>
      </c>
      <c r="F8" t="s">
        <v>21</v>
      </c>
      <c r="G8" t="s">
        <v>21</v>
      </c>
      <c r="H8" t="s">
        <v>22</v>
      </c>
      <c r="I8" s="5">
        <v>45784</v>
      </c>
      <c r="J8" s="3">
        <f>H8-I8</f>
        <v>1.5408217592557776</v>
      </c>
      <c r="K8" t="s">
        <v>17</v>
      </c>
      <c r="L8" t="s">
        <v>18</v>
      </c>
      <c r="M8">
        <v>6</v>
      </c>
      <c r="N8">
        <v>70</v>
      </c>
      <c r="O8">
        <v>39749</v>
      </c>
      <c r="P8" t="s">
        <v>19</v>
      </c>
      <c r="Q8">
        <v>39749</v>
      </c>
      <c r="R8" t="s">
        <v>23</v>
      </c>
      <c r="S8" s="1">
        <v>-1.540824225868056</v>
      </c>
      <c r="T8">
        <v>4</v>
      </c>
    </row>
    <row r="9" spans="1:20" x14ac:dyDescent="0.25">
      <c r="A9">
        <v>251225</v>
      </c>
      <c r="B9" t="s">
        <v>56</v>
      </c>
      <c r="C9">
        <v>19</v>
      </c>
      <c r="D9">
        <v>0</v>
      </c>
      <c r="E9" t="s">
        <v>14</v>
      </c>
      <c r="F9" t="s">
        <v>57</v>
      </c>
      <c r="G9" t="s">
        <v>57</v>
      </c>
      <c r="H9" t="s">
        <v>57</v>
      </c>
      <c r="I9" s="5">
        <v>45785</v>
      </c>
      <c r="J9" s="3">
        <f>H9-I9</f>
        <v>0.30486111110803904</v>
      </c>
      <c r="K9" t="s">
        <v>17</v>
      </c>
      <c r="L9" t="s">
        <v>58</v>
      </c>
      <c r="M9">
        <v>4</v>
      </c>
      <c r="N9">
        <v>76</v>
      </c>
      <c r="O9">
        <v>39747</v>
      </c>
      <c r="P9" t="s">
        <v>19</v>
      </c>
      <c r="Q9">
        <v>39747</v>
      </c>
      <c r="R9" t="s">
        <v>59</v>
      </c>
      <c r="S9" s="1">
        <v>-0.30486111111111108</v>
      </c>
      <c r="T9">
        <v>1</v>
      </c>
    </row>
    <row r="10" spans="1:20" x14ac:dyDescent="0.25">
      <c r="A10">
        <v>251227</v>
      </c>
      <c r="B10" t="s">
        <v>80</v>
      </c>
      <c r="C10">
        <v>34</v>
      </c>
      <c r="D10">
        <v>0</v>
      </c>
      <c r="E10" t="s">
        <v>81</v>
      </c>
      <c r="F10" t="s">
        <v>82</v>
      </c>
      <c r="G10" t="s">
        <v>82</v>
      </c>
      <c r="H10" t="s">
        <v>82</v>
      </c>
      <c r="I10" s="2">
        <v>45783</v>
      </c>
      <c r="J10" s="3">
        <f>H10-I10</f>
        <v>1.3152777777795563</v>
      </c>
      <c r="K10" t="s">
        <v>17</v>
      </c>
      <c r="L10" t="s">
        <v>58</v>
      </c>
      <c r="M10">
        <v>4</v>
      </c>
      <c r="N10">
        <v>76</v>
      </c>
      <c r="O10">
        <v>39746</v>
      </c>
      <c r="P10" t="s">
        <v>19</v>
      </c>
      <c r="Q10">
        <v>39746</v>
      </c>
      <c r="R10" t="s">
        <v>69</v>
      </c>
      <c r="S10" s="1">
        <v>-1.315277777777778</v>
      </c>
      <c r="T10">
        <v>1</v>
      </c>
    </row>
    <row r="11" spans="1:20" x14ac:dyDescent="0.25">
      <c r="A11">
        <v>251229</v>
      </c>
      <c r="B11" t="s">
        <v>13</v>
      </c>
      <c r="C11">
        <v>25</v>
      </c>
      <c r="D11">
        <v>307.19672131147541</v>
      </c>
      <c r="E11" t="s">
        <v>25</v>
      </c>
      <c r="F11" t="s">
        <v>27</v>
      </c>
      <c r="G11" t="s">
        <v>27</v>
      </c>
      <c r="H11" t="s">
        <v>28</v>
      </c>
      <c r="I11">
        <v>0</v>
      </c>
      <c r="J11" s="3"/>
      <c r="K11" t="s">
        <v>17</v>
      </c>
      <c r="L11" t="s">
        <v>29</v>
      </c>
      <c r="M11">
        <v>6</v>
      </c>
      <c r="N11">
        <v>70</v>
      </c>
      <c r="O11" t="s">
        <v>30</v>
      </c>
      <c r="P11" t="s">
        <v>19</v>
      </c>
      <c r="Q11">
        <v>39723</v>
      </c>
      <c r="R11" t="s">
        <v>20</v>
      </c>
      <c r="S11" s="1">
        <v>0</v>
      </c>
      <c r="T11">
        <v>1</v>
      </c>
    </row>
    <row r="12" spans="1:20" x14ac:dyDescent="0.25">
      <c r="A12">
        <v>251284</v>
      </c>
      <c r="B12" t="s">
        <v>76</v>
      </c>
      <c r="C12">
        <v>40.5</v>
      </c>
      <c r="D12">
        <v>297.09090909090912</v>
      </c>
      <c r="E12" t="s">
        <v>38</v>
      </c>
      <c r="F12" t="s">
        <v>77</v>
      </c>
      <c r="G12" t="s">
        <v>77</v>
      </c>
      <c r="H12" t="s">
        <v>78</v>
      </c>
      <c r="I12" s="5">
        <v>45785</v>
      </c>
      <c r="J12" s="3">
        <f>H12-I12</f>
        <v>1.5260995370335877</v>
      </c>
      <c r="K12" t="s">
        <v>17</v>
      </c>
      <c r="L12" t="s">
        <v>79</v>
      </c>
      <c r="M12">
        <v>7</v>
      </c>
      <c r="N12">
        <v>70</v>
      </c>
      <c r="O12">
        <v>39747</v>
      </c>
      <c r="P12" t="s">
        <v>19</v>
      </c>
      <c r="Q12">
        <v>39747</v>
      </c>
      <c r="R12" t="s">
        <v>49</v>
      </c>
      <c r="S12" s="1">
        <v>-1.526104797974537</v>
      </c>
      <c r="T12">
        <v>1</v>
      </c>
    </row>
    <row r="13" spans="1:20" x14ac:dyDescent="0.25">
      <c r="A13">
        <v>251371</v>
      </c>
      <c r="B13" t="s">
        <v>80</v>
      </c>
      <c r="C13">
        <v>19</v>
      </c>
      <c r="D13">
        <v>0</v>
      </c>
      <c r="E13" t="s">
        <v>89</v>
      </c>
      <c r="F13" t="s">
        <v>90</v>
      </c>
      <c r="G13" t="s">
        <v>90</v>
      </c>
      <c r="H13" t="s">
        <v>90</v>
      </c>
      <c r="I13" t="s">
        <v>92</v>
      </c>
      <c r="J13" s="3">
        <f>H13-I13</f>
        <v>13.518576388887595</v>
      </c>
      <c r="K13" t="s">
        <v>17</v>
      </c>
      <c r="L13" t="s">
        <v>18</v>
      </c>
      <c r="M13">
        <v>4</v>
      </c>
      <c r="N13">
        <v>70</v>
      </c>
      <c r="O13" t="s">
        <v>91</v>
      </c>
      <c r="P13" t="s">
        <v>19</v>
      </c>
      <c r="Q13">
        <v>39666</v>
      </c>
      <c r="R13" t="s">
        <v>92</v>
      </c>
      <c r="S13" s="1">
        <v>-13.51857638888889</v>
      </c>
      <c r="T13">
        <v>7</v>
      </c>
    </row>
    <row r="14" spans="1:20" x14ac:dyDescent="0.25">
      <c r="A14">
        <v>251391</v>
      </c>
      <c r="B14" t="s">
        <v>80</v>
      </c>
      <c r="C14">
        <v>17</v>
      </c>
      <c r="D14">
        <v>91.640625</v>
      </c>
      <c r="E14" t="s">
        <v>84</v>
      </c>
      <c r="F14" t="s">
        <v>86</v>
      </c>
      <c r="G14" t="s">
        <v>86</v>
      </c>
      <c r="H14" t="s">
        <v>87</v>
      </c>
      <c r="I14" s="5">
        <v>45784</v>
      </c>
      <c r="J14" s="3">
        <f>H14-I14</f>
        <v>0.46902777777722804</v>
      </c>
      <c r="K14" t="s">
        <v>17</v>
      </c>
      <c r="L14" t="s">
        <v>18</v>
      </c>
      <c r="M14">
        <v>5</v>
      </c>
      <c r="N14">
        <v>70</v>
      </c>
      <c r="O14">
        <v>39749</v>
      </c>
      <c r="P14" t="s">
        <v>19</v>
      </c>
      <c r="Q14">
        <v>39749</v>
      </c>
      <c r="R14" t="s">
        <v>36</v>
      </c>
      <c r="S14" s="1">
        <v>-0.46903211805555561</v>
      </c>
      <c r="T14">
        <v>7</v>
      </c>
    </row>
    <row r="15" spans="1:20" x14ac:dyDescent="0.25">
      <c r="A15">
        <v>251395</v>
      </c>
      <c r="B15" t="s">
        <v>80</v>
      </c>
      <c r="C15">
        <v>17</v>
      </c>
      <c r="D15">
        <v>35.34375</v>
      </c>
      <c r="E15" t="s">
        <v>87</v>
      </c>
      <c r="F15" t="s">
        <v>88</v>
      </c>
      <c r="G15" t="s">
        <v>88</v>
      </c>
      <c r="H15" t="s">
        <v>89</v>
      </c>
      <c r="I15" s="5">
        <v>45784</v>
      </c>
      <c r="J15" s="3">
        <f>H15-I15</f>
        <v>0.50538194444379769</v>
      </c>
      <c r="K15" t="s">
        <v>17</v>
      </c>
      <c r="L15" t="s">
        <v>18</v>
      </c>
      <c r="M15">
        <v>6</v>
      </c>
      <c r="N15">
        <v>70</v>
      </c>
      <c r="O15">
        <v>39749</v>
      </c>
      <c r="P15" t="s">
        <v>19</v>
      </c>
      <c r="Q15">
        <v>39749</v>
      </c>
      <c r="R15" t="s">
        <v>36</v>
      </c>
      <c r="S15" s="1">
        <v>-0.5053819444444444</v>
      </c>
      <c r="T15">
        <v>7</v>
      </c>
    </row>
    <row r="16" spans="1:20" x14ac:dyDescent="0.25">
      <c r="A16">
        <v>251396</v>
      </c>
      <c r="B16" t="s">
        <v>80</v>
      </c>
      <c r="C16">
        <v>19</v>
      </c>
      <c r="D16">
        <v>35.34375</v>
      </c>
      <c r="E16" t="s">
        <v>90</v>
      </c>
      <c r="F16" t="s">
        <v>93</v>
      </c>
      <c r="G16" t="s">
        <v>93</v>
      </c>
      <c r="H16" t="s">
        <v>94</v>
      </c>
      <c r="I16" s="5">
        <v>45784</v>
      </c>
      <c r="J16" s="3">
        <f>H16-I16</f>
        <v>0.55630787037080154</v>
      </c>
      <c r="K16" t="s">
        <v>17</v>
      </c>
      <c r="L16" t="s">
        <v>18</v>
      </c>
      <c r="M16">
        <v>6</v>
      </c>
      <c r="N16">
        <v>70</v>
      </c>
      <c r="O16">
        <v>39749</v>
      </c>
      <c r="P16" t="s">
        <v>19</v>
      </c>
      <c r="Q16">
        <v>39749</v>
      </c>
      <c r="R16" t="s">
        <v>95</v>
      </c>
      <c r="S16" s="1">
        <v>-0.55631510416666663</v>
      </c>
      <c r="T16">
        <v>7</v>
      </c>
    </row>
    <row r="17" spans="1:20" x14ac:dyDescent="0.25">
      <c r="A17">
        <v>251416</v>
      </c>
      <c r="B17" t="s">
        <v>31</v>
      </c>
      <c r="C17">
        <v>40</v>
      </c>
      <c r="D17">
        <v>229.0204081632653</v>
      </c>
      <c r="E17" t="s">
        <v>33</v>
      </c>
      <c r="F17" t="s">
        <v>34</v>
      </c>
      <c r="G17" t="s">
        <v>34</v>
      </c>
      <c r="H17" t="s">
        <v>35</v>
      </c>
      <c r="I17" s="4">
        <v>45790</v>
      </c>
      <c r="J17" s="3"/>
      <c r="K17" t="s">
        <v>17</v>
      </c>
      <c r="L17" t="s">
        <v>18</v>
      </c>
      <c r="M17">
        <v>2</v>
      </c>
      <c r="N17">
        <v>70</v>
      </c>
      <c r="O17">
        <v>39755</v>
      </c>
      <c r="P17">
        <v>0</v>
      </c>
      <c r="Q17">
        <v>0</v>
      </c>
      <c r="R17" t="s">
        <v>36</v>
      </c>
      <c r="S17" s="1">
        <v>0</v>
      </c>
      <c r="T17">
        <v>2</v>
      </c>
    </row>
    <row r="18" spans="1:20" x14ac:dyDescent="0.25">
      <c r="A18">
        <v>251455</v>
      </c>
      <c r="B18" t="s">
        <v>80</v>
      </c>
      <c r="C18">
        <v>30</v>
      </c>
      <c r="D18">
        <v>82.765625</v>
      </c>
      <c r="E18" t="s">
        <v>82</v>
      </c>
      <c r="F18" t="s">
        <v>83</v>
      </c>
      <c r="G18" t="s">
        <v>83</v>
      </c>
      <c r="H18" t="s">
        <v>84</v>
      </c>
      <c r="I18" s="5">
        <v>45784</v>
      </c>
      <c r="J18" s="3">
        <f>H18-I18</f>
        <v>0.39357638888759539</v>
      </c>
      <c r="K18" t="s">
        <v>17</v>
      </c>
      <c r="L18" t="s">
        <v>18</v>
      </c>
      <c r="M18">
        <v>4</v>
      </c>
      <c r="N18">
        <v>70</v>
      </c>
      <c r="O18">
        <v>39749</v>
      </c>
      <c r="P18" t="s">
        <v>19</v>
      </c>
      <c r="Q18">
        <v>39749</v>
      </c>
      <c r="R18" t="s">
        <v>85</v>
      </c>
      <c r="S18" s="1">
        <v>-0.39358723958333341</v>
      </c>
      <c r="T18">
        <v>7</v>
      </c>
    </row>
    <row r="19" spans="1:20" x14ac:dyDescent="0.25">
      <c r="A19">
        <v>251456</v>
      </c>
      <c r="B19" t="s">
        <v>31</v>
      </c>
      <c r="C19">
        <v>40</v>
      </c>
      <c r="D19">
        <v>183.65306122448979</v>
      </c>
      <c r="E19" t="s">
        <v>14</v>
      </c>
      <c r="F19" t="s">
        <v>32</v>
      </c>
      <c r="G19" t="s">
        <v>32</v>
      </c>
      <c r="H19" t="s">
        <v>33</v>
      </c>
      <c r="I19" s="2">
        <v>45783</v>
      </c>
      <c r="J19" s="3">
        <f>H19-I19</f>
        <v>2.4469791666633682</v>
      </c>
      <c r="K19" t="s">
        <v>17</v>
      </c>
      <c r="L19" t="s">
        <v>18</v>
      </c>
      <c r="M19">
        <v>3</v>
      </c>
      <c r="N19">
        <v>70</v>
      </c>
      <c r="O19">
        <v>39746</v>
      </c>
      <c r="P19" t="s">
        <v>19</v>
      </c>
      <c r="Q19">
        <v>39746</v>
      </c>
      <c r="R19" t="s">
        <v>26</v>
      </c>
      <c r="S19" s="1">
        <v>-2.4469812925115741</v>
      </c>
      <c r="T19">
        <v>1</v>
      </c>
    </row>
    <row r="20" spans="1:20" x14ac:dyDescent="0.25">
      <c r="A20">
        <v>251477</v>
      </c>
      <c r="B20" t="s">
        <v>80</v>
      </c>
      <c r="C20">
        <v>19</v>
      </c>
      <c r="D20">
        <v>468.734375</v>
      </c>
      <c r="E20" t="s">
        <v>99</v>
      </c>
      <c r="F20" t="s">
        <v>101</v>
      </c>
      <c r="G20" t="s">
        <v>101</v>
      </c>
      <c r="H20" t="s">
        <v>102</v>
      </c>
      <c r="I20" s="4">
        <v>45784</v>
      </c>
      <c r="J20" s="3">
        <f>H20-I20</f>
        <v>2.4834722222221899</v>
      </c>
      <c r="K20" t="s">
        <v>17</v>
      </c>
      <c r="L20" t="s">
        <v>54</v>
      </c>
      <c r="M20">
        <v>3</v>
      </c>
      <c r="N20">
        <v>76</v>
      </c>
      <c r="O20">
        <v>39760</v>
      </c>
      <c r="P20" t="s">
        <v>19</v>
      </c>
      <c r="Q20">
        <v>39760</v>
      </c>
      <c r="R20" t="s">
        <v>103</v>
      </c>
      <c r="S20" s="1">
        <v>-2.4834743923611109</v>
      </c>
      <c r="T20">
        <v>1</v>
      </c>
    </row>
    <row r="21" spans="1:20" x14ac:dyDescent="0.25">
      <c r="A21">
        <v>251547</v>
      </c>
      <c r="B21" t="s">
        <v>56</v>
      </c>
      <c r="C21">
        <v>30</v>
      </c>
      <c r="D21">
        <v>184.91549295774649</v>
      </c>
      <c r="E21" t="s">
        <v>57</v>
      </c>
      <c r="F21" t="s">
        <v>60</v>
      </c>
      <c r="G21" t="s">
        <v>60</v>
      </c>
      <c r="H21" t="s">
        <v>61</v>
      </c>
      <c r="I21" s="5">
        <v>45784</v>
      </c>
      <c r="J21" s="3">
        <f>H21-I21</f>
        <v>1.4540972222239361</v>
      </c>
      <c r="K21" t="s">
        <v>17</v>
      </c>
      <c r="L21" t="s">
        <v>18</v>
      </c>
      <c r="M21">
        <v>4</v>
      </c>
      <c r="N21">
        <v>70</v>
      </c>
      <c r="O21">
        <v>39749</v>
      </c>
      <c r="P21" t="s">
        <v>19</v>
      </c>
      <c r="Q21">
        <v>39749</v>
      </c>
      <c r="R21" t="s">
        <v>62</v>
      </c>
      <c r="S21" s="1">
        <v>-1.454107981215278</v>
      </c>
      <c r="T21">
        <v>7</v>
      </c>
    </row>
    <row r="22" spans="1:20" x14ac:dyDescent="0.25">
      <c r="A22">
        <v>251548</v>
      </c>
      <c r="B22" t="s">
        <v>80</v>
      </c>
      <c r="C22">
        <v>19</v>
      </c>
      <c r="D22">
        <v>206.90625</v>
      </c>
      <c r="E22" t="s">
        <v>94</v>
      </c>
      <c r="F22" t="s">
        <v>96</v>
      </c>
      <c r="G22" t="s">
        <v>96</v>
      </c>
      <c r="H22" t="s">
        <v>97</v>
      </c>
      <c r="I22" s="5">
        <v>45784</v>
      </c>
      <c r="J22" s="3">
        <f>H22-I22</f>
        <v>1.3798611111124046</v>
      </c>
      <c r="K22" t="s">
        <v>17</v>
      </c>
      <c r="L22" t="s">
        <v>18</v>
      </c>
      <c r="M22">
        <v>4</v>
      </c>
      <c r="N22">
        <v>70</v>
      </c>
      <c r="O22">
        <v>39749</v>
      </c>
      <c r="P22" t="s">
        <v>19</v>
      </c>
      <c r="Q22">
        <v>39749</v>
      </c>
      <c r="R22" t="s">
        <v>62</v>
      </c>
      <c r="S22" s="1">
        <v>-1.379861111111111</v>
      </c>
      <c r="T22">
        <v>7</v>
      </c>
    </row>
    <row r="23" spans="1:20" x14ac:dyDescent="0.25">
      <c r="A23">
        <v>251651</v>
      </c>
      <c r="B23" t="s">
        <v>45</v>
      </c>
      <c r="C23">
        <v>29</v>
      </c>
      <c r="D23">
        <v>767.70491803278685</v>
      </c>
      <c r="E23" t="s">
        <v>38</v>
      </c>
      <c r="F23" t="s">
        <v>46</v>
      </c>
      <c r="G23" t="s">
        <v>46</v>
      </c>
      <c r="H23" t="s">
        <v>47</v>
      </c>
      <c r="I23" s="4">
        <v>45790</v>
      </c>
      <c r="J23" s="3"/>
      <c r="K23" t="s">
        <v>17</v>
      </c>
      <c r="L23" t="s">
        <v>48</v>
      </c>
      <c r="M23">
        <v>5</v>
      </c>
      <c r="N23">
        <v>76</v>
      </c>
      <c r="O23">
        <v>39755</v>
      </c>
      <c r="P23">
        <v>0</v>
      </c>
      <c r="Q23">
        <v>0</v>
      </c>
      <c r="R23" t="s">
        <v>49</v>
      </c>
      <c r="S23" s="1">
        <v>0</v>
      </c>
      <c r="T23">
        <v>4</v>
      </c>
    </row>
    <row r="24" spans="1:20" x14ac:dyDescent="0.25">
      <c r="A24">
        <v>251706</v>
      </c>
      <c r="B24" t="s">
        <v>70</v>
      </c>
      <c r="C24">
        <v>0</v>
      </c>
      <c r="D24">
        <v>50.793650793650791</v>
      </c>
      <c r="E24" t="s">
        <v>71</v>
      </c>
      <c r="F24" t="s">
        <v>71</v>
      </c>
      <c r="G24" t="s">
        <v>71</v>
      </c>
      <c r="H24" t="s">
        <v>72</v>
      </c>
      <c r="I24">
        <v>0</v>
      </c>
      <c r="J24" s="3"/>
      <c r="K24" t="s">
        <v>73</v>
      </c>
      <c r="L24" t="s">
        <v>70</v>
      </c>
      <c r="M24">
        <v>0</v>
      </c>
      <c r="N24">
        <v>0</v>
      </c>
      <c r="O24" t="s">
        <v>74</v>
      </c>
      <c r="P24" t="s">
        <v>19</v>
      </c>
      <c r="Q24">
        <v>39764</v>
      </c>
      <c r="R24" t="s">
        <v>75</v>
      </c>
      <c r="S24" s="1">
        <v>0</v>
      </c>
      <c r="T24">
        <v>7</v>
      </c>
    </row>
    <row r="25" spans="1:20" x14ac:dyDescent="0.25">
      <c r="A25">
        <v>251742</v>
      </c>
      <c r="B25" t="s">
        <v>13</v>
      </c>
      <c r="C25">
        <v>30</v>
      </c>
      <c r="D25">
        <v>134.85245901639351</v>
      </c>
      <c r="E25" t="s">
        <v>14</v>
      </c>
      <c r="F25" t="s">
        <v>15</v>
      </c>
      <c r="G25" t="s">
        <v>15</v>
      </c>
      <c r="H25" t="s">
        <v>16</v>
      </c>
      <c r="I25" s="5">
        <v>45784</v>
      </c>
      <c r="J25" s="3">
        <f>H25-I25</f>
        <v>1.406145833330811</v>
      </c>
      <c r="K25" t="s">
        <v>17</v>
      </c>
      <c r="L25" t="s">
        <v>18</v>
      </c>
      <c r="M25">
        <v>4</v>
      </c>
      <c r="N25">
        <v>70</v>
      </c>
      <c r="O25">
        <v>39749</v>
      </c>
      <c r="P25" t="s">
        <v>19</v>
      </c>
      <c r="Q25">
        <v>39749</v>
      </c>
      <c r="R25" t="s">
        <v>20</v>
      </c>
      <c r="S25" s="1">
        <v>-1.406147540983796</v>
      </c>
      <c r="T25">
        <v>7</v>
      </c>
    </row>
    <row r="26" spans="1:20" x14ac:dyDescent="0.25">
      <c r="A26">
        <v>251782</v>
      </c>
      <c r="B26" t="s">
        <v>50</v>
      </c>
      <c r="C26">
        <v>17</v>
      </c>
      <c r="D26">
        <v>170.04225352112681</v>
      </c>
      <c r="E26" t="s">
        <v>51</v>
      </c>
      <c r="F26" t="s">
        <v>52</v>
      </c>
      <c r="G26" t="s">
        <v>52</v>
      </c>
      <c r="H26" t="s">
        <v>53</v>
      </c>
      <c r="I26" s="5">
        <v>45786</v>
      </c>
      <c r="J26" s="3">
        <f>H26-I26</f>
        <v>0.29655092592292931</v>
      </c>
      <c r="K26" t="s">
        <v>17</v>
      </c>
      <c r="L26" t="s">
        <v>54</v>
      </c>
      <c r="M26">
        <v>3</v>
      </c>
      <c r="N26">
        <v>76</v>
      </c>
      <c r="O26">
        <v>39754</v>
      </c>
      <c r="P26" t="s">
        <v>19</v>
      </c>
      <c r="Q26">
        <v>39754</v>
      </c>
      <c r="R26" t="s">
        <v>55</v>
      </c>
      <c r="S26" s="1">
        <v>-0.29655712049768518</v>
      </c>
      <c r="T26">
        <v>1</v>
      </c>
    </row>
    <row r="27" spans="1:20" x14ac:dyDescent="0.25">
      <c r="A27">
        <v>251840</v>
      </c>
      <c r="B27" t="s">
        <v>13</v>
      </c>
      <c r="C27">
        <v>25</v>
      </c>
      <c r="D27">
        <v>93.672131147540981</v>
      </c>
      <c r="E27" t="s">
        <v>22</v>
      </c>
      <c r="F27" t="s">
        <v>24</v>
      </c>
      <c r="G27" t="s">
        <v>24</v>
      </c>
      <c r="H27" t="s">
        <v>25</v>
      </c>
      <c r="I27" s="4">
        <v>45785</v>
      </c>
      <c r="J27" s="3">
        <f>H27-I27</f>
        <v>0.62322916666744277</v>
      </c>
      <c r="K27" t="s">
        <v>17</v>
      </c>
      <c r="L27" t="s">
        <v>18</v>
      </c>
      <c r="M27">
        <v>5</v>
      </c>
      <c r="N27">
        <v>70</v>
      </c>
      <c r="O27">
        <v>39758</v>
      </c>
      <c r="P27" t="s">
        <v>19</v>
      </c>
      <c r="Q27">
        <v>39758</v>
      </c>
      <c r="R27" t="s">
        <v>26</v>
      </c>
      <c r="S27" s="1">
        <v>-0.62323542805555554</v>
      </c>
      <c r="T27">
        <v>1</v>
      </c>
    </row>
    <row r="28" spans="1:20" x14ac:dyDescent="0.25">
      <c r="C28">
        <f>SUM(C2:C27)</f>
        <v>955.5</v>
      </c>
      <c r="J28" s="6">
        <f>SUM(J2:J27)</f>
        <v>51.747395833321207</v>
      </c>
      <c r="S28" s="7">
        <f>-SUM(S2:S27)</f>
        <v>51.747470344270837</v>
      </c>
    </row>
    <row r="29" spans="1:20" x14ac:dyDescent="0.25">
      <c r="J29" t="s">
        <v>106</v>
      </c>
    </row>
  </sheetData>
  <autoFilter ref="A1:T28" xr:uid="{00000000-0001-0000-0000-000000000000}">
    <sortState xmlns:xlrd2="http://schemas.microsoft.com/office/spreadsheetml/2017/richdata2" ref="A2:T28">
      <sortCondition ref="A1:A28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Schedulazione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FRANCESCO MERCALLI</cp:lastModifiedBy>
  <dcterms:created xsi:type="dcterms:W3CDTF">2025-06-04T12:19:40Z</dcterms:created>
  <dcterms:modified xsi:type="dcterms:W3CDTF">2025-06-04T12:21:42Z</dcterms:modified>
</cp:coreProperties>
</file>