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enc\Documents\GitHub\progettoIS\PS-VRP\Dati_output\NEW PROOFS\"/>
    </mc:Choice>
  </mc:AlternateContent>
  <xr:revisionPtr revIDLastSave="0" documentId="13_ncr:1_{07E0C9B7-63F1-409A-9D47-2C634FD3E2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azione" sheetId="1" r:id="rId1"/>
  </sheets>
  <definedNames>
    <definedName name="_xlnm._FilterDatabase" localSheetId="0" hidden="1">Schedulazione!$A$1:$W$30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2" i="1"/>
  <c r="K21" i="1"/>
  <c r="K20" i="1"/>
  <c r="K19" i="1"/>
  <c r="K18" i="1"/>
  <c r="K16" i="1"/>
  <c r="K15" i="1"/>
  <c r="K14" i="1"/>
  <c r="K13" i="1"/>
  <c r="K12" i="1"/>
  <c r="K10" i="1"/>
  <c r="K9" i="1"/>
  <c r="K8" i="1"/>
  <c r="K7" i="1"/>
  <c r="K6" i="1"/>
  <c r="K5" i="1"/>
  <c r="K4" i="1"/>
  <c r="K2" i="1"/>
  <c r="U28" i="1"/>
  <c r="K28" i="1" l="1"/>
  <c r="C28" i="1"/>
  <c r="C29" i="1"/>
  <c r="G27" i="1"/>
  <c r="G11" i="1"/>
  <c r="G7" i="1"/>
  <c r="G6" i="1"/>
  <c r="G5" i="1"/>
  <c r="G17" i="1"/>
  <c r="G19" i="1"/>
  <c r="G8" i="1"/>
  <c r="G23" i="1"/>
  <c r="G26" i="1"/>
  <c r="G10" i="1"/>
  <c r="G9" i="1"/>
  <c r="G3" i="1"/>
  <c r="G2" i="1"/>
  <c r="G21" i="1"/>
  <c r="G24" i="1"/>
  <c r="G13" i="1"/>
  <c r="G14" i="1"/>
  <c r="G18" i="1"/>
  <c r="G15" i="1"/>
  <c r="G16" i="1"/>
  <c r="G22" i="1"/>
  <c r="G4" i="1"/>
  <c r="G20" i="1"/>
  <c r="G12" i="1"/>
  <c r="G25" i="1"/>
  <c r="G28" i="1" l="1"/>
</calcChain>
</file>

<file path=xl/sharedStrings.xml><?xml version="1.0" encoding="utf-8"?>
<sst xmlns="http://schemas.openxmlformats.org/spreadsheetml/2006/main" count="256" uniqueCount="109">
  <si>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</si>
  <si>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</si>
  <si>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</si>
  <si>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</si>
  <si>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</si>
  <si>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</si>
  <si>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</si>
  <si>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</si>
  <si>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taglio</t>
  </si>
  <si>
    <t>macchine compatibili</t>
  </si>
  <si>
    <t>numero coltelli</t>
  </si>
  <si>
    <t>diametro tubo</t>
  </si>
  <si>
    <t>veicolo</t>
  </si>
  <si>
    <t>R10</t>
  </si>
  <si>
    <t>2025-05-08 07:00:00</t>
  </si>
  <si>
    <t>2025-05-08 07:30:00</t>
  </si>
  <si>
    <t>2025-05-08 09:44:51</t>
  </si>
  <si>
    <t>bobina</t>
  </si>
  <si>
    <t>BIMEC 2 ;BIMEC 4 ;BIMEC 5 ;CASON ;R10 ;R3 ;R6 ;R9</t>
  </si>
  <si>
    <t>X</t>
  </si>
  <si>
    <t>2025-05-15 00:00:00</t>
  </si>
  <si>
    <t>2025-05-08 10:09:51</t>
  </si>
  <si>
    <t>2025-05-08 11:43:31</t>
  </si>
  <si>
    <t>2025-05-09 00:00:00</t>
  </si>
  <si>
    <t>2025-05-08 12:08:31</t>
  </si>
  <si>
    <t>2025-05-09 09:15:43</t>
  </si>
  <si>
    <t>BIMEC 2 ;BIMEC 4 ;BIMEC 5 ;CASON ;R10 ;R9</t>
  </si>
  <si>
    <t>39723 (esterno)</t>
  </si>
  <si>
    <t>R6</t>
  </si>
  <si>
    <t>2025-05-09 07:00:00</t>
  </si>
  <si>
    <t>2025-05-09 09:07:00</t>
  </si>
  <si>
    <t>2025-05-09 09:49:25</t>
  </si>
  <si>
    <t>39750 (esterno)</t>
  </si>
  <si>
    <t>2025-04-23 00:00:00</t>
  </si>
  <si>
    <t>2025-05-09 11:54:25</t>
  </si>
  <si>
    <t>2025-04-16 00:00:00</t>
  </si>
  <si>
    <t>2025-05-09 12:29:25</t>
  </si>
  <si>
    <t>R3</t>
  </si>
  <si>
    <t>2025-05-08 07:35:00</t>
  </si>
  <si>
    <t>2025-05-08 11:24:01</t>
  </si>
  <si>
    <t>2025-05-08 12:04:01</t>
  </si>
  <si>
    <t>2025-05-09 07:07:40</t>
  </si>
  <si>
    <t>2025-05-09 07:57:40</t>
  </si>
  <si>
    <t>2025-05-09 11:21:45</t>
  </si>
  <si>
    <t>2025-04-22 00:00:00</t>
  </si>
  <si>
    <t>BIMEC 4</t>
  </si>
  <si>
    <t>2025-05-09 07:29:00</t>
  </si>
  <si>
    <t>2025-05-12 12:16:42</t>
  </si>
  <si>
    <t>BIMEC 2 ;BIMEC 4 ;BIMEC 5 ;R12 ;R3 ;R6 ;R9</t>
  </si>
  <si>
    <t>2025-05-12 00:00:00</t>
  </si>
  <si>
    <t>R12</t>
  </si>
  <si>
    <t>2025-05-08 12:00:00</t>
  </si>
  <si>
    <t>2025-05-08 12:17:00</t>
  </si>
  <si>
    <t>2025-05-09 07:07:02</t>
  </si>
  <si>
    <t>BIMEC 2 ;BIMEC 4 ;BIMEC 5 ;R12 ;R6 ;R9</t>
  </si>
  <si>
    <t>2025-05-16 00:00:00</t>
  </si>
  <si>
    <t>2025-05-09 07:24:02</t>
  </si>
  <si>
    <t>BIMEC 2 ;BIMEC 4 ;BIMEC 5 ;R12 ;R9</t>
  </si>
  <si>
    <t>2025-05-05 00:00:00</t>
  </si>
  <si>
    <t>2025-05-09 07:39:02</t>
  </si>
  <si>
    <t>2025-04-30 00:00:00</t>
  </si>
  <si>
    <t>BIMEC 5</t>
  </si>
  <si>
    <t>2025-05-08 07:21:00</t>
  </si>
  <si>
    <t>2025-05-09 09:44:24</t>
  </si>
  <si>
    <t>2025-05-09 10:01:24</t>
  </si>
  <si>
    <t>2025-05-09 11:59:41</t>
  </si>
  <si>
    <t>BIMEC 2 ;BIMEC 4 ;BIMEC 5 ;R12</t>
  </si>
  <si>
    <t>2025-03-13 00:00:00</t>
  </si>
  <si>
    <t>2025-05-09 12:29:41</t>
  </si>
  <si>
    <t>2025-05-12 07:34:36</t>
  </si>
  <si>
    <t>2025-05-06 00:00:00</t>
  </si>
  <si>
    <t>T3</t>
  </si>
  <si>
    <t>2025-05-12 07:00:00</t>
  </si>
  <si>
    <t>2025-05-12 07:50:47</t>
  </si>
  <si>
    <t>foglio</t>
  </si>
  <si>
    <t>39764 (esterno)</t>
  </si>
  <si>
    <t>2025-05-14 00:00:00</t>
  </si>
  <si>
    <t>BIMEC 2</t>
  </si>
  <si>
    <t>2025-05-07 07:00:00</t>
  </si>
  <si>
    <t>2025-05-07 07:19:00</t>
  </si>
  <si>
    <t>39666 (esterno)</t>
  </si>
  <si>
    <t>2025-04-24 00:00:00</t>
  </si>
  <si>
    <t>2025-05-07 07:36:00</t>
  </si>
  <si>
    <t>2025-05-07 09:07:38</t>
  </si>
  <si>
    <t>2025-05-07 09:24:38</t>
  </si>
  <si>
    <t>2025-05-07 10:47:24</t>
  </si>
  <si>
    <t>2025-04-15 00:00:00</t>
  </si>
  <si>
    <t>2025-05-07 11:06:24</t>
  </si>
  <si>
    <t>2025-05-07 11:41:45</t>
  </si>
  <si>
    <t>2025-05-07 11:56:45</t>
  </si>
  <si>
    <t>2025-05-07 12:32:05</t>
  </si>
  <si>
    <t>2025-05-02 00:00:00</t>
  </si>
  <si>
    <t>2025-05-07 12:51:05</t>
  </si>
  <si>
    <t>2025-05-08 08:18:00</t>
  </si>
  <si>
    <t>2025-05-08 08:50:00</t>
  </si>
  <si>
    <t>2025-05-08 10:39:28</t>
  </si>
  <si>
    <t>2025-04-07 00:00:00</t>
  </si>
  <si>
    <t>2025-05-08 10:58:28</t>
  </si>
  <si>
    <t>2025-05-09 10:47:12</t>
  </si>
  <si>
    <t>2025-04-28 00:00:00</t>
  </si>
  <si>
    <t>CASON</t>
  </si>
  <si>
    <t>2025-05-09 07:40:30</t>
  </si>
  <si>
    <t>2025-05-09 12:37:35</t>
  </si>
  <si>
    <t>CASON ;R6</t>
  </si>
  <si>
    <t>OK</t>
  </si>
  <si>
    <t>61gg + 1/5 - i.e. ca 5 ore</t>
  </si>
  <si>
    <t>SETUP MANUALE</t>
  </si>
  <si>
    <t>DATA PER VALUTAZIONE RITARDO</t>
  </si>
  <si>
    <t>RITARDO MANUALE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</si>
</sst>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:mm:ss"/>
    <numFmt numFmtId="165" formatCode="[$-F400]h:mm:ss\ AM/PM"/>
    <numFmt numFmtId="166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2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I1" workbookViewId="0">
      <selection activeCell="L7" sqref="L7"/>
    </sheetView>
  </sheetViews>
  <sheetFormatPr defaultRowHeight="15" x14ac:dyDescent="0.25"/>
  <cols>
    <col min="1" max="2" width="15" customWidth="1"/>
    <col min="3" max="4" width="20" customWidth="1"/>
    <col min="5" max="9" width="50" customWidth="1"/>
    <col min="10" max="11" width="15" customWidth="1"/>
    <col min="12" max="12" width="100" customWidth="1"/>
    <col min="13" max="16" width="15" customWidth="1"/>
    <col min="19" max="19" width="10.140625" bestFit="1" customWidth="1"/>
    <col min="20" max="20" width="9.140625" customWidth="1"/>
    <col min="21" max="21" width="1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106</v>
      </c>
      <c r="H1" t="s">
        <v>6</v>
      </c>
      <c r="I1" t="s">
        <v>7</v>
      </c>
      <c r="J1" t="s">
        <v>107</v>
      </c>
      <c r="K1" t="s">
        <v>108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23" x14ac:dyDescent="0.25">
      <c r="A2">
        <v>250759</v>
      </c>
      <c r="B2" t="s">
        <v>61</v>
      </c>
      <c r="C2">
        <v>17</v>
      </c>
      <c r="D2">
        <v>118.2816901408451</v>
      </c>
      <c r="E2" t="s">
        <v>63</v>
      </c>
      <c r="F2" t="s">
        <v>64</v>
      </c>
      <c r="G2" s="2">
        <f>F2-E2</f>
        <v>1.1805555557657499E-2</v>
      </c>
      <c r="H2" t="s">
        <v>64</v>
      </c>
      <c r="I2" t="s">
        <v>65</v>
      </c>
      <c r="J2" s="3">
        <v>45785</v>
      </c>
      <c r="K2" s="4">
        <f>I2-J2</f>
        <v>1.4997800925921183</v>
      </c>
      <c r="L2" s="8">
        <v>-1.4997848200347219</v>
      </c>
      <c r="M2" t="s">
        <v>17</v>
      </c>
      <c r="N2" t="s">
        <v>66</v>
      </c>
      <c r="O2">
        <v>4</v>
      </c>
      <c r="P2">
        <v>76</v>
      </c>
      <c r="Q2">
        <v>39747</v>
      </c>
      <c r="R2" t="s">
        <v>19</v>
      </c>
      <c r="S2">
        <v>39747</v>
      </c>
      <c r="T2" t="s">
        <v>67</v>
      </c>
      <c r="U2" s="1">
        <v>-1.4997848200347219</v>
      </c>
      <c r="V2" s="1">
        <v>-1.4997848200347219</v>
      </c>
      <c r="W2">
        <v>1</v>
      </c>
    </row>
    <row r="3" spans="1:23" x14ac:dyDescent="0.25">
      <c r="A3">
        <v>250894</v>
      </c>
      <c r="B3" t="s">
        <v>61</v>
      </c>
      <c r="C3">
        <v>21</v>
      </c>
      <c r="D3">
        <v>623.4084507042254</v>
      </c>
      <c r="E3" t="s">
        <v>14</v>
      </c>
      <c r="F3" t="s">
        <v>62</v>
      </c>
      <c r="G3" s="2">
        <f>F3-E3</f>
        <v>1.4583333337213844E-2</v>
      </c>
      <c r="H3" t="s">
        <v>62</v>
      </c>
      <c r="I3" t="s">
        <v>63</v>
      </c>
      <c r="J3" s="6">
        <v>45790</v>
      </c>
      <c r="K3" s="4"/>
      <c r="L3" s="8">
        <v>0</v>
      </c>
      <c r="M3" t="s">
        <v>17</v>
      </c>
      <c r="N3" t="s">
        <v>48</v>
      </c>
      <c r="O3">
        <v>5</v>
      </c>
      <c r="P3">
        <v>76</v>
      </c>
      <c r="Q3">
        <v>39755</v>
      </c>
      <c r="R3">
        <v>0</v>
      </c>
      <c r="S3">
        <v>0</v>
      </c>
      <c r="T3" t="s">
        <v>58</v>
      </c>
      <c r="U3" s="1">
        <v>0</v>
      </c>
      <c r="V3" s="1">
        <v>0</v>
      </c>
      <c r="W3">
        <v>4</v>
      </c>
    </row>
    <row r="4" spans="1:23" x14ac:dyDescent="0.25">
      <c r="A4">
        <v>250923</v>
      </c>
      <c r="B4" t="s">
        <v>77</v>
      </c>
      <c r="C4">
        <v>32</v>
      </c>
      <c r="D4">
        <v>109.46875</v>
      </c>
      <c r="E4" t="s">
        <v>93</v>
      </c>
      <c r="F4" t="s">
        <v>94</v>
      </c>
      <c r="G4" s="2">
        <f>F4-E4</f>
        <v>2.2222222221898846E-2</v>
      </c>
      <c r="H4" t="s">
        <v>94</v>
      </c>
      <c r="I4" t="s">
        <v>95</v>
      </c>
      <c r="J4" s="5">
        <v>45784</v>
      </c>
      <c r="K4" s="4">
        <f>I4-J4</f>
        <v>1.4440740740756155</v>
      </c>
      <c r="L4" s="8">
        <v>-1.4440755208333329</v>
      </c>
      <c r="M4" t="s">
        <v>17</v>
      </c>
      <c r="N4" t="s">
        <v>57</v>
      </c>
      <c r="O4">
        <v>5</v>
      </c>
      <c r="P4">
        <v>76</v>
      </c>
      <c r="Q4">
        <v>39749</v>
      </c>
      <c r="R4" t="s">
        <v>19</v>
      </c>
      <c r="S4">
        <v>39749</v>
      </c>
      <c r="T4" t="s">
        <v>96</v>
      </c>
      <c r="U4" s="1">
        <v>-1.4440755208333329</v>
      </c>
      <c r="V4" s="1">
        <v>-1.4440755208333329</v>
      </c>
      <c r="W4">
        <v>2</v>
      </c>
    </row>
    <row r="5" spans="1:23" x14ac:dyDescent="0.25">
      <c r="A5">
        <v>251050</v>
      </c>
      <c r="B5" t="s">
        <v>28</v>
      </c>
      <c r="C5">
        <v>35</v>
      </c>
      <c r="D5">
        <v>0</v>
      </c>
      <c r="E5" t="s">
        <v>34</v>
      </c>
      <c r="F5" t="s">
        <v>36</v>
      </c>
      <c r="G5" s="2">
        <f>F5-E5</f>
        <v>2.4305555554747116E-2</v>
      </c>
      <c r="H5" t="s">
        <v>36</v>
      </c>
      <c r="I5" t="s">
        <v>36</v>
      </c>
      <c r="J5" s="5">
        <v>45785</v>
      </c>
      <c r="K5" s="4">
        <f>I5-J5</f>
        <v>1.5204282407430583</v>
      </c>
      <c r="L5" s="8">
        <v>-1.5204323161226849</v>
      </c>
      <c r="M5" t="s">
        <v>17</v>
      </c>
      <c r="N5" t="s">
        <v>28</v>
      </c>
      <c r="O5">
        <v>38</v>
      </c>
      <c r="P5">
        <v>70</v>
      </c>
      <c r="Q5">
        <v>39747</v>
      </c>
      <c r="R5" t="s">
        <v>19</v>
      </c>
      <c r="S5">
        <v>39747</v>
      </c>
      <c r="T5" t="s">
        <v>35</v>
      </c>
      <c r="U5" s="1">
        <v>-1.5204323161226849</v>
      </c>
      <c r="V5" s="1">
        <v>-1.5204323161226849</v>
      </c>
      <c r="W5">
        <v>2</v>
      </c>
    </row>
    <row r="6" spans="1:23" x14ac:dyDescent="0.25">
      <c r="A6">
        <v>251054</v>
      </c>
      <c r="B6" t="s">
        <v>28</v>
      </c>
      <c r="C6">
        <v>125</v>
      </c>
      <c r="D6">
        <v>0</v>
      </c>
      <c r="E6" t="s">
        <v>31</v>
      </c>
      <c r="F6" t="s">
        <v>34</v>
      </c>
      <c r="G6" s="2">
        <f>F6-E6</f>
        <v>8.6805555562023073E-2</v>
      </c>
      <c r="H6" t="s">
        <v>34</v>
      </c>
      <c r="I6" t="s">
        <v>34</v>
      </c>
      <c r="J6" s="5">
        <v>45785</v>
      </c>
      <c r="K6" s="4">
        <f>I6-J6</f>
        <v>1.4961226851883112</v>
      </c>
      <c r="L6" s="8">
        <v>-1.49612676056713</v>
      </c>
      <c r="M6" t="s">
        <v>17</v>
      </c>
      <c r="N6" t="s">
        <v>28</v>
      </c>
      <c r="O6">
        <v>38</v>
      </c>
      <c r="P6">
        <v>70</v>
      </c>
      <c r="Q6">
        <v>39747</v>
      </c>
      <c r="R6" t="s">
        <v>19</v>
      </c>
      <c r="S6">
        <v>39747</v>
      </c>
      <c r="T6" t="s">
        <v>35</v>
      </c>
      <c r="U6" s="1">
        <v>-1.49612676056713</v>
      </c>
      <c r="V6" s="1">
        <v>-1.49612676056713</v>
      </c>
      <c r="W6">
        <v>2</v>
      </c>
    </row>
    <row r="7" spans="1:23" x14ac:dyDescent="0.25">
      <c r="A7">
        <v>251081</v>
      </c>
      <c r="B7" t="s">
        <v>28</v>
      </c>
      <c r="C7">
        <v>127</v>
      </c>
      <c r="D7">
        <v>42.422535211267608</v>
      </c>
      <c r="E7" t="s">
        <v>29</v>
      </c>
      <c r="F7" t="s">
        <v>30</v>
      </c>
      <c r="G7" s="2">
        <f>F7-E7</f>
        <v>8.8194444448163267E-2</v>
      </c>
      <c r="H7" t="s">
        <v>30</v>
      </c>
      <c r="I7" t="s">
        <v>31</v>
      </c>
      <c r="J7" s="3">
        <v>45770</v>
      </c>
      <c r="K7" s="4">
        <f>I7-J7</f>
        <v>16.409317129626288</v>
      </c>
      <c r="L7" s="8">
        <v>-16.58293231612268</v>
      </c>
      <c r="M7" t="s">
        <v>17</v>
      </c>
      <c r="N7" t="s">
        <v>28</v>
      </c>
      <c r="O7">
        <v>20</v>
      </c>
      <c r="P7">
        <v>70</v>
      </c>
      <c r="Q7" t="s">
        <v>32</v>
      </c>
      <c r="R7" t="s">
        <v>19</v>
      </c>
      <c r="S7">
        <v>39750</v>
      </c>
      <c r="T7" t="s">
        <v>33</v>
      </c>
      <c r="U7" s="1">
        <v>-16.58293231612268</v>
      </c>
      <c r="V7" s="1">
        <v>-16.409321205011569</v>
      </c>
      <c r="W7">
        <v>2</v>
      </c>
    </row>
    <row r="8" spans="1:23" x14ac:dyDescent="0.25">
      <c r="A8">
        <v>251164</v>
      </c>
      <c r="B8" t="s">
        <v>37</v>
      </c>
      <c r="C8">
        <v>50</v>
      </c>
      <c r="D8">
        <v>204.08163265306121</v>
      </c>
      <c r="E8" t="s">
        <v>41</v>
      </c>
      <c r="F8" t="s">
        <v>42</v>
      </c>
      <c r="G8" s="2">
        <f>F8-E8</f>
        <v>3.4722222226264421E-2</v>
      </c>
      <c r="H8" t="s">
        <v>42</v>
      </c>
      <c r="I8" t="s">
        <v>43</v>
      </c>
      <c r="J8" s="5">
        <v>45784</v>
      </c>
      <c r="K8" s="4">
        <f>I8-J8</f>
        <v>2.4734374999970896</v>
      </c>
      <c r="L8" s="8">
        <v>-2.4734410430787039</v>
      </c>
      <c r="M8" t="s">
        <v>17</v>
      </c>
      <c r="N8" t="s">
        <v>18</v>
      </c>
      <c r="O8">
        <v>6</v>
      </c>
      <c r="P8">
        <v>70</v>
      </c>
      <c r="Q8">
        <v>39749</v>
      </c>
      <c r="R8" t="s">
        <v>19</v>
      </c>
      <c r="S8">
        <v>39749</v>
      </c>
      <c r="T8" t="s">
        <v>44</v>
      </c>
      <c r="U8" s="1">
        <v>-2.4734410430787039</v>
      </c>
      <c r="V8" s="1">
        <v>-2.4734410430787039</v>
      </c>
      <c r="W8">
        <v>4</v>
      </c>
    </row>
    <row r="9" spans="1:23" x14ac:dyDescent="0.25">
      <c r="A9">
        <v>251225</v>
      </c>
      <c r="B9" t="s">
        <v>50</v>
      </c>
      <c r="C9">
        <v>15</v>
      </c>
      <c r="D9">
        <v>0</v>
      </c>
      <c r="E9" t="s">
        <v>56</v>
      </c>
      <c r="F9" t="s">
        <v>59</v>
      </c>
      <c r="G9" s="2">
        <f>F9-E9</f>
        <v>1.0416666664241347E-2</v>
      </c>
      <c r="H9" t="s">
        <v>59</v>
      </c>
      <c r="I9" t="s">
        <v>59</v>
      </c>
      <c r="J9" s="5">
        <v>45785</v>
      </c>
      <c r="K9" s="4">
        <f>I9-J9</f>
        <v>1.3187731481448282</v>
      </c>
      <c r="L9" s="8">
        <v>-1.318779342719907</v>
      </c>
      <c r="M9" t="s">
        <v>17</v>
      </c>
      <c r="N9" t="s">
        <v>57</v>
      </c>
      <c r="O9">
        <v>4</v>
      </c>
      <c r="P9">
        <v>76</v>
      </c>
      <c r="Q9">
        <v>39747</v>
      </c>
      <c r="R9" t="s">
        <v>19</v>
      </c>
      <c r="S9">
        <v>39747</v>
      </c>
      <c r="T9" t="s">
        <v>60</v>
      </c>
      <c r="U9" s="1">
        <v>-1.318779342719907</v>
      </c>
      <c r="V9" s="1">
        <v>-1.318779342719907</v>
      </c>
      <c r="W9">
        <v>1</v>
      </c>
    </row>
    <row r="10" spans="1:23" x14ac:dyDescent="0.25">
      <c r="A10">
        <v>251227</v>
      </c>
      <c r="B10" t="s">
        <v>50</v>
      </c>
      <c r="C10">
        <v>17</v>
      </c>
      <c r="D10">
        <v>0</v>
      </c>
      <c r="E10" t="s">
        <v>53</v>
      </c>
      <c r="F10" t="s">
        <v>56</v>
      </c>
      <c r="G10" s="2">
        <f>F10-E10</f>
        <v>1.1805555557657499E-2</v>
      </c>
      <c r="H10" t="s">
        <v>56</v>
      </c>
      <c r="I10" t="s">
        <v>56</v>
      </c>
      <c r="J10" s="3">
        <v>45783</v>
      </c>
      <c r="K10" s="4">
        <f>I10-J10</f>
        <v>3.3083564814805868</v>
      </c>
      <c r="L10" s="8">
        <v>-3.3083626760532412</v>
      </c>
      <c r="M10" t="s">
        <v>17</v>
      </c>
      <c r="N10" t="s">
        <v>57</v>
      </c>
      <c r="O10">
        <v>4</v>
      </c>
      <c r="P10">
        <v>76</v>
      </c>
      <c r="Q10">
        <v>39746</v>
      </c>
      <c r="R10" t="s">
        <v>19</v>
      </c>
      <c r="S10">
        <v>39746</v>
      </c>
      <c r="T10" t="s">
        <v>58</v>
      </c>
      <c r="U10" s="1">
        <v>-3.3083626760532412</v>
      </c>
      <c r="V10" s="1">
        <v>-3.3083626760532412</v>
      </c>
      <c r="W10">
        <v>1</v>
      </c>
    </row>
    <row r="11" spans="1:23" x14ac:dyDescent="0.25">
      <c r="A11">
        <v>251229</v>
      </c>
      <c r="B11" t="s">
        <v>13</v>
      </c>
      <c r="C11">
        <v>25</v>
      </c>
      <c r="D11">
        <v>307.19672131147541</v>
      </c>
      <c r="E11" t="s">
        <v>22</v>
      </c>
      <c r="F11" t="s">
        <v>24</v>
      </c>
      <c r="G11" s="2">
        <f>F11-E11</f>
        <v>1.7361111109494232E-2</v>
      </c>
      <c r="H11" t="s">
        <v>24</v>
      </c>
      <c r="I11" t="s">
        <v>25</v>
      </c>
      <c r="J11">
        <v>0</v>
      </c>
      <c r="K11" s="4"/>
      <c r="L11" s="8">
        <v>0</v>
      </c>
      <c r="M11" t="s">
        <v>17</v>
      </c>
      <c r="N11" t="s">
        <v>26</v>
      </c>
      <c r="O11">
        <v>6</v>
      </c>
      <c r="P11">
        <v>70</v>
      </c>
      <c r="Q11" t="s">
        <v>27</v>
      </c>
      <c r="R11" t="s">
        <v>19</v>
      </c>
      <c r="S11">
        <v>39723</v>
      </c>
      <c r="T11" t="s">
        <v>20</v>
      </c>
      <c r="U11" s="1">
        <v>0</v>
      </c>
      <c r="V11">
        <v>1</v>
      </c>
    </row>
    <row r="12" spans="1:23" x14ac:dyDescent="0.25">
      <c r="A12">
        <v>251284</v>
      </c>
      <c r="B12" t="s">
        <v>100</v>
      </c>
      <c r="C12">
        <v>40.5</v>
      </c>
      <c r="D12">
        <v>297.09090909090912</v>
      </c>
      <c r="E12" t="s">
        <v>29</v>
      </c>
      <c r="F12" t="s">
        <v>101</v>
      </c>
      <c r="G12" s="2">
        <f>F12-E12</f>
        <v>2.8125000004365575E-2</v>
      </c>
      <c r="H12" t="s">
        <v>101</v>
      </c>
      <c r="I12" t="s">
        <v>102</v>
      </c>
      <c r="J12" s="5">
        <v>45785</v>
      </c>
      <c r="K12" s="4">
        <f>I12-J12</f>
        <v>1.5260995370335877</v>
      </c>
      <c r="L12" s="8">
        <v>-1.526104797974537</v>
      </c>
      <c r="M12" t="s">
        <v>17</v>
      </c>
      <c r="N12" t="s">
        <v>103</v>
      </c>
      <c r="O12">
        <v>7</v>
      </c>
      <c r="P12">
        <v>70</v>
      </c>
      <c r="Q12">
        <v>39747</v>
      </c>
      <c r="R12" t="s">
        <v>19</v>
      </c>
      <c r="S12">
        <v>39747</v>
      </c>
      <c r="T12" t="s">
        <v>49</v>
      </c>
      <c r="U12" s="1">
        <v>-1.526104797974537</v>
      </c>
      <c r="V12">
        <v>1</v>
      </c>
    </row>
    <row r="13" spans="1:23" x14ac:dyDescent="0.25">
      <c r="A13">
        <v>251371</v>
      </c>
      <c r="B13" t="s">
        <v>77</v>
      </c>
      <c r="C13">
        <v>19</v>
      </c>
      <c r="D13">
        <v>0</v>
      </c>
      <c r="E13" t="s">
        <v>78</v>
      </c>
      <c r="F13" t="s">
        <v>79</v>
      </c>
      <c r="G13" s="2">
        <f>F13-E13</f>
        <v>1.3194444443797693E-2</v>
      </c>
      <c r="H13" t="s">
        <v>79</v>
      </c>
      <c r="I13" t="s">
        <v>79</v>
      </c>
      <c r="J13" t="s">
        <v>81</v>
      </c>
      <c r="K13" s="4">
        <f>I13-J13</f>
        <v>13.304861111108039</v>
      </c>
      <c r="L13" s="8">
        <v>-13.48732638888889</v>
      </c>
      <c r="M13" t="s">
        <v>17</v>
      </c>
      <c r="N13" t="s">
        <v>18</v>
      </c>
      <c r="O13">
        <v>4</v>
      </c>
      <c r="P13">
        <v>70</v>
      </c>
      <c r="Q13" t="s">
        <v>80</v>
      </c>
      <c r="R13" t="s">
        <v>19</v>
      </c>
      <c r="S13">
        <v>39666</v>
      </c>
      <c r="T13" t="s">
        <v>81</v>
      </c>
      <c r="U13" s="1">
        <v>-13.48732638888889</v>
      </c>
      <c r="V13" s="1">
        <v>-13.30486111111111</v>
      </c>
      <c r="W13">
        <v>7</v>
      </c>
    </row>
    <row r="14" spans="1:23" x14ac:dyDescent="0.25">
      <c r="A14">
        <v>251391</v>
      </c>
      <c r="B14" t="s">
        <v>77</v>
      </c>
      <c r="C14">
        <v>17</v>
      </c>
      <c r="D14">
        <v>91.640625</v>
      </c>
      <c r="E14" t="s">
        <v>79</v>
      </c>
      <c r="F14" t="s">
        <v>82</v>
      </c>
      <c r="G14" s="2">
        <f>F14-E14</f>
        <v>1.1805555557657499E-2</v>
      </c>
      <c r="H14" t="s">
        <v>82</v>
      </c>
      <c r="I14" t="s">
        <v>83</v>
      </c>
      <c r="J14" s="5">
        <v>45784</v>
      </c>
      <c r="K14" s="4">
        <f>I14-J14</f>
        <v>0.380300925928168</v>
      </c>
      <c r="L14" s="8">
        <v>-0.38030598958333328</v>
      </c>
      <c r="M14" t="s">
        <v>17</v>
      </c>
      <c r="N14" t="s">
        <v>18</v>
      </c>
      <c r="O14">
        <v>5</v>
      </c>
      <c r="P14">
        <v>70</v>
      </c>
      <c r="Q14">
        <v>39749</v>
      </c>
      <c r="R14" t="s">
        <v>19</v>
      </c>
      <c r="S14">
        <v>39749</v>
      </c>
      <c r="T14" t="s">
        <v>33</v>
      </c>
      <c r="U14" s="1">
        <v>-0.38030598958333328</v>
      </c>
      <c r="V14" s="1">
        <v>-0.38030598958333328</v>
      </c>
      <c r="W14">
        <v>7</v>
      </c>
    </row>
    <row r="15" spans="1:23" x14ac:dyDescent="0.25">
      <c r="A15">
        <v>251395</v>
      </c>
      <c r="B15" t="s">
        <v>77</v>
      </c>
      <c r="C15">
        <v>19</v>
      </c>
      <c r="D15">
        <v>35.34375</v>
      </c>
      <c r="E15" t="s">
        <v>85</v>
      </c>
      <c r="F15" t="s">
        <v>87</v>
      </c>
      <c r="G15" s="2">
        <f>F15-E15</f>
        <v>1.3194444443797693E-2</v>
      </c>
      <c r="H15" t="s">
        <v>87</v>
      </c>
      <c r="I15" t="s">
        <v>88</v>
      </c>
      <c r="J15" s="5">
        <v>45784</v>
      </c>
      <c r="K15" s="4">
        <f>I15-J15</f>
        <v>0.48732638888759539</v>
      </c>
      <c r="L15" s="8">
        <v>-0.48732638888888891</v>
      </c>
      <c r="M15" t="s">
        <v>17</v>
      </c>
      <c r="N15" t="s">
        <v>18</v>
      </c>
      <c r="O15">
        <v>6</v>
      </c>
      <c r="P15">
        <v>70</v>
      </c>
      <c r="Q15">
        <v>39749</v>
      </c>
      <c r="R15" t="s">
        <v>19</v>
      </c>
      <c r="S15">
        <v>39749</v>
      </c>
      <c r="T15" t="s">
        <v>33</v>
      </c>
      <c r="U15" s="1">
        <v>-0.48732638888888891</v>
      </c>
      <c r="V15" s="1">
        <v>-0.48732638888888891</v>
      </c>
      <c r="W15">
        <v>7</v>
      </c>
    </row>
    <row r="16" spans="1:23" x14ac:dyDescent="0.25">
      <c r="A16">
        <v>251396</v>
      </c>
      <c r="B16" t="s">
        <v>77</v>
      </c>
      <c r="C16">
        <v>15</v>
      </c>
      <c r="D16">
        <v>35.34375</v>
      </c>
      <c r="E16" t="s">
        <v>88</v>
      </c>
      <c r="F16" t="s">
        <v>89</v>
      </c>
      <c r="G16" s="2">
        <f>F16-E16</f>
        <v>1.0416666671517305E-2</v>
      </c>
      <c r="H16" t="s">
        <v>89</v>
      </c>
      <c r="I16" t="s">
        <v>90</v>
      </c>
      <c r="J16" s="5">
        <v>45784</v>
      </c>
      <c r="K16" s="4">
        <f>I16-J16</f>
        <v>0.52228009259124519</v>
      </c>
      <c r="L16" s="8">
        <v>-0.52228732638888886</v>
      </c>
      <c r="M16" t="s">
        <v>17</v>
      </c>
      <c r="N16" t="s">
        <v>18</v>
      </c>
      <c r="O16">
        <v>6</v>
      </c>
      <c r="P16">
        <v>70</v>
      </c>
      <c r="Q16">
        <v>39749</v>
      </c>
      <c r="R16" t="s">
        <v>19</v>
      </c>
      <c r="S16">
        <v>39749</v>
      </c>
      <c r="T16" t="s">
        <v>91</v>
      </c>
      <c r="U16" s="1">
        <v>-0.52228732638888886</v>
      </c>
      <c r="V16" s="1">
        <v>-0.52228732638888886</v>
      </c>
      <c r="W16">
        <v>7</v>
      </c>
    </row>
    <row r="17" spans="1:23" x14ac:dyDescent="0.25">
      <c r="A17">
        <v>251416</v>
      </c>
      <c r="B17" t="s">
        <v>37</v>
      </c>
      <c r="C17">
        <v>35</v>
      </c>
      <c r="D17">
        <v>229.0204081632653</v>
      </c>
      <c r="E17" t="s">
        <v>14</v>
      </c>
      <c r="F17" t="s">
        <v>38</v>
      </c>
      <c r="G17" s="2">
        <f>F17-E17</f>
        <v>2.4305555554747116E-2</v>
      </c>
      <c r="H17" t="s">
        <v>38</v>
      </c>
      <c r="I17" t="s">
        <v>39</v>
      </c>
      <c r="J17" s="6">
        <v>45790</v>
      </c>
      <c r="K17" s="4"/>
      <c r="L17" s="8">
        <v>0</v>
      </c>
      <c r="M17" t="s">
        <v>17</v>
      </c>
      <c r="N17" t="s">
        <v>18</v>
      </c>
      <c r="O17">
        <v>2</v>
      </c>
      <c r="P17">
        <v>70</v>
      </c>
      <c r="Q17">
        <v>39755</v>
      </c>
      <c r="R17">
        <v>0</v>
      </c>
      <c r="S17">
        <v>0</v>
      </c>
      <c r="T17" t="s">
        <v>33</v>
      </c>
      <c r="U17" s="1">
        <v>0</v>
      </c>
      <c r="V17" s="1">
        <v>0</v>
      </c>
      <c r="W17">
        <v>2</v>
      </c>
    </row>
    <row r="18" spans="1:23" x14ac:dyDescent="0.25">
      <c r="A18">
        <v>251455</v>
      </c>
      <c r="B18" t="s">
        <v>77</v>
      </c>
      <c r="C18">
        <v>17</v>
      </c>
      <c r="D18">
        <v>82.765625</v>
      </c>
      <c r="E18" t="s">
        <v>83</v>
      </c>
      <c r="F18" t="s">
        <v>84</v>
      </c>
      <c r="G18" s="2">
        <f>F18-E18</f>
        <v>1.1805555550381541E-2</v>
      </c>
      <c r="H18" t="s">
        <v>84</v>
      </c>
      <c r="I18" t="s">
        <v>85</v>
      </c>
      <c r="J18" s="5">
        <v>45784</v>
      </c>
      <c r="K18" s="4">
        <f>I18-J18</f>
        <v>0.44958333333488554</v>
      </c>
      <c r="L18" s="8">
        <v>-0.44958767361111113</v>
      </c>
      <c r="M18" t="s">
        <v>17</v>
      </c>
      <c r="N18" t="s">
        <v>18</v>
      </c>
      <c r="O18">
        <v>4</v>
      </c>
      <c r="P18">
        <v>70</v>
      </c>
      <c r="Q18">
        <v>39749</v>
      </c>
      <c r="R18" t="s">
        <v>19</v>
      </c>
      <c r="S18">
        <v>39749</v>
      </c>
      <c r="T18" t="s">
        <v>86</v>
      </c>
      <c r="U18" s="1">
        <v>-0.44958767361111113</v>
      </c>
      <c r="V18" s="1">
        <v>-0.44958767361111113</v>
      </c>
      <c r="W18">
        <v>7</v>
      </c>
    </row>
    <row r="19" spans="1:23" x14ac:dyDescent="0.25">
      <c r="A19">
        <v>251456</v>
      </c>
      <c r="B19" t="s">
        <v>37</v>
      </c>
      <c r="C19">
        <v>40</v>
      </c>
      <c r="D19">
        <v>183.65306122448979</v>
      </c>
      <c r="E19" t="s">
        <v>39</v>
      </c>
      <c r="F19" t="s">
        <v>40</v>
      </c>
      <c r="G19" s="2">
        <f>F19-E19</f>
        <v>2.7777777773735579E-2</v>
      </c>
      <c r="H19" t="s">
        <v>40</v>
      </c>
      <c r="I19" t="s">
        <v>41</v>
      </c>
      <c r="J19" s="3">
        <v>45783</v>
      </c>
      <c r="K19" s="4">
        <f>I19-J19</f>
        <v>3.2969907407386927</v>
      </c>
      <c r="L19" s="8">
        <v>-3.296995464849537</v>
      </c>
      <c r="M19" t="s">
        <v>17</v>
      </c>
      <c r="N19" t="s">
        <v>18</v>
      </c>
      <c r="O19">
        <v>3</v>
      </c>
      <c r="P19">
        <v>70</v>
      </c>
      <c r="Q19">
        <v>39746</v>
      </c>
      <c r="R19" t="s">
        <v>19</v>
      </c>
      <c r="S19">
        <v>39746</v>
      </c>
      <c r="T19" t="s">
        <v>23</v>
      </c>
      <c r="U19" s="1">
        <v>-3.296995464849537</v>
      </c>
      <c r="V19" s="1">
        <v>-3.296995464849537</v>
      </c>
      <c r="W19">
        <v>1</v>
      </c>
    </row>
    <row r="20" spans="1:23" x14ac:dyDescent="0.25">
      <c r="A20">
        <v>251477</v>
      </c>
      <c r="B20" t="s">
        <v>77</v>
      </c>
      <c r="C20">
        <v>19</v>
      </c>
      <c r="D20">
        <v>468.734375</v>
      </c>
      <c r="E20" t="s">
        <v>95</v>
      </c>
      <c r="F20" t="s">
        <v>97</v>
      </c>
      <c r="G20" s="2">
        <f>F20-E20</f>
        <v>1.3194444443797693E-2</v>
      </c>
      <c r="H20" t="s">
        <v>97</v>
      </c>
      <c r="I20" t="s">
        <v>98</v>
      </c>
      <c r="J20" s="6">
        <v>45784</v>
      </c>
      <c r="K20" s="4">
        <f>I20-J20</f>
        <v>2.4494444444426335</v>
      </c>
      <c r="L20" s="8">
        <v>-2.4494466145833331</v>
      </c>
      <c r="M20" t="s">
        <v>17</v>
      </c>
      <c r="N20" t="s">
        <v>54</v>
      </c>
      <c r="O20">
        <v>3</v>
      </c>
      <c r="P20">
        <v>76</v>
      </c>
      <c r="Q20">
        <v>39760</v>
      </c>
      <c r="R20" t="s">
        <v>19</v>
      </c>
      <c r="S20">
        <v>39760</v>
      </c>
      <c r="T20" t="s">
        <v>99</v>
      </c>
      <c r="U20" s="1">
        <v>-2.4494466145833331</v>
      </c>
      <c r="V20" s="1">
        <v>-2.4494466145833331</v>
      </c>
      <c r="W20">
        <v>1</v>
      </c>
    </row>
    <row r="21" spans="1:23" x14ac:dyDescent="0.25">
      <c r="A21">
        <v>251547</v>
      </c>
      <c r="B21" t="s">
        <v>61</v>
      </c>
      <c r="C21">
        <v>30</v>
      </c>
      <c r="D21">
        <v>184.91549295774649</v>
      </c>
      <c r="E21" t="s">
        <v>65</v>
      </c>
      <c r="F21" t="s">
        <v>68</v>
      </c>
      <c r="G21" s="2">
        <f>F21-E21</f>
        <v>2.0833333335758653E-2</v>
      </c>
      <c r="H21" t="s">
        <v>68</v>
      </c>
      <c r="I21" t="s">
        <v>69</v>
      </c>
      <c r="J21" s="5">
        <v>45784</v>
      </c>
      <c r="K21" s="4">
        <f>I21-J21</f>
        <v>5.3156944444417604</v>
      </c>
      <c r="L21" s="8">
        <v>-5.315698356805556</v>
      </c>
      <c r="M21" t="s">
        <v>17</v>
      </c>
      <c r="N21" t="s">
        <v>18</v>
      </c>
      <c r="O21">
        <v>4</v>
      </c>
      <c r="P21">
        <v>70</v>
      </c>
      <c r="Q21">
        <v>39749</v>
      </c>
      <c r="R21" t="s">
        <v>19</v>
      </c>
      <c r="S21">
        <v>39749</v>
      </c>
      <c r="T21" t="s">
        <v>70</v>
      </c>
      <c r="U21" s="1">
        <v>-5.315698356805556</v>
      </c>
      <c r="V21" s="1">
        <v>-5.315698356805556</v>
      </c>
      <c r="W21">
        <v>7</v>
      </c>
    </row>
    <row r="22" spans="1:23" x14ac:dyDescent="0.25">
      <c r="A22">
        <v>251548</v>
      </c>
      <c r="B22" t="s">
        <v>77</v>
      </c>
      <c r="C22">
        <v>19</v>
      </c>
      <c r="D22">
        <v>206.90625</v>
      </c>
      <c r="E22" t="s">
        <v>90</v>
      </c>
      <c r="F22" t="s">
        <v>92</v>
      </c>
      <c r="G22" s="2">
        <f>F22-E22</f>
        <v>1.3194444443797693E-2</v>
      </c>
      <c r="H22" t="s">
        <v>92</v>
      </c>
      <c r="I22" t="s">
        <v>93</v>
      </c>
      <c r="J22" s="5">
        <v>45784</v>
      </c>
      <c r="K22" s="4">
        <f>I22-J22</f>
        <v>1.3458333333328483</v>
      </c>
      <c r="L22" s="8">
        <v>-1.345833333333333</v>
      </c>
      <c r="M22" t="s">
        <v>17</v>
      </c>
      <c r="N22" t="s">
        <v>18</v>
      </c>
      <c r="O22">
        <v>4</v>
      </c>
      <c r="P22">
        <v>70</v>
      </c>
      <c r="Q22">
        <v>39749</v>
      </c>
      <c r="R22" t="s">
        <v>19</v>
      </c>
      <c r="S22">
        <v>39749</v>
      </c>
      <c r="T22" t="s">
        <v>70</v>
      </c>
      <c r="U22" s="1">
        <v>-1.345833333333333</v>
      </c>
      <c r="V22" s="1">
        <v>-1.345833333333333</v>
      </c>
      <c r="W22">
        <v>7</v>
      </c>
    </row>
    <row r="23" spans="1:23" x14ac:dyDescent="0.25">
      <c r="A23">
        <v>251651</v>
      </c>
      <c r="B23" t="s">
        <v>45</v>
      </c>
      <c r="C23">
        <v>29</v>
      </c>
      <c r="D23">
        <v>767.70491803278685</v>
      </c>
      <c r="E23" t="s">
        <v>29</v>
      </c>
      <c r="F23" t="s">
        <v>46</v>
      </c>
      <c r="G23" s="2">
        <f>F23-E23</f>
        <v>2.0138888889050577E-2</v>
      </c>
      <c r="H23" t="s">
        <v>46</v>
      </c>
      <c r="I23" t="s">
        <v>47</v>
      </c>
      <c r="J23" s="6">
        <v>45790</v>
      </c>
      <c r="K23" s="4"/>
      <c r="L23" s="8">
        <v>0</v>
      </c>
      <c r="M23" t="s">
        <v>17</v>
      </c>
      <c r="N23" t="s">
        <v>48</v>
      </c>
      <c r="O23">
        <v>5</v>
      </c>
      <c r="P23">
        <v>76</v>
      </c>
      <c r="Q23">
        <v>39755</v>
      </c>
      <c r="R23">
        <v>0</v>
      </c>
      <c r="S23">
        <v>0</v>
      </c>
      <c r="T23" t="s">
        <v>49</v>
      </c>
      <c r="U23" s="1">
        <v>0</v>
      </c>
      <c r="V23">
        <v>4</v>
      </c>
    </row>
    <row r="24" spans="1:23" x14ac:dyDescent="0.25">
      <c r="A24">
        <v>251706</v>
      </c>
      <c r="B24" t="s">
        <v>71</v>
      </c>
      <c r="C24">
        <v>0</v>
      </c>
      <c r="D24">
        <v>50.793650793650791</v>
      </c>
      <c r="E24" t="s">
        <v>72</v>
      </c>
      <c r="F24" t="s">
        <v>72</v>
      </c>
      <c r="G24" s="2">
        <f>F24-E24</f>
        <v>0</v>
      </c>
      <c r="H24" t="s">
        <v>72</v>
      </c>
      <c r="I24" t="s">
        <v>73</v>
      </c>
      <c r="J24">
        <v>0</v>
      </c>
      <c r="K24" s="4"/>
      <c r="L24" s="8">
        <v>0</v>
      </c>
      <c r="M24" t="s">
        <v>74</v>
      </c>
      <c r="N24" t="s">
        <v>71</v>
      </c>
      <c r="O24">
        <v>0</v>
      </c>
      <c r="P24">
        <v>0</v>
      </c>
      <c r="Q24" t="s">
        <v>75</v>
      </c>
      <c r="R24" t="s">
        <v>19</v>
      </c>
      <c r="S24">
        <v>39764</v>
      </c>
      <c r="T24" t="s">
        <v>76</v>
      </c>
      <c r="U24" s="1">
        <v>0</v>
      </c>
      <c r="V24">
        <v>7</v>
      </c>
    </row>
    <row r="25" spans="1:23" x14ac:dyDescent="0.25">
      <c r="A25">
        <v>251742</v>
      </c>
      <c r="B25" t="s">
        <v>13</v>
      </c>
      <c r="C25">
        <v>30</v>
      </c>
      <c r="D25">
        <v>134.85245901639351</v>
      </c>
      <c r="E25" t="s">
        <v>14</v>
      </c>
      <c r="F25" t="s">
        <v>15</v>
      </c>
      <c r="G25" s="2">
        <f>F25-E25</f>
        <v>2.0833333335758653E-2</v>
      </c>
      <c r="H25" t="s">
        <v>15</v>
      </c>
      <c r="I25" t="s">
        <v>16</v>
      </c>
      <c r="J25" s="5">
        <v>45784</v>
      </c>
      <c r="K25" s="4">
        <f>I25-J25</f>
        <v>1.406145833330811</v>
      </c>
      <c r="L25" s="8">
        <v>-1.406147540983796</v>
      </c>
      <c r="M25" t="s">
        <v>17</v>
      </c>
      <c r="N25" t="s">
        <v>18</v>
      </c>
      <c r="O25">
        <v>4</v>
      </c>
      <c r="P25">
        <v>70</v>
      </c>
      <c r="Q25">
        <v>39749</v>
      </c>
      <c r="R25" t="s">
        <v>19</v>
      </c>
      <c r="S25">
        <v>39749</v>
      </c>
      <c r="T25" t="s">
        <v>20</v>
      </c>
      <c r="U25" s="1">
        <v>-1.406147540983796</v>
      </c>
      <c r="V25">
        <v>7</v>
      </c>
    </row>
    <row r="26" spans="1:23" x14ac:dyDescent="0.25">
      <c r="A26">
        <v>251782</v>
      </c>
      <c r="B26" t="s">
        <v>50</v>
      </c>
      <c r="C26">
        <v>17</v>
      </c>
      <c r="D26">
        <v>170.04225352112681</v>
      </c>
      <c r="E26" t="s">
        <v>51</v>
      </c>
      <c r="F26" t="s">
        <v>52</v>
      </c>
      <c r="G26" s="2">
        <f>F26-E26</f>
        <v>1.1805555557657499E-2</v>
      </c>
      <c r="H26" t="s">
        <v>52</v>
      </c>
      <c r="I26" t="s">
        <v>53</v>
      </c>
      <c r="J26" s="5">
        <v>45786</v>
      </c>
      <c r="K26" s="4">
        <f>I26-J26</f>
        <v>0.29655092592292931</v>
      </c>
      <c r="L26" s="8">
        <v>-0.32016823160879632</v>
      </c>
      <c r="M26" t="s">
        <v>17</v>
      </c>
      <c r="N26" t="s">
        <v>54</v>
      </c>
      <c r="O26">
        <v>3</v>
      </c>
      <c r="P26">
        <v>76</v>
      </c>
      <c r="Q26">
        <v>39754</v>
      </c>
      <c r="R26" t="s">
        <v>19</v>
      </c>
      <c r="S26">
        <v>39754</v>
      </c>
      <c r="T26" t="s">
        <v>55</v>
      </c>
      <c r="U26" s="1">
        <v>-0.32016823160879632</v>
      </c>
      <c r="V26" s="1">
        <v>-0.29655712049768518</v>
      </c>
      <c r="W26">
        <v>1</v>
      </c>
    </row>
    <row r="27" spans="1:23" x14ac:dyDescent="0.25">
      <c r="A27">
        <v>251840</v>
      </c>
      <c r="B27" t="s">
        <v>13</v>
      </c>
      <c r="C27">
        <v>25</v>
      </c>
      <c r="D27">
        <v>93.672131147540981</v>
      </c>
      <c r="E27" t="s">
        <v>16</v>
      </c>
      <c r="F27" t="s">
        <v>21</v>
      </c>
      <c r="G27" s="2">
        <f>F27-E27</f>
        <v>1.7361111116770189E-2</v>
      </c>
      <c r="H27" t="s">
        <v>21</v>
      </c>
      <c r="I27" t="s">
        <v>22</v>
      </c>
      <c r="J27" s="6">
        <v>45785</v>
      </c>
      <c r="K27" s="4">
        <f>I27-J27</f>
        <v>0.48855324074247619</v>
      </c>
      <c r="L27" s="8">
        <v>-0.48855874317129627</v>
      </c>
      <c r="M27" t="s">
        <v>17</v>
      </c>
      <c r="N27" t="s">
        <v>18</v>
      </c>
      <c r="O27">
        <v>5</v>
      </c>
      <c r="P27">
        <v>70</v>
      </c>
      <c r="Q27">
        <v>39758</v>
      </c>
      <c r="R27" t="s">
        <v>19</v>
      </c>
      <c r="S27">
        <v>39758</v>
      </c>
      <c r="T27" t="s">
        <v>23</v>
      </c>
      <c r="U27" s="1">
        <v>-0.48855874317129627</v>
      </c>
      <c r="V27">
        <v>1</v>
      </c>
    </row>
    <row r="28" spans="1:23" x14ac:dyDescent="0.25">
      <c r="C28">
        <f>SUM(C2:C27)</f>
        <v>835.5</v>
      </c>
      <c r="G28" s="2">
        <f>SUM(G2:G27)</f>
        <v>0.5802083333619521</v>
      </c>
      <c r="K28" s="7">
        <f>SUM(K2:K27)</f>
        <v>60.739953703683568</v>
      </c>
      <c r="U28" s="1">
        <f>-SUM(U2:U27)</f>
        <v>61.119721646203701</v>
      </c>
    </row>
    <row r="29" spans="1:23" x14ac:dyDescent="0.25">
      <c r="C29">
        <f>964.5-SUM(C2:C27)</f>
        <v>129</v>
      </c>
      <c r="G29">
        <v>835.5</v>
      </c>
      <c r="K29" t="s">
        <v>104</v>
      </c>
      <c r="S29" t="s">
        <v>105</v>
      </c>
    </row>
    <row r="30" spans="1:23" x14ac:dyDescent="0.25">
      <c r="G30" t="s">
        <v>104</v>
      </c>
      <c r="S30" t="s">
        <v>104</v>
      </c>
    </row>
  </sheetData>
  <autoFilter ref="A1:W30" xr:uid="{00000000-0001-0000-0000-000000000000}">
    <sortState xmlns:xlrd2="http://schemas.microsoft.com/office/spreadsheetml/2017/richdata2" ref="A2:W30">
      <sortCondition ref="A1:A3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2025-06-04T11:55:11Z</dcterms:created>
  <dcterms:modified xsi:type="dcterms:W3CDTF">2025-06-04T12:13:25Z</dcterms:modified>
</cp:coreProperties>
</file>