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225" windowWidth="9990" windowHeight="74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800" i="1" l="1"/>
  <c r="B787" i="12"/>
  <c r="B768" i="12"/>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H787" i="12" s="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08" i="1" l="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H785" i="12" s="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761" i="12" l="1"/>
  <c r="E786" i="12"/>
  <c r="H9" i="12"/>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61" i="12" l="1"/>
  <c r="H786" i="12"/>
  <c r="H77" i="12"/>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<sst xmlns="http://schemas.openxmlformats.org/spreadsheetml/2006/main" count="77002" uniqueCount="23298">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</sst>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64" activePane="bottomRight" state="frozen"/>
      <selection pane="topRight" activeCell="D1" sqref="D1"/>
      <selection pane="bottomLeft" activeCell="A5" sqref="A5"/>
      <selection pane="bottomRight" activeCell="P69" sqref="P69"/>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H3" activePane="bottomRight" state="frozen"/>
      <selection pane="topRight" activeCell="B1" sqref="B1"/>
      <selection pane="bottomLeft" activeCell="A3" sqref="A3"/>
      <selection pane="bottomRight" activeCell="A785" sqref="A78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t="s">
        <v>23289</v>
      </c>
      <c r="K789" s="453" t="s">
        <v>8437</v>
      </c>
      <c r="L789" s="95" t="s">
        <v>23291</v>
      </c>
      <c r="M789" s="95" t="s">
        <v>4064</v>
      </c>
      <c r="N789" s="15"/>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5" t="e">
        <f>VLOOKUP(A795,VODANET!C$5:P2916,14,0)</f>
        <v>#N/A</v>
      </c>
      <c r="F795" s="355" t="e">
        <f>VLOOKUP(A795,Anatel!A$3:R3810,18,0)</f>
        <v>#N/A</v>
      </c>
      <c r="G795" s="355"/>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5" t="e">
        <f>VLOOKUP(A796,VODANET!C$5:P2917,14,0)</f>
        <v>#N/A</v>
      </c>
      <c r="F796" s="355" t="e">
        <f>VLOOKUP(A796,Anatel!A$3:R3811,18,0)</f>
        <v>#N/A</v>
      </c>
      <c r="G796" s="355"/>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5" t="e">
        <f>VLOOKUP(A797,VODANET!C$5:P2918,14,0)</f>
        <v>#N/A</v>
      </c>
      <c r="F797" s="355" t="e">
        <f>VLOOKUP(A797,Anatel!A$3:R3812,18,0)</f>
        <v>#N/A</v>
      </c>
      <c r="G797" s="355"/>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22974</v>
      </c>
      <c r="E1971" s="170">
        <v>41711</v>
      </c>
      <c r="F1971" s="303">
        <f t="shared" si="65"/>
        <v>41742</v>
      </c>
    </row>
    <row r="1972" spans="4:6" x14ac:dyDescent="0.25">
      <c r="D1972" s="22" t="s">
        <v>4938</v>
      </c>
      <c r="E1972" s="12">
        <v>41708</v>
      </c>
      <c r="F1972" s="303">
        <f t="shared" si="65"/>
        <v>41739</v>
      </c>
    </row>
    <row r="1973" spans="4:6" x14ac:dyDescent="0.25">
      <c r="D1973" s="22" t="s">
        <v>22981</v>
      </c>
      <c r="E1973" s="12">
        <v>41723</v>
      </c>
      <c r="F1973" s="303">
        <f t="shared" si="65"/>
        <v>41754</v>
      </c>
    </row>
    <row r="1974" spans="4:6" x14ac:dyDescent="0.25">
      <c r="D1974" s="22" t="s">
        <v>22983</v>
      </c>
      <c r="E1974" s="12">
        <v>41717</v>
      </c>
      <c r="F1974" s="303">
        <f t="shared" si="65"/>
        <v>41748</v>
      </c>
    </row>
    <row r="1975" spans="4:6" x14ac:dyDescent="0.25">
      <c r="D1975" s="22" t="s">
        <v>22985</v>
      </c>
      <c r="E1975" s="12">
        <v>41717</v>
      </c>
      <c r="F1975" s="303">
        <f t="shared" si="65"/>
        <v>41748</v>
      </c>
    </row>
    <row r="1976" spans="4:6" x14ac:dyDescent="0.25">
      <c r="D1976" s="22" t="s">
        <v>22991</v>
      </c>
      <c r="E1976" s="12">
        <v>41712</v>
      </c>
      <c r="F1976" s="303">
        <f t="shared" si="65"/>
        <v>41743</v>
      </c>
    </row>
    <row r="1977" spans="4:6" x14ac:dyDescent="0.25">
      <c r="D1977" s="22" t="s">
        <v>22994</v>
      </c>
      <c r="E1977" s="12">
        <v>41726</v>
      </c>
      <c r="F1977" s="303">
        <f t="shared" si="65"/>
        <v>41757</v>
      </c>
    </row>
    <row r="1978" spans="4:6" x14ac:dyDescent="0.25">
      <c r="D1978" s="20" t="s">
        <v>22997</v>
      </c>
      <c r="E1978" s="16">
        <v>41709</v>
      </c>
      <c r="F1978" s="303">
        <f t="shared" si="65"/>
        <v>41740</v>
      </c>
    </row>
    <row r="1979" spans="4:6" x14ac:dyDescent="0.25">
      <c r="D1979" s="22" t="s">
        <v>23000</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9"/>
      <c r="H10" s="57">
        <f>F10-G9</f>
        <v>258</v>
      </c>
      <c r="I10" s="57">
        <f>(H10-C10)-J10-M8</f>
        <v>24</v>
      </c>
      <c r="J10" s="57">
        <v>7</v>
      </c>
    </row>
    <row r="11" spans="2:28" x14ac:dyDescent="0.25">
      <c r="B11" s="57" t="s">
        <v>20145</v>
      </c>
      <c r="C11" s="57">
        <v>307</v>
      </c>
      <c r="D11" s="57">
        <f>O14</f>
        <v>2516</v>
      </c>
      <c r="E11" s="57">
        <f>D14</f>
        <v>615</v>
      </c>
      <c r="F11" s="57">
        <f>D11-E11</f>
        <v>1901</v>
      </c>
      <c r="G11" s="469"/>
      <c r="H11" s="57">
        <f>F11-G9</f>
        <v>473</v>
      </c>
      <c r="I11" s="57">
        <f>(H11-C11)-J11-M7</f>
        <v>116</v>
      </c>
      <c r="J11" s="57">
        <v>20</v>
      </c>
    </row>
    <row r="12" spans="2:28" x14ac:dyDescent="0.25">
      <c r="B12" s="57" t="s">
        <v>20142</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22985</v>
      </c>
      <c r="B492" s="358" t="s">
        <v>11544</v>
      </c>
      <c r="C492" s="10" t="s">
        <v>7833</v>
      </c>
      <c r="D492" s="57" t="s">
        <v>22986</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70" t="s">
        <v>20133</v>
      </c>
      <c r="B1" s="470"/>
      <c r="C1" s="470"/>
      <c r="D1" s="470"/>
      <c r="E1" s="470"/>
      <c r="G1" s="470" t="s">
        <v>4129</v>
      </c>
      <c r="H1" s="470"/>
      <c r="I1" s="470"/>
      <c r="J1" s="470"/>
      <c r="K1" s="470"/>
      <c r="M1" s="470" t="s">
        <v>4128</v>
      </c>
      <c r="N1" s="470"/>
      <c r="O1" s="470"/>
      <c r="P1" s="470"/>
      <c r="Q1" s="470"/>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2014-07-14T20:44:52Z</dcterms:modified>
</cp:coreProperties>
</file>