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VODANET!$A$4:$AE$910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861" i="1"/>
  <c r="P861"/>
  <c r="Q861"/>
  <c r="R861"/>
  <c r="S861"/>
  <c r="T861"/>
  <c r="V861"/>
  <c r="O862"/>
  <c r="P862"/>
  <c r="Q862"/>
  <c r="R862"/>
  <c r="S862"/>
  <c r="T862"/>
  <c r="V862"/>
  <c r="O863"/>
  <c r="P863"/>
  <c r="Q863"/>
  <c r="R863"/>
  <c r="S863"/>
  <c r="T863"/>
  <c r="V863"/>
  <c r="O864"/>
  <c r="P864"/>
  <c r="Q864"/>
  <c r="R864"/>
  <c r="S864"/>
  <c r="T864"/>
  <c r="V864"/>
  <c r="O865"/>
  <c r="P865"/>
  <c r="Q865"/>
  <c r="R865"/>
  <c r="S865"/>
  <c r="T865"/>
  <c r="V865"/>
  <c r="O866"/>
  <c r="P866"/>
  <c r="Q866"/>
  <c r="R866"/>
  <c r="S866"/>
  <c r="T866"/>
  <c r="V866"/>
  <c r="O867"/>
  <c r="P867"/>
  <c r="Q867"/>
  <c r="R867"/>
  <c r="S867"/>
  <c r="T867"/>
  <c r="V867"/>
  <c r="O868"/>
  <c r="P868"/>
  <c r="Q868"/>
  <c r="R868"/>
  <c r="S868"/>
  <c r="T868"/>
  <c r="V868"/>
  <c r="O869"/>
  <c r="P869"/>
  <c r="Q869"/>
  <c r="R869"/>
  <c r="S869"/>
  <c r="T869"/>
  <c r="V869"/>
  <c r="O870"/>
  <c r="P870"/>
  <c r="Q870"/>
  <c r="R870"/>
  <c r="S870"/>
  <c r="T870"/>
  <c r="V870"/>
  <c r="O871"/>
  <c r="P871"/>
  <c r="Q871"/>
  <c r="R871"/>
  <c r="S871"/>
  <c r="T871"/>
  <c r="V871"/>
  <c r="O872"/>
  <c r="P872"/>
  <c r="Q872"/>
  <c r="R872"/>
  <c r="S872"/>
  <c r="T872"/>
  <c r="V872"/>
  <c r="O873"/>
  <c r="P873"/>
  <c r="Q873"/>
  <c r="R873"/>
  <c r="S873"/>
  <c r="T873"/>
  <c r="V873"/>
  <c r="O874"/>
  <c r="P874"/>
  <c r="Q874"/>
  <c r="R874"/>
  <c r="S874"/>
  <c r="T874"/>
  <c r="V874"/>
  <c r="O875"/>
  <c r="P875"/>
  <c r="Q875"/>
  <c r="R875"/>
  <c r="S875"/>
  <c r="T875"/>
  <c r="V875"/>
  <c r="O876"/>
  <c r="P876"/>
  <c r="Q876"/>
  <c r="R876"/>
  <c r="S876"/>
  <c r="T876"/>
  <c r="V876"/>
  <c r="O877"/>
  <c r="P877"/>
  <c r="Q877"/>
  <c r="R877"/>
  <c r="S877"/>
  <c r="T877"/>
  <c r="V877"/>
  <c r="O878"/>
  <c r="P878"/>
  <c r="Q878"/>
  <c r="R878"/>
  <c r="S878"/>
  <c r="T878"/>
  <c r="V878"/>
  <c r="O879"/>
  <c r="P879"/>
  <c r="Q879"/>
  <c r="R879"/>
  <c r="S879"/>
  <c r="T879"/>
  <c r="V879"/>
  <c r="O880"/>
  <c r="P880"/>
  <c r="Q880"/>
  <c r="R880"/>
  <c r="S880"/>
  <c r="T880"/>
  <c r="V880"/>
  <c r="O881"/>
  <c r="P881"/>
  <c r="Q881"/>
  <c r="R881"/>
  <c r="S881"/>
  <c r="T881"/>
  <c r="V881"/>
  <c r="O882"/>
  <c r="P882"/>
  <c r="Q882"/>
  <c r="R882"/>
  <c r="S882"/>
  <c r="T882"/>
  <c r="V882"/>
  <c r="O883"/>
  <c r="P883"/>
  <c r="Q883"/>
  <c r="R883"/>
  <c r="S883"/>
  <c r="T883"/>
  <c r="V883"/>
  <c r="O884"/>
  <c r="P884"/>
  <c r="Q884"/>
  <c r="R884"/>
  <c r="S884"/>
  <c r="T884"/>
  <c r="V884"/>
  <c r="O885"/>
  <c r="P885"/>
  <c r="Q885"/>
  <c r="R885"/>
  <c r="S885"/>
  <c r="T885"/>
  <c r="V885"/>
  <c r="O886"/>
  <c r="P886"/>
  <c r="Q886"/>
  <c r="R886"/>
  <c r="S886"/>
  <c r="T886"/>
  <c r="V886"/>
  <c r="O887"/>
  <c r="P887"/>
  <c r="Q887"/>
  <c r="R887"/>
  <c r="S887"/>
  <c r="T887"/>
  <c r="V887"/>
  <c r="O888"/>
  <c r="P888"/>
  <c r="Q888"/>
  <c r="R888"/>
  <c r="S888"/>
  <c r="T888"/>
  <c r="V888"/>
  <c r="O889"/>
  <c r="P889"/>
  <c r="Q889"/>
  <c r="R889"/>
  <c r="S889"/>
  <c r="T889"/>
  <c r="V889"/>
  <c r="O890"/>
  <c r="P890"/>
  <c r="Q890"/>
  <c r="R890"/>
  <c r="S890"/>
  <c r="T890"/>
  <c r="V890"/>
  <c r="O891"/>
  <c r="P891"/>
  <c r="Q891"/>
  <c r="R891"/>
  <c r="S891"/>
  <c r="T891"/>
  <c r="V891"/>
  <c r="O892"/>
  <c r="P892"/>
  <c r="Q892"/>
  <c r="R892"/>
  <c r="S892"/>
  <c r="T892"/>
  <c r="V892"/>
  <c r="O893"/>
  <c r="P893"/>
  <c r="Q893"/>
  <c r="R893"/>
  <c r="S893"/>
  <c r="T893"/>
  <c r="V893"/>
  <c r="O894"/>
  <c r="P894"/>
  <c r="Q894"/>
  <c r="R894"/>
  <c r="S894"/>
  <c r="T894"/>
  <c r="V894"/>
  <c r="O895"/>
  <c r="P895"/>
  <c r="Q895"/>
  <c r="R895"/>
  <c r="S895"/>
  <c r="T895"/>
  <c r="V895"/>
  <c r="O896"/>
  <c r="P896"/>
  <c r="Q896"/>
  <c r="R896"/>
  <c r="S896"/>
  <c r="T896"/>
  <c r="V896"/>
  <c r="O897"/>
  <c r="P897"/>
  <c r="Q897"/>
  <c r="R897"/>
  <c r="S897"/>
  <c r="T897"/>
  <c r="V897"/>
  <c r="O898"/>
  <c r="P898"/>
  <c r="Q898"/>
  <c r="R898"/>
  <c r="S898"/>
  <c r="T898"/>
  <c r="V898"/>
  <c r="O899"/>
  <c r="P899"/>
  <c r="Q899"/>
  <c r="R899"/>
  <c r="S899"/>
  <c r="T899"/>
  <c r="V899"/>
  <c r="O900"/>
  <c r="P900"/>
  <c r="Q900"/>
  <c r="R900"/>
  <c r="S900"/>
  <c r="T900"/>
  <c r="V900"/>
  <c r="O901"/>
  <c r="P901"/>
  <c r="Q901"/>
  <c r="R901"/>
  <c r="S901"/>
  <c r="T901"/>
  <c r="V901"/>
  <c r="O902"/>
  <c r="P902"/>
  <c r="Q902"/>
  <c r="R902"/>
  <c r="S902"/>
  <c r="T902"/>
  <c r="V902"/>
  <c r="O903"/>
  <c r="P903"/>
  <c r="Q903"/>
  <c r="R903"/>
  <c r="S903"/>
  <c r="T903"/>
  <c r="V903"/>
  <c r="O904"/>
  <c r="P904"/>
  <c r="Q904"/>
  <c r="R904"/>
  <c r="S904"/>
  <c r="T904"/>
  <c r="V904"/>
  <c r="O905"/>
  <c r="P905"/>
  <c r="Q905"/>
  <c r="R905"/>
  <c r="S905"/>
  <c r="T905"/>
  <c r="V905"/>
  <c r="O906"/>
  <c r="P906"/>
  <c r="Q906"/>
  <c r="R906"/>
  <c r="S906"/>
  <c r="T906"/>
  <c r="V906"/>
  <c r="O907"/>
  <c r="P907"/>
  <c r="Q907"/>
  <c r="R907"/>
  <c r="S907"/>
  <c r="T907"/>
  <c r="V907"/>
  <c r="O908"/>
  <c r="P908"/>
  <c r="Q908"/>
  <c r="R908"/>
  <c r="S908"/>
  <c r="T908"/>
  <c r="V908"/>
  <c r="O909"/>
  <c r="P909"/>
  <c r="Q909"/>
  <c r="R909"/>
  <c r="S909"/>
  <c r="T909"/>
  <c r="V909"/>
  <c r="O910"/>
  <c r="P910"/>
  <c r="Q910"/>
  <c r="R910"/>
  <c r="S910"/>
  <c r="T910"/>
  <c r="V910"/>
  <c r="D861"/>
  <c r="E861" s="1"/>
  <c r="D862"/>
  <c r="E862" s="1"/>
  <c r="D863"/>
  <c r="E863" s="1"/>
  <c r="D864"/>
  <c r="E864" s="1"/>
  <c r="D865"/>
  <c r="E865" s="1"/>
  <c r="D866"/>
  <c r="E866" s="1"/>
  <c r="D867"/>
  <c r="E867" s="1"/>
  <c r="D868"/>
  <c r="E868" s="1"/>
  <c r="D869"/>
  <c r="E869" s="1"/>
  <c r="D870"/>
  <c r="E870" s="1"/>
  <c r="D871"/>
  <c r="E871" s="1"/>
  <c r="D872"/>
  <c r="E872" s="1"/>
  <c r="D873"/>
  <c r="E873" s="1"/>
  <c r="D874"/>
  <c r="E874" s="1"/>
  <c r="D875"/>
  <c r="E875" s="1"/>
  <c r="D876"/>
  <c r="E876" s="1"/>
  <c r="D877"/>
  <c r="E877" s="1"/>
  <c r="D878"/>
  <c r="E878" s="1"/>
  <c r="D879"/>
  <c r="E879" s="1"/>
  <c r="D880"/>
  <c r="E880" s="1"/>
  <c r="D881"/>
  <c r="E881" s="1"/>
  <c r="D882"/>
  <c r="E882" s="1"/>
  <c r="D883"/>
  <c r="E883" s="1"/>
  <c r="D884"/>
  <c r="E884" s="1"/>
  <c r="D885"/>
  <c r="E885" s="1"/>
  <c r="D886"/>
  <c r="E886" s="1"/>
  <c r="D887"/>
  <c r="E887" s="1"/>
  <c r="D888"/>
  <c r="E888" s="1"/>
  <c r="D889"/>
  <c r="E889" s="1"/>
  <c r="D890"/>
  <c r="E890" s="1"/>
  <c r="D891"/>
  <c r="E891" s="1"/>
  <c r="D892"/>
  <c r="E892" s="1"/>
  <c r="D893"/>
  <c r="E893" s="1"/>
  <c r="D894"/>
  <c r="E894" s="1"/>
  <c r="D895"/>
  <c r="E895" s="1"/>
  <c r="D896"/>
  <c r="E896" s="1"/>
  <c r="D897"/>
  <c r="E897" s="1"/>
  <c r="D898"/>
  <c r="E898" s="1"/>
  <c r="D899"/>
  <c r="E899" s="1"/>
  <c r="D900"/>
  <c r="E900" s="1"/>
  <c r="D901"/>
  <c r="E901" s="1"/>
  <c r="D902"/>
  <c r="E902" s="1"/>
  <c r="D903"/>
  <c r="E903" s="1"/>
  <c r="D904"/>
  <c r="E904" s="1"/>
  <c r="D905"/>
  <c r="E905" s="1"/>
  <c r="D906"/>
  <c r="E906" s="1"/>
  <c r="D907"/>
  <c r="E907" s="1"/>
  <c r="D908"/>
  <c r="E908" s="1"/>
  <c r="D909"/>
  <c r="E909" s="1"/>
  <c r="D910"/>
  <c r="E910" s="1"/>
  <c r="O830" l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19" i="9" l="1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<sst xmlns="http://schemas.openxmlformats.org/spreadsheetml/2006/main" count="22985" uniqueCount="7141">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</sst>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5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516</c:v>
                </c:pt>
                <c:pt idx="1">
                  <c:v>12</c:v>
                </c:pt>
                <c:pt idx="2">
                  <c:v>86</c:v>
                </c:pt>
                <c:pt idx="3">
                  <c:v>241</c:v>
                </c:pt>
                <c:pt idx="4">
                  <c:v>4</c:v>
                </c:pt>
                <c:pt idx="5">
                  <c:v>41</c:v>
                </c:pt>
              </c:numCache>
            </c:numRef>
          </c:val>
        </c:ser>
        <c:axId val="74418048"/>
        <c:axId val="74419584"/>
      </c:barChart>
      <c:catAx>
        <c:axId val="74418048"/>
        <c:scaling>
          <c:orientation val="minMax"/>
        </c:scaling>
        <c:axPos val="b"/>
        <c:tickLblPos val="nextTo"/>
        <c:crossAx val="74419584"/>
        <c:crosses val="autoZero"/>
        <c:auto val="1"/>
        <c:lblAlgn val="ctr"/>
        <c:lblOffset val="100"/>
      </c:catAx>
      <c:valAx>
        <c:axId val="74419584"/>
        <c:scaling>
          <c:orientation val="minMax"/>
        </c:scaling>
        <c:axPos val="l"/>
        <c:majorGridlines/>
        <c:numFmt formatCode="General" sourceLinked="1"/>
        <c:tickLblPos val="nextTo"/>
        <c:crossAx val="744180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208</c:v>
                </c:pt>
                <c:pt idx="1">
                  <c:v>95</c:v>
                </c:pt>
                <c:pt idx="2">
                  <c:v>2</c:v>
                </c:pt>
                <c:pt idx="3">
                  <c:v>0</c:v>
                </c:pt>
                <c:pt idx="4">
                  <c:v>576</c:v>
                </c:pt>
              </c:numCache>
            </c:numRef>
          </c:val>
        </c:ser>
        <c:axId val="74447872"/>
        <c:axId val="76903168"/>
      </c:barChart>
      <c:catAx>
        <c:axId val="74447872"/>
        <c:scaling>
          <c:orientation val="minMax"/>
        </c:scaling>
        <c:axPos val="b"/>
        <c:tickLblPos val="nextTo"/>
        <c:crossAx val="76903168"/>
        <c:crosses val="autoZero"/>
        <c:auto val="1"/>
        <c:lblAlgn val="ctr"/>
        <c:lblOffset val="100"/>
      </c:catAx>
      <c:valAx>
        <c:axId val="76903168"/>
        <c:scaling>
          <c:orientation val="minMax"/>
        </c:scaling>
        <c:axPos val="l"/>
        <c:majorGridlines/>
        <c:numFmt formatCode="General" sourceLinked="1"/>
        <c:tickLblPos val="nextTo"/>
        <c:crossAx val="744478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807</c:v>
                </c:pt>
                <c:pt idx="1">
                  <c:v>6</c:v>
                </c:pt>
                <c:pt idx="2">
                  <c:v>88</c:v>
                </c:pt>
              </c:numCache>
            </c:numRef>
          </c:val>
        </c:ser>
        <c:axId val="76919168"/>
        <c:axId val="76920704"/>
      </c:barChart>
      <c:catAx>
        <c:axId val="76919168"/>
        <c:scaling>
          <c:orientation val="minMax"/>
        </c:scaling>
        <c:axPos val="b"/>
        <c:tickLblPos val="nextTo"/>
        <c:crossAx val="76920704"/>
        <c:crosses val="autoZero"/>
        <c:auto val="1"/>
        <c:lblAlgn val="ctr"/>
        <c:lblOffset val="100"/>
      </c:catAx>
      <c:valAx>
        <c:axId val="76920704"/>
        <c:scaling>
          <c:orientation val="minMax"/>
        </c:scaling>
        <c:axPos val="l"/>
        <c:majorGridlines/>
        <c:numFmt formatCode="General" sourceLinked="1"/>
        <c:tickLblPos val="nextTo"/>
        <c:crossAx val="769191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6445440"/>
        <c:axId val="86463616"/>
      </c:barChart>
      <c:catAx>
        <c:axId val="86445440"/>
        <c:scaling>
          <c:orientation val="minMax"/>
        </c:scaling>
        <c:axPos val="b"/>
        <c:tickLblPos val="nextTo"/>
        <c:crossAx val="86463616"/>
        <c:crosses val="autoZero"/>
        <c:auto val="1"/>
        <c:lblAlgn val="ctr"/>
        <c:lblOffset val="100"/>
      </c:catAx>
      <c:valAx>
        <c:axId val="86463616"/>
        <c:scaling>
          <c:orientation val="minMax"/>
        </c:scaling>
        <c:axPos val="l"/>
        <c:majorGridlines/>
        <c:numFmt formatCode="General" sourceLinked="1"/>
        <c:tickLblPos val="nextTo"/>
        <c:crossAx val="864454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86537728"/>
        <c:axId val="86539264"/>
      </c:barChart>
      <c:catAx>
        <c:axId val="86537728"/>
        <c:scaling>
          <c:orientation val="minMax"/>
        </c:scaling>
        <c:axPos val="b"/>
        <c:tickLblPos val="nextTo"/>
        <c:crossAx val="86539264"/>
        <c:crosses val="autoZero"/>
        <c:auto val="1"/>
        <c:lblAlgn val="ctr"/>
        <c:lblOffset val="100"/>
      </c:catAx>
      <c:valAx>
        <c:axId val="86539264"/>
        <c:scaling>
          <c:orientation val="minMax"/>
        </c:scaling>
        <c:axPos val="l"/>
        <c:majorGridlines/>
        <c:numFmt formatCode="General" sourceLinked="1"/>
        <c:tickLblPos val="nextTo"/>
        <c:crossAx val="865377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6617088"/>
        <c:axId val="86622976"/>
      </c:barChart>
      <c:catAx>
        <c:axId val="86617088"/>
        <c:scaling>
          <c:orientation val="minMax"/>
        </c:scaling>
        <c:axPos val="b"/>
        <c:tickLblPos val="nextTo"/>
        <c:crossAx val="86622976"/>
        <c:crosses val="autoZero"/>
        <c:auto val="1"/>
        <c:lblAlgn val="ctr"/>
        <c:lblOffset val="100"/>
      </c:catAx>
      <c:valAx>
        <c:axId val="86622976"/>
        <c:scaling>
          <c:orientation val="minMax"/>
        </c:scaling>
        <c:axPos val="l"/>
        <c:majorGridlines/>
        <c:numFmt formatCode="General" sourceLinked="1"/>
        <c:tickLblPos val="nextTo"/>
        <c:crossAx val="866170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910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I931" sqref="I931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>
      <c r="A1" s="161" t="s">
        <v>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</row>
    <row r="2" spans="1:32" ht="9.7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5"/>
      <c r="P2" s="165"/>
      <c r="Q2" s="165"/>
      <c r="R2" s="165"/>
      <c r="S2" s="165"/>
      <c r="T2" s="165"/>
      <c r="U2" s="166"/>
      <c r="V2" s="165"/>
      <c r="W2" s="165"/>
      <c r="X2" s="165"/>
      <c r="Y2" s="167"/>
      <c r="Z2" s="165"/>
      <c r="AA2" s="166"/>
      <c r="AB2" s="142"/>
      <c r="AC2" s="142"/>
      <c r="AD2" s="109"/>
    </row>
    <row r="3" spans="1:32" s="1" customFormat="1" ht="38.25" customHeight="1" thickBot="1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4950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6698</v>
      </c>
      <c r="AC3" s="143" t="s">
        <v>6699</v>
      </c>
      <c r="AD3" s="136" t="s">
        <v>4895</v>
      </c>
      <c r="AE3" s="134" t="s">
        <v>3985</v>
      </c>
    </row>
    <row r="4" spans="1:32" ht="8.25" customHeight="1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4401</v>
      </c>
      <c r="AB5" s="19" t="s">
        <v>4816</v>
      </c>
      <c r="AC5" s="19"/>
      <c r="AD5" s="19"/>
      <c r="AE5" s="15"/>
      <c r="AF5" s="20" t="s">
        <v>4816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3466</v>
      </c>
      <c r="AB6" s="19" t="s">
        <v>4816</v>
      </c>
      <c r="AC6" s="19"/>
      <c r="AD6" s="52"/>
      <c r="AE6" s="15"/>
      <c r="AF6" s="20" t="s">
        <v>4816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3467</v>
      </c>
      <c r="AB7" s="19" t="s">
        <v>4816</v>
      </c>
      <c r="AC7" s="19"/>
      <c r="AD7" s="52"/>
      <c r="AE7" s="15"/>
      <c r="AF7" s="20" t="s">
        <v>4816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4053</v>
      </c>
      <c r="Y8" s="36">
        <v>40917</v>
      </c>
      <c r="Z8" s="36">
        <v>41012</v>
      </c>
      <c r="AA8" s="52" t="s">
        <v>749</v>
      </c>
      <c r="AB8" s="19" t="s">
        <v>4816</v>
      </c>
      <c r="AC8" s="19"/>
      <c r="AD8" s="52"/>
      <c r="AE8" s="15"/>
      <c r="AF8" s="20" t="s">
        <v>4816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4816</v>
      </c>
      <c r="AC9" s="19"/>
      <c r="AD9" s="52"/>
      <c r="AE9" s="15"/>
      <c r="AF9" s="20" t="s">
        <v>4816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6072</v>
      </c>
      <c r="AB10" s="19" t="s">
        <v>4816</v>
      </c>
      <c r="AC10" s="145"/>
      <c r="AE10" s="15"/>
      <c r="AF10" s="20" t="s">
        <v>4816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4816</v>
      </c>
      <c r="AC11" s="19"/>
      <c r="AD11" s="52"/>
      <c r="AE11" s="15"/>
      <c r="AF11" s="20" t="s">
        <v>4816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4816</v>
      </c>
      <c r="AC12" s="19"/>
      <c r="AD12" s="52"/>
      <c r="AE12" s="15"/>
      <c r="AF12" s="20" t="s">
        <v>4816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4816</v>
      </c>
      <c r="AC13" s="19"/>
      <c r="AD13" s="52"/>
      <c r="AE13" s="15"/>
      <c r="AF13" s="20" t="s">
        <v>4816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4816</v>
      </c>
      <c r="AC14" s="19"/>
      <c r="AD14" s="52"/>
      <c r="AE14" s="15"/>
      <c r="AF14" s="20" t="s">
        <v>4816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4050</v>
      </c>
      <c r="Y15" s="36">
        <v>40906</v>
      </c>
      <c r="Z15" s="36">
        <v>41012</v>
      </c>
      <c r="AA15" s="52" t="s">
        <v>749</v>
      </c>
      <c r="AB15" s="19" t="s">
        <v>4816</v>
      </c>
      <c r="AC15" s="19"/>
      <c r="AD15" s="52"/>
      <c r="AE15" s="36"/>
      <c r="AF15" s="20" t="s">
        <v>4816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2837</v>
      </c>
      <c r="L16" s="44" t="s">
        <v>2838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4816</v>
      </c>
      <c r="AC16" s="19"/>
      <c r="AD16" s="52"/>
      <c r="AE16" s="15"/>
      <c r="AF16" s="20" t="s">
        <v>4816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4816</v>
      </c>
      <c r="AC17" s="19"/>
      <c r="AD17" s="52"/>
      <c r="AE17" s="15"/>
      <c r="AF17" s="20" t="s">
        <v>4816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4816</v>
      </c>
      <c r="AC18" s="19"/>
      <c r="AD18" s="52"/>
      <c r="AE18" s="15"/>
      <c r="AF18" s="20" t="s">
        <v>4816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4816</v>
      </c>
      <c r="AC19" s="19"/>
      <c r="AD19" s="52"/>
      <c r="AE19" s="15"/>
      <c r="AF19" s="20" t="s">
        <v>4816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4052</v>
      </c>
      <c r="Y20" s="19">
        <v>40905</v>
      </c>
      <c r="Z20" s="36">
        <v>40954</v>
      </c>
      <c r="AA20" s="52" t="s">
        <v>749</v>
      </c>
      <c r="AB20" s="19" t="s">
        <v>4816</v>
      </c>
      <c r="AC20" s="19"/>
      <c r="AD20" s="52"/>
      <c r="AE20" s="15"/>
      <c r="AF20" s="20" t="s">
        <v>4816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4816</v>
      </c>
      <c r="AC21" s="19"/>
      <c r="AD21" s="52"/>
      <c r="AE21" s="15"/>
      <c r="AF21" s="20" t="s">
        <v>4816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4816</v>
      </c>
      <c r="AC22" s="19"/>
      <c r="AD22" s="52"/>
      <c r="AE22" s="15"/>
      <c r="AF22" s="20" t="s">
        <v>4816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4816</v>
      </c>
      <c r="AC23" s="19"/>
      <c r="AD23" s="52"/>
      <c r="AE23" s="15"/>
      <c r="AF23" s="20" t="s">
        <v>4816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4816</v>
      </c>
      <c r="AC24" s="19"/>
      <c r="AD24" s="52"/>
      <c r="AE24" s="15"/>
      <c r="AF24" s="20" t="s">
        <v>4816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4051</v>
      </c>
      <c r="Y25" s="19">
        <v>40926</v>
      </c>
      <c r="Z25" s="36">
        <v>40927</v>
      </c>
      <c r="AA25" s="52" t="s">
        <v>2659</v>
      </c>
      <c r="AB25" s="19" t="s">
        <v>4816</v>
      </c>
      <c r="AC25" s="19"/>
      <c r="AD25" s="52"/>
      <c r="AE25" s="15"/>
      <c r="AF25" s="20" t="s">
        <v>4816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4816</v>
      </c>
      <c r="AC26" s="19"/>
      <c r="AD26" s="52"/>
      <c r="AE26" s="36"/>
      <c r="AF26" s="20" t="s">
        <v>4816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4051</v>
      </c>
      <c r="Y27" s="19">
        <v>40905</v>
      </c>
      <c r="Z27" s="36">
        <v>41012</v>
      </c>
      <c r="AA27" s="52" t="s">
        <v>2726</v>
      </c>
      <c r="AB27" s="19" t="s">
        <v>4816</v>
      </c>
      <c r="AC27" s="19"/>
      <c r="AD27" s="52"/>
      <c r="AE27" s="15"/>
      <c r="AF27" s="20" t="s">
        <v>4816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4816</v>
      </c>
      <c r="AC28" s="19"/>
      <c r="AD28" s="52"/>
      <c r="AE28" s="15"/>
      <c r="AF28" s="20" t="s">
        <v>4816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4816</v>
      </c>
      <c r="AC29" s="19"/>
      <c r="AD29" s="52"/>
      <c r="AE29" s="15"/>
      <c r="AF29" s="20" t="s">
        <v>4816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4816</v>
      </c>
      <c r="AC30" s="19"/>
      <c r="AD30" s="52"/>
      <c r="AE30" s="15"/>
      <c r="AF30" s="20" t="s">
        <v>4816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4939</v>
      </c>
      <c r="AB31" s="19" t="s">
        <v>4816</v>
      </c>
      <c r="AC31" s="19"/>
      <c r="AD31" s="74"/>
      <c r="AE31" s="15"/>
      <c r="AF31" s="20" t="s">
        <v>4816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4052</v>
      </c>
      <c r="Y32" s="19">
        <v>40927</v>
      </c>
      <c r="Z32" s="36">
        <v>41012</v>
      </c>
      <c r="AA32" s="52" t="s">
        <v>749</v>
      </c>
      <c r="AB32" s="19" t="s">
        <v>4816</v>
      </c>
      <c r="AC32" s="19"/>
      <c r="AD32" s="52"/>
      <c r="AE32" s="15"/>
      <c r="AF32" s="20" t="s">
        <v>4816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4816</v>
      </c>
      <c r="AC33" s="19"/>
      <c r="AD33" s="52"/>
      <c r="AE33" s="36"/>
      <c r="AF33" s="20" t="s">
        <v>4816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3270</v>
      </c>
      <c r="Y34" s="19">
        <v>41082</v>
      </c>
      <c r="Z34" s="36">
        <v>41081</v>
      </c>
      <c r="AA34" s="19" t="s">
        <v>3967</v>
      </c>
      <c r="AB34" s="19" t="s">
        <v>4816</v>
      </c>
      <c r="AC34" s="19"/>
      <c r="AD34" s="19"/>
      <c r="AE34" s="20" t="s">
        <v>4487</v>
      </c>
      <c r="AF34" s="20" t="s">
        <v>4816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4051</v>
      </c>
      <c r="Y35" s="19">
        <v>40932</v>
      </c>
      <c r="Z35" s="36">
        <v>40954</v>
      </c>
      <c r="AA35" s="52" t="s">
        <v>749</v>
      </c>
      <c r="AB35" s="19" t="s">
        <v>4816</v>
      </c>
      <c r="AC35" s="19"/>
      <c r="AD35" s="52"/>
      <c r="AE35" s="15"/>
      <c r="AF35" s="20" t="s">
        <v>4816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2668</v>
      </c>
      <c r="Y36" s="19">
        <v>40973</v>
      </c>
      <c r="Z36" s="35"/>
      <c r="AA36" s="52"/>
      <c r="AB36" s="19" t="s">
        <v>4816</v>
      </c>
      <c r="AC36" s="19"/>
      <c r="AD36" s="52"/>
      <c r="AE36" s="15"/>
      <c r="AF36" s="20" t="s">
        <v>4816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2664</v>
      </c>
      <c r="AB37" s="19" t="s">
        <v>4816</v>
      </c>
      <c r="AC37" s="19"/>
      <c r="AD37" s="52"/>
      <c r="AE37" s="15"/>
      <c r="AF37" s="20" t="s">
        <v>4816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4816</v>
      </c>
      <c r="AC38" s="19"/>
      <c r="AD38" s="52"/>
      <c r="AE38" s="15"/>
      <c r="AF38" s="20" t="s">
        <v>4816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4816</v>
      </c>
      <c r="AC39" s="19"/>
      <c r="AD39" s="52"/>
      <c r="AE39" s="15"/>
      <c r="AF39" s="20" t="s">
        <v>4816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4053</v>
      </c>
      <c r="Y40" s="19">
        <v>40918</v>
      </c>
      <c r="Z40" s="36">
        <v>41012</v>
      </c>
      <c r="AA40" s="52" t="s">
        <v>749</v>
      </c>
      <c r="AB40" s="19" t="s">
        <v>4816</v>
      </c>
      <c r="AC40" s="19"/>
      <c r="AD40" s="52"/>
      <c r="AE40" s="15"/>
      <c r="AF40" s="20" t="s">
        <v>4816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4451</v>
      </c>
      <c r="AB41" s="19" t="s">
        <v>4816</v>
      </c>
      <c r="AC41" s="19"/>
      <c r="AD41" s="75"/>
      <c r="AE41" s="36"/>
      <c r="AF41" s="20" t="s">
        <v>4816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4051</v>
      </c>
      <c r="Y42" s="19">
        <v>40934</v>
      </c>
      <c r="Z42" s="36">
        <v>40954</v>
      </c>
      <c r="AA42" s="52" t="s">
        <v>2663</v>
      </c>
      <c r="AB42" s="19" t="s">
        <v>4816</v>
      </c>
      <c r="AC42" s="19"/>
      <c r="AD42" s="52"/>
      <c r="AE42" s="15"/>
      <c r="AF42" s="20" t="s">
        <v>4816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4051</v>
      </c>
      <c r="Y43" s="19">
        <v>40921</v>
      </c>
      <c r="Z43" s="36">
        <v>40927</v>
      </c>
      <c r="AA43" s="52" t="s">
        <v>742</v>
      </c>
      <c r="AB43" s="19" t="s">
        <v>4816</v>
      </c>
      <c r="AC43" s="19"/>
      <c r="AD43" s="52"/>
      <c r="AE43" s="15"/>
      <c r="AF43" s="20" t="s">
        <v>4816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2668</v>
      </c>
      <c r="Y44" s="19">
        <v>40976</v>
      </c>
      <c r="Z44" s="35"/>
      <c r="AA44" s="52"/>
      <c r="AB44" s="19" t="s">
        <v>4816</v>
      </c>
      <c r="AC44" s="19"/>
      <c r="AD44" s="52"/>
      <c r="AE44" s="15"/>
      <c r="AF44" s="20" t="s">
        <v>4816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4052</v>
      </c>
      <c r="Y45" s="19">
        <v>40919</v>
      </c>
      <c r="Z45" s="36">
        <v>40927</v>
      </c>
      <c r="AA45" s="52" t="s">
        <v>749</v>
      </c>
      <c r="AB45" s="19" t="s">
        <v>4816</v>
      </c>
      <c r="AC45" s="19"/>
      <c r="AD45" s="52"/>
      <c r="AE45" s="36"/>
      <c r="AF45" s="20" t="s">
        <v>4816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2665</v>
      </c>
      <c r="AB46" s="19" t="s">
        <v>4816</v>
      </c>
      <c r="AC46" s="19"/>
      <c r="AD46" s="52"/>
      <c r="AE46" s="15"/>
      <c r="AF46" s="20" t="s">
        <v>4816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4051</v>
      </c>
      <c r="Y47" s="19">
        <v>40925</v>
      </c>
      <c r="Z47" s="36">
        <v>40927</v>
      </c>
      <c r="AA47" s="52" t="s">
        <v>743</v>
      </c>
      <c r="AB47" s="19" t="s">
        <v>4816</v>
      </c>
      <c r="AC47" s="19"/>
      <c r="AD47" s="52"/>
      <c r="AE47" s="15"/>
      <c r="AF47" s="20" t="s">
        <v>4816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2668</v>
      </c>
      <c r="Y48" s="19">
        <v>40991</v>
      </c>
      <c r="Z48" s="36"/>
      <c r="AA48" s="52" t="s">
        <v>2449</v>
      </c>
      <c r="AB48" s="19" t="s">
        <v>4816</v>
      </c>
      <c r="AC48" s="19"/>
      <c r="AD48" s="52"/>
      <c r="AE48" s="15"/>
      <c r="AF48" s="20" t="s">
        <v>4816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4816</v>
      </c>
      <c r="AC49" s="19"/>
      <c r="AD49" s="52"/>
      <c r="AE49" s="15"/>
      <c r="AF49" s="20" t="s">
        <v>4816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4816</v>
      </c>
      <c r="AC50" s="19"/>
      <c r="AD50" s="52"/>
      <c r="AE50" s="15"/>
      <c r="AF50" s="20" t="s">
        <v>4816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4816</v>
      </c>
      <c r="AC51" s="19"/>
      <c r="AD51" s="52"/>
      <c r="AE51" s="15"/>
      <c r="AF51" s="20" t="s">
        <v>4816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4052</v>
      </c>
      <c r="Y52" s="19">
        <v>40905</v>
      </c>
      <c r="Z52" s="36">
        <v>40927</v>
      </c>
      <c r="AA52" s="52" t="s">
        <v>748</v>
      </c>
      <c r="AB52" s="19" t="s">
        <v>4816</v>
      </c>
      <c r="AC52" s="19"/>
      <c r="AD52" s="52"/>
      <c r="AE52" s="15"/>
      <c r="AF52" s="20" t="s">
        <v>4816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4052</v>
      </c>
      <c r="Y53" s="19">
        <v>40924</v>
      </c>
      <c r="Z53" s="17" t="s">
        <v>2666</v>
      </c>
      <c r="AA53" s="52"/>
      <c r="AB53" s="19" t="s">
        <v>4816</v>
      </c>
      <c r="AC53" s="19"/>
      <c r="AD53" s="52"/>
      <c r="AE53" s="15"/>
      <c r="AF53" s="20" t="s">
        <v>4816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4816</v>
      </c>
      <c r="AC54" s="19"/>
      <c r="AD54" s="52"/>
      <c r="AE54" s="15"/>
      <c r="AF54" s="20" t="s">
        <v>4816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2663</v>
      </c>
      <c r="AB55" s="19" t="s">
        <v>4816</v>
      </c>
      <c r="AC55" s="19"/>
      <c r="AD55" s="52"/>
      <c r="AE55" s="15"/>
      <c r="AF55" s="20" t="s">
        <v>4816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4032</v>
      </c>
      <c r="AB56" s="19" t="s">
        <v>4816</v>
      </c>
      <c r="AC56" s="19"/>
      <c r="AD56" s="74"/>
      <c r="AE56" s="15" t="s">
        <v>4701</v>
      </c>
      <c r="AF56" s="20" t="s">
        <v>4816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4816</v>
      </c>
      <c r="AC57" s="19"/>
      <c r="AD57" s="52"/>
      <c r="AE57" s="15"/>
      <c r="AF57" s="20" t="s">
        <v>4816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4816</v>
      </c>
      <c r="AC58" s="19"/>
      <c r="AD58" s="52"/>
      <c r="AE58" s="15"/>
      <c r="AF58" s="20" t="s">
        <v>4816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4052</v>
      </c>
      <c r="Y59" s="19">
        <v>40934</v>
      </c>
      <c r="Z59" s="36">
        <v>40954</v>
      </c>
      <c r="AA59" s="52" t="s">
        <v>749</v>
      </c>
      <c r="AB59" s="19" t="s">
        <v>4816</v>
      </c>
      <c r="AC59" s="19"/>
      <c r="AD59" s="52"/>
      <c r="AE59" s="15"/>
      <c r="AF59" s="20" t="s">
        <v>4816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4816</v>
      </c>
      <c r="AC60" s="19"/>
      <c r="AD60" s="52"/>
      <c r="AE60" s="15"/>
      <c r="AF60" s="20" t="s">
        <v>4816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4816</v>
      </c>
      <c r="AC61" s="19"/>
      <c r="AD61" s="52"/>
      <c r="AE61" s="15"/>
      <c r="AF61" s="20" t="s">
        <v>4816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4816</v>
      </c>
      <c r="AC62" s="19"/>
      <c r="AD62" s="52"/>
      <c r="AE62" s="15"/>
      <c r="AF62" s="20" t="s">
        <v>4816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4816</v>
      </c>
      <c r="AC63" s="19"/>
      <c r="AD63" s="52"/>
      <c r="AE63" s="15"/>
      <c r="AF63" s="20" t="s">
        <v>4816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4816</v>
      </c>
      <c r="AC64" s="19"/>
      <c r="AD64" s="52"/>
      <c r="AE64" s="15"/>
      <c r="AF64" s="20" t="s">
        <v>4816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4052</v>
      </c>
      <c r="Y65" s="19">
        <v>40905</v>
      </c>
      <c r="Z65" s="76">
        <v>41012</v>
      </c>
      <c r="AA65" s="52" t="s">
        <v>749</v>
      </c>
      <c r="AB65" s="19" t="s">
        <v>4816</v>
      </c>
      <c r="AC65" s="19"/>
      <c r="AD65" s="52"/>
      <c r="AE65" s="15"/>
      <c r="AF65" s="20" t="s">
        <v>4816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5729</v>
      </c>
      <c r="AB66" s="19" t="s">
        <v>4816</v>
      </c>
      <c r="AC66" s="19"/>
      <c r="AD66" s="52"/>
      <c r="AE66" s="15"/>
      <c r="AF66" s="20" t="s">
        <v>4816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4816</v>
      </c>
      <c r="AC67" s="19"/>
      <c r="AD67" s="52"/>
      <c r="AE67" s="15"/>
      <c r="AF67" s="20" t="s">
        <v>4816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4816</v>
      </c>
      <c r="AC68" s="19"/>
      <c r="AD68" s="52"/>
      <c r="AE68" s="15"/>
      <c r="AF68" s="20" t="s">
        <v>4816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4816</v>
      </c>
      <c r="AC69" s="19"/>
      <c r="AD69" s="52"/>
      <c r="AE69" s="15"/>
      <c r="AF69" s="20" t="s">
        <v>4816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4051</v>
      </c>
      <c r="Y70" s="19">
        <v>40917</v>
      </c>
      <c r="Z70" s="36">
        <v>41012</v>
      </c>
      <c r="AA70" s="52" t="s">
        <v>749</v>
      </c>
      <c r="AB70" s="19" t="s">
        <v>4816</v>
      </c>
      <c r="AC70" s="19"/>
      <c r="AD70" s="52"/>
      <c r="AE70" s="15"/>
      <c r="AF70" s="20" t="s">
        <v>4816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4816</v>
      </c>
      <c r="AC71" s="19"/>
      <c r="AD71" s="52"/>
      <c r="AE71" s="15"/>
      <c r="AF71" s="20" t="s">
        <v>4816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4816</v>
      </c>
      <c r="AC72" s="19"/>
      <c r="AD72" s="52"/>
      <c r="AE72" s="15"/>
      <c r="AF72" s="20" t="s">
        <v>4816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4051</v>
      </c>
      <c r="Y73" s="19">
        <v>40910</v>
      </c>
      <c r="Z73" s="36">
        <v>40927</v>
      </c>
      <c r="AA73" s="52" t="s">
        <v>749</v>
      </c>
      <c r="AB73" s="19" t="s">
        <v>4816</v>
      </c>
      <c r="AC73" s="19"/>
      <c r="AD73" s="52"/>
      <c r="AE73" s="15"/>
      <c r="AF73" s="20" t="s">
        <v>4816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4816</v>
      </c>
      <c r="AC74" s="19"/>
      <c r="AD74" s="52"/>
      <c r="AE74" s="15"/>
      <c r="AF74" s="20" t="s">
        <v>4816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4816</v>
      </c>
      <c r="AC75" s="19"/>
      <c r="AD75" s="52"/>
      <c r="AE75" s="15"/>
      <c r="AF75" s="20" t="s">
        <v>4816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4052</v>
      </c>
      <c r="Y76" s="19">
        <v>40911</v>
      </c>
      <c r="Z76" s="35">
        <v>40927</v>
      </c>
      <c r="AA76" s="52" t="s">
        <v>748</v>
      </c>
      <c r="AB76" s="19" t="s">
        <v>4816</v>
      </c>
      <c r="AC76" s="19"/>
      <c r="AD76" s="52"/>
      <c r="AE76" s="15"/>
      <c r="AF76" s="20" t="s">
        <v>4816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4052</v>
      </c>
      <c r="Y77" s="19">
        <v>40903</v>
      </c>
      <c r="Z77" s="36">
        <v>41012</v>
      </c>
      <c r="AA77" s="52" t="s">
        <v>749</v>
      </c>
      <c r="AB77" s="19" t="s">
        <v>4816</v>
      </c>
      <c r="AC77" s="19"/>
      <c r="AD77" s="52"/>
      <c r="AE77" s="15"/>
      <c r="AF77" s="20" t="s">
        <v>4816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4816</v>
      </c>
      <c r="AC78" s="19"/>
      <c r="AD78" s="52"/>
      <c r="AE78" s="15"/>
      <c r="AF78" s="20" t="s">
        <v>4816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4816</v>
      </c>
      <c r="AC79" s="19"/>
      <c r="AD79" s="52"/>
      <c r="AE79" s="15"/>
      <c r="AF79" s="20" t="s">
        <v>4816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4816</v>
      </c>
      <c r="AC80" s="19"/>
      <c r="AD80" s="52"/>
      <c r="AE80" s="15"/>
      <c r="AF80" s="20" t="s">
        <v>4816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4816</v>
      </c>
      <c r="AC81" s="19"/>
      <c r="AD81" s="52"/>
      <c r="AE81" s="15"/>
      <c r="AF81" s="20" t="s">
        <v>4816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4816</v>
      </c>
      <c r="AC82" s="19"/>
      <c r="AD82" s="52"/>
      <c r="AE82" s="15"/>
      <c r="AF82" s="20" t="s">
        <v>4816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4816</v>
      </c>
      <c r="AC83" s="19"/>
      <c r="AD83" s="52"/>
      <c r="AE83" s="15"/>
      <c r="AF83" s="20" t="s">
        <v>4816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4816</v>
      </c>
      <c r="AC84" s="19"/>
      <c r="AD84" s="52"/>
      <c r="AE84" s="15"/>
      <c r="AF84" s="20" t="s">
        <v>4816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4816</v>
      </c>
      <c r="AC85" s="19"/>
      <c r="AD85" s="52"/>
      <c r="AE85" s="15"/>
      <c r="AF85" s="20" t="s">
        <v>4816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4052</v>
      </c>
      <c r="Y86" s="19">
        <v>40925</v>
      </c>
      <c r="Z86" s="36">
        <v>40927</v>
      </c>
      <c r="AA86" s="52" t="s">
        <v>746</v>
      </c>
      <c r="AB86" s="19" t="s">
        <v>4816</v>
      </c>
      <c r="AC86" s="19"/>
      <c r="AD86" s="52"/>
      <c r="AE86" s="15"/>
      <c r="AF86" s="20" t="s">
        <v>4816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4816</v>
      </c>
      <c r="AC87" s="19"/>
      <c r="AD87" s="52"/>
      <c r="AE87" s="36"/>
      <c r="AF87" s="20" t="s">
        <v>4816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4816</v>
      </c>
      <c r="AC88" s="19"/>
      <c r="AD88" s="52"/>
      <c r="AE88" s="15"/>
      <c r="AF88" s="20" t="s">
        <v>4816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4816</v>
      </c>
      <c r="AC89" s="19"/>
      <c r="AD89" s="52"/>
      <c r="AE89" s="15"/>
      <c r="AF89" s="20" t="s">
        <v>4816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2668</v>
      </c>
      <c r="Y90" s="19">
        <v>40974</v>
      </c>
      <c r="Z90" s="35"/>
      <c r="AA90" s="52"/>
      <c r="AB90" s="19" t="s">
        <v>4816</v>
      </c>
      <c r="AC90" s="19"/>
      <c r="AD90" s="52"/>
      <c r="AE90" s="36"/>
      <c r="AF90" s="20" t="s">
        <v>4816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3161</v>
      </c>
      <c r="Y91" s="19">
        <v>40920</v>
      </c>
      <c r="Z91" s="35">
        <v>40954</v>
      </c>
      <c r="AA91" s="52" t="s">
        <v>749</v>
      </c>
      <c r="AB91" s="19" t="s">
        <v>4816</v>
      </c>
      <c r="AC91" s="19"/>
      <c r="AD91" s="52"/>
      <c r="AE91" s="15"/>
      <c r="AF91" s="20" t="s">
        <v>4816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4816</v>
      </c>
      <c r="AC92" s="19"/>
      <c r="AD92" s="52"/>
      <c r="AE92" s="15"/>
      <c r="AF92" s="20" t="s">
        <v>4816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4816</v>
      </c>
      <c r="AC93" s="19"/>
      <c r="AD93" s="52"/>
      <c r="AE93" s="36"/>
      <c r="AF93" s="20" t="s">
        <v>4816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4052</v>
      </c>
      <c r="Y94" s="19">
        <v>40946</v>
      </c>
      <c r="Z94" s="35">
        <v>40984</v>
      </c>
      <c r="AA94" s="52" t="s">
        <v>2553</v>
      </c>
      <c r="AB94" s="19" t="s">
        <v>4816</v>
      </c>
      <c r="AC94" s="19"/>
      <c r="AD94" s="52"/>
      <c r="AE94" s="15"/>
      <c r="AF94" s="20" t="s">
        <v>4816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4816</v>
      </c>
      <c r="AC95" s="19"/>
      <c r="AD95" s="52"/>
      <c r="AE95" s="15"/>
      <c r="AF95" s="20" t="s">
        <v>4816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4392</v>
      </c>
      <c r="Y96" s="19">
        <v>40980</v>
      </c>
      <c r="Z96" s="35"/>
      <c r="AA96" s="52"/>
      <c r="AB96" s="19" t="s">
        <v>4816</v>
      </c>
      <c r="AC96" s="19"/>
      <c r="AD96" s="52"/>
      <c r="AE96" s="15"/>
      <c r="AF96" s="20" t="s">
        <v>4816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4816</v>
      </c>
      <c r="AC97" s="19"/>
      <c r="AD97" s="52"/>
      <c r="AE97" s="15"/>
      <c r="AF97" s="20" t="s">
        <v>4816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4816</v>
      </c>
      <c r="AC98" s="19"/>
      <c r="AD98" s="52"/>
      <c r="AE98" s="36"/>
      <c r="AF98" s="20" t="s">
        <v>4816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3161</v>
      </c>
      <c r="Y99" s="19">
        <v>40948</v>
      </c>
      <c r="Z99" s="35">
        <v>40984</v>
      </c>
      <c r="AA99" s="52" t="s">
        <v>743</v>
      </c>
      <c r="AB99" s="19" t="s">
        <v>4816</v>
      </c>
      <c r="AC99" s="19"/>
      <c r="AD99" s="52"/>
      <c r="AE99" s="15"/>
      <c r="AF99" s="20" t="s">
        <v>4816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2668</v>
      </c>
      <c r="Y100" s="19">
        <v>41010</v>
      </c>
      <c r="Z100" s="35"/>
      <c r="AA100" s="52" t="s">
        <v>2720</v>
      </c>
      <c r="AB100" s="19" t="s">
        <v>4816</v>
      </c>
      <c r="AC100" s="19"/>
      <c r="AD100" s="52"/>
      <c r="AE100" s="36"/>
      <c r="AF100" s="20" t="s">
        <v>4816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4816</v>
      </c>
      <c r="AC101" s="19"/>
      <c r="AD101" s="52"/>
      <c r="AE101" s="15"/>
      <c r="AF101" s="20" t="s">
        <v>4816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4816</v>
      </c>
      <c r="AC102" s="19"/>
      <c r="AD102" s="52"/>
      <c r="AE102" s="15"/>
      <c r="AF102" s="20" t="s">
        <v>4816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4816</v>
      </c>
      <c r="AC103" s="19"/>
      <c r="AD103" s="52"/>
      <c r="AE103" s="15"/>
      <c r="AF103" s="20" t="s">
        <v>4816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4392</v>
      </c>
      <c r="Y104" s="19">
        <v>40952</v>
      </c>
      <c r="Z104" s="35"/>
      <c r="AA104" s="52"/>
      <c r="AB104" s="19" t="s">
        <v>4816</v>
      </c>
      <c r="AC104" s="19"/>
      <c r="AD104" s="52"/>
      <c r="AE104" s="15"/>
      <c r="AF104" s="20" t="s">
        <v>4816</v>
      </c>
    </row>
    <row r="105" spans="1:32" s="91" customFormat="1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6097</v>
      </c>
      <c r="Y105" s="89">
        <v>41120</v>
      </c>
      <c r="Z105" s="90"/>
      <c r="AA105" s="74" t="s">
        <v>6123</v>
      </c>
      <c r="AB105" s="89" t="s">
        <v>4816</v>
      </c>
      <c r="AC105" s="89"/>
      <c r="AD105" s="74"/>
      <c r="AE105" s="51"/>
      <c r="AF105" s="91" t="s">
        <v>4816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4500</v>
      </c>
      <c r="AB106" s="19" t="s">
        <v>4816</v>
      </c>
      <c r="AC106" s="19"/>
      <c r="AD106" s="19"/>
      <c r="AE106" s="15" t="s">
        <v>5947</v>
      </c>
      <c r="AF106" s="20" t="s">
        <v>4816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2746</v>
      </c>
      <c r="Y107" s="19">
        <v>41124</v>
      </c>
      <c r="Z107" s="35"/>
      <c r="AA107" s="52" t="s">
        <v>4514</v>
      </c>
      <c r="AB107" s="19" t="s">
        <v>4816</v>
      </c>
      <c r="AC107" s="19"/>
      <c r="AD107" s="52"/>
      <c r="AE107" s="15"/>
      <c r="AF107" s="20" t="s">
        <v>4816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4053</v>
      </c>
      <c r="Y108" s="19">
        <v>40968</v>
      </c>
      <c r="Z108" s="35">
        <v>40984</v>
      </c>
      <c r="AA108" s="52" t="s">
        <v>749</v>
      </c>
      <c r="AB108" s="19" t="s">
        <v>4816</v>
      </c>
      <c r="AC108" s="19"/>
      <c r="AD108" s="52"/>
      <c r="AE108" s="15"/>
      <c r="AF108" s="20" t="s">
        <v>4816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4482</v>
      </c>
      <c r="AB109" s="19" t="s">
        <v>4816</v>
      </c>
      <c r="AC109" s="19"/>
      <c r="AD109" s="19"/>
      <c r="AE109" s="15"/>
      <c r="AF109" s="20" t="s">
        <v>4816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4816</v>
      </c>
      <c r="AC110" s="19"/>
      <c r="AD110" s="52"/>
      <c r="AE110" s="15"/>
      <c r="AF110" s="20" t="s">
        <v>4816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41141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7138</v>
      </c>
      <c r="Y111" s="19">
        <v>41135</v>
      </c>
      <c r="Z111" s="35"/>
      <c r="AA111" s="52" t="s">
        <v>6873</v>
      </c>
      <c r="AB111" s="19" t="s">
        <v>4816</v>
      </c>
      <c r="AC111" s="19"/>
      <c r="AD111" s="52"/>
      <c r="AE111" s="15"/>
      <c r="AF111" s="20" t="s">
        <v>4816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4816</v>
      </c>
      <c r="AC112" s="19"/>
      <c r="AD112" s="52"/>
      <c r="AE112" s="15"/>
      <c r="AF112" s="20" t="s">
        <v>4816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4816</v>
      </c>
      <c r="AC113" s="19"/>
      <c r="AD113" s="52"/>
      <c r="AE113" s="15"/>
      <c r="AF113" s="20" t="s">
        <v>4816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4816</v>
      </c>
      <c r="AC114" s="19"/>
      <c r="AD114" s="52"/>
      <c r="AE114" s="15"/>
      <c r="AF114" s="20" t="s">
        <v>4816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4816</v>
      </c>
      <c r="AC115" s="19"/>
      <c r="AD115" s="52"/>
      <c r="AE115" s="15"/>
      <c r="AF115" s="20" t="s">
        <v>4816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6691</v>
      </c>
      <c r="Y116" s="19">
        <v>41127</v>
      </c>
      <c r="Z116" s="35"/>
      <c r="AA116" s="19" t="s">
        <v>4395</v>
      </c>
      <c r="AB116" s="19" t="s">
        <v>4816</v>
      </c>
      <c r="AC116" s="19"/>
      <c r="AD116" s="19"/>
      <c r="AE116" s="15"/>
      <c r="AF116" s="20" t="s">
        <v>4816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4507</v>
      </c>
      <c r="AB117" s="19" t="s">
        <v>4816</v>
      </c>
      <c r="AC117" s="19"/>
      <c r="AD117" s="52"/>
      <c r="AE117" s="36"/>
      <c r="AF117" s="20" t="s">
        <v>4816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1635</v>
      </c>
      <c r="Y118" s="19">
        <v>41131</v>
      </c>
      <c r="Z118" s="35"/>
      <c r="AA118" s="52" t="s">
        <v>4396</v>
      </c>
      <c r="AB118" s="19" t="s">
        <v>4816</v>
      </c>
      <c r="AC118" s="19"/>
      <c r="AD118" s="52"/>
      <c r="AE118" s="15"/>
      <c r="AF118" s="20" t="s">
        <v>4816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4493</v>
      </c>
      <c r="AB119" s="19" t="s">
        <v>4816</v>
      </c>
      <c r="AC119" s="19"/>
      <c r="AD119" s="19"/>
      <c r="AE119" s="105" t="s">
        <v>5483</v>
      </c>
      <c r="AF119" s="20" t="s">
        <v>4816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4816</v>
      </c>
      <c r="AC120" s="19"/>
      <c r="AD120" s="52"/>
      <c r="AE120" s="15"/>
      <c r="AF120" s="20" t="s">
        <v>4816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4816</v>
      </c>
      <c r="AC121" s="19"/>
      <c r="AD121" s="52"/>
      <c r="AE121" s="15"/>
      <c r="AF121" s="20" t="s">
        <v>4816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4496</v>
      </c>
      <c r="AB122" s="19" t="s">
        <v>4816</v>
      </c>
      <c r="AC122" s="19"/>
      <c r="AD122" s="19"/>
      <c r="AE122" s="36"/>
      <c r="AF122" s="20" t="s">
        <v>4816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4816</v>
      </c>
      <c r="AC123" s="19"/>
      <c r="AD123" s="52"/>
      <c r="AE123" s="15"/>
      <c r="AF123" s="20" t="s">
        <v>4816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4033</v>
      </c>
      <c r="AB124" s="19" t="s">
        <v>4816</v>
      </c>
      <c r="AC124" s="19"/>
      <c r="AD124" s="19"/>
      <c r="AE124" s="15"/>
      <c r="AF124" s="20" t="s">
        <v>4816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4816</v>
      </c>
      <c r="AC125" s="19"/>
      <c r="AD125" s="19"/>
      <c r="AE125" s="15"/>
      <c r="AF125" s="20" t="s">
        <v>4816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6130</v>
      </c>
      <c r="Y126" s="19">
        <v>41109</v>
      </c>
      <c r="Z126" s="35"/>
      <c r="AA126" s="19" t="s">
        <v>4497</v>
      </c>
      <c r="AB126" s="19" t="s">
        <v>4816</v>
      </c>
      <c r="AC126" s="19"/>
      <c r="AD126" s="19"/>
      <c r="AE126" s="15" t="s">
        <v>5964</v>
      </c>
      <c r="AF126" s="20" t="s">
        <v>4816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4816</v>
      </c>
      <c r="AC127" s="19"/>
      <c r="AD127" s="52"/>
      <c r="AE127" s="36"/>
      <c r="AF127" s="20" t="s">
        <v>4816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4816</v>
      </c>
      <c r="AC128" s="19"/>
      <c r="AD128" s="52"/>
      <c r="AE128" s="36"/>
      <c r="AF128" s="20" t="s">
        <v>4816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2660</v>
      </c>
      <c r="AB129" s="19" t="s">
        <v>4816</v>
      </c>
      <c r="AC129" s="19"/>
      <c r="AD129" s="52"/>
      <c r="AE129" s="15"/>
      <c r="AF129" s="20" t="s">
        <v>4816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4816</v>
      </c>
      <c r="AC130" s="19"/>
      <c r="AD130" s="52"/>
      <c r="AE130" s="36"/>
      <c r="AF130" s="20" t="s">
        <v>4816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4816</v>
      </c>
      <c r="AC131" s="19"/>
      <c r="AD131" s="52"/>
      <c r="AE131" s="15"/>
      <c r="AF131" s="20" t="s">
        <v>4816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6097</v>
      </c>
      <c r="Y132" s="19">
        <v>41122</v>
      </c>
      <c r="Z132" s="35"/>
      <c r="AA132" s="19" t="s">
        <v>4502</v>
      </c>
      <c r="AB132" s="19" t="s">
        <v>4816</v>
      </c>
      <c r="AC132" s="19"/>
      <c r="AD132" s="19"/>
      <c r="AE132" s="36"/>
      <c r="AF132" s="20" t="s">
        <v>4816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3161</v>
      </c>
      <c r="Y133" s="19">
        <v>40969</v>
      </c>
      <c r="Z133" s="35"/>
      <c r="AA133" s="52"/>
      <c r="AB133" s="19" t="s">
        <v>4816</v>
      </c>
      <c r="AC133" s="19"/>
      <c r="AD133" s="52"/>
      <c r="AE133" s="15"/>
      <c r="AF133" s="20" t="s">
        <v>4816</v>
      </c>
    </row>
    <row r="134" spans="1:32" s="91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6076</v>
      </c>
      <c r="AB134" s="89" t="s">
        <v>4816</v>
      </c>
      <c r="AC134" s="89"/>
      <c r="AD134" s="89"/>
      <c r="AE134" s="51"/>
      <c r="AF134" s="91" t="s">
        <v>4816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4816</v>
      </c>
      <c r="AC135" s="19"/>
      <c r="AD135" s="19"/>
      <c r="AE135" s="15"/>
      <c r="AF135" s="20" t="s">
        <v>4816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4511</v>
      </c>
      <c r="AB136" s="19" t="s">
        <v>4816</v>
      </c>
      <c r="AC136" s="19"/>
      <c r="AD136" s="19"/>
      <c r="AE136" s="36"/>
      <c r="AF136" s="20" t="s">
        <v>4816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4816</v>
      </c>
      <c r="AC137" s="19"/>
      <c r="AD137" s="19"/>
      <c r="AE137" s="36"/>
      <c r="AF137" s="20" t="s">
        <v>4816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4816</v>
      </c>
      <c r="AC138" s="19"/>
      <c r="AD138" s="52"/>
      <c r="AE138" s="15"/>
      <c r="AF138" s="20" t="s">
        <v>4816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4816</v>
      </c>
      <c r="AC139" s="19"/>
      <c r="AD139" s="52"/>
      <c r="AE139" s="15"/>
      <c r="AF139" s="20" t="s">
        <v>4816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2661</v>
      </c>
      <c r="AB140" s="19" t="s">
        <v>4816</v>
      </c>
      <c r="AC140" s="19"/>
      <c r="AD140" s="52"/>
      <c r="AE140" s="36"/>
      <c r="AF140" s="20" t="s">
        <v>4816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5706</v>
      </c>
      <c r="AB141" s="19" t="s">
        <v>4816</v>
      </c>
      <c r="AC141" s="145"/>
      <c r="AE141" s="15"/>
      <c r="AF141" s="20" t="s">
        <v>4816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t="s">
        <v>6881</v>
      </c>
      <c r="AB142" s="19" t="s">
        <v>4816</v>
      </c>
      <c r="AC142" s="19"/>
      <c r="AD142" s="19"/>
      <c r="AE142" s="15"/>
      <c r="AF142" s="20" t="s">
        <v>4816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4816</v>
      </c>
      <c r="AC143" s="19"/>
      <c r="AD143" s="52"/>
      <c r="AE143" s="15"/>
      <c r="AF143" s="20" t="s">
        <v>4816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5737</v>
      </c>
      <c r="Y144" s="19">
        <v>41110</v>
      </c>
      <c r="Z144" s="35"/>
      <c r="AA144" s="19" t="s">
        <v>4480</v>
      </c>
      <c r="AB144" s="19" t="s">
        <v>4816</v>
      </c>
      <c r="AC144" s="19"/>
      <c r="AD144" s="19"/>
      <c r="AE144" s="105" t="s">
        <v>5976</v>
      </c>
      <c r="AF144" s="20" t="s">
        <v>4816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4483</v>
      </c>
      <c r="AB145" s="19" t="s">
        <v>4816</v>
      </c>
      <c r="AC145" s="19"/>
      <c r="AD145" s="19"/>
      <c r="AE145" s="15"/>
      <c r="AF145" s="20" t="s">
        <v>4816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4489</v>
      </c>
      <c r="AB146" s="19" t="s">
        <v>4816</v>
      </c>
      <c r="AC146" s="19"/>
      <c r="AD146" s="19"/>
      <c r="AE146" s="15" t="s">
        <v>5895</v>
      </c>
      <c r="AF146" s="20" t="s">
        <v>4816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3966</v>
      </c>
      <c r="AB147" s="19" t="s">
        <v>4816</v>
      </c>
      <c r="AC147" s="19"/>
      <c r="AD147" s="19"/>
      <c r="AE147" s="15"/>
      <c r="AF147" s="20" t="s">
        <v>4816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4491</v>
      </c>
      <c r="AB148" s="19" t="s">
        <v>4816</v>
      </c>
      <c r="AC148" s="19"/>
      <c r="AD148" s="19"/>
      <c r="AE148" s="36"/>
      <c r="AF148" s="20" t="s">
        <v>4816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4051</v>
      </c>
      <c r="Y149" s="19">
        <v>40966</v>
      </c>
      <c r="Z149" s="35">
        <v>40984</v>
      </c>
      <c r="AA149" s="52" t="s">
        <v>2662</v>
      </c>
      <c r="AB149" s="19" t="s">
        <v>4816</v>
      </c>
      <c r="AC149" s="19"/>
      <c r="AD149" s="52"/>
      <c r="AE149" s="15"/>
      <c r="AF149" s="20" t="s">
        <v>4816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6097</v>
      </c>
      <c r="Y150" s="19">
        <v>41117</v>
      </c>
      <c r="Z150" s="35"/>
      <c r="AA150" s="19" t="s">
        <v>4472</v>
      </c>
      <c r="AB150" s="19" t="s">
        <v>4816</v>
      </c>
      <c r="AC150" s="19"/>
      <c r="AD150" s="19"/>
      <c r="AE150" s="15"/>
      <c r="AF150" s="20" t="s">
        <v>4816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4816</v>
      </c>
      <c r="AC151" s="19"/>
      <c r="AD151" s="52"/>
      <c r="AE151" s="15"/>
      <c r="AF151" s="20" t="s">
        <v>4816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5781</v>
      </c>
      <c r="Y152" s="19">
        <v>41116</v>
      </c>
      <c r="Z152" s="35"/>
      <c r="AA152" s="19" t="s">
        <v>4047</v>
      </c>
      <c r="AB152" s="19" t="s">
        <v>4816</v>
      </c>
      <c r="AC152" s="19"/>
      <c r="AD152" s="19"/>
      <c r="AE152" s="15"/>
      <c r="AF152" s="20" t="s">
        <v>4816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6708</v>
      </c>
      <c r="Y153" s="19">
        <v>41134</v>
      </c>
      <c r="Z153" s="35"/>
      <c r="AA153" s="19" t="s">
        <v>4485</v>
      </c>
      <c r="AB153" s="19" t="s">
        <v>4816</v>
      </c>
      <c r="AC153" s="19"/>
      <c r="AD153" s="19"/>
      <c r="AE153" s="15"/>
      <c r="AF153" s="20" t="s">
        <v>4816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5523</v>
      </c>
      <c r="AB154" s="19" t="s">
        <v>4816</v>
      </c>
      <c r="AC154" s="19"/>
      <c r="AD154" s="52"/>
      <c r="AE154" s="15"/>
      <c r="AF154" s="20" t="s">
        <v>4816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4816</v>
      </c>
      <c r="AC155" s="19"/>
      <c r="AD155" s="52"/>
      <c r="AE155" s="36"/>
      <c r="AF155" s="20" t="s">
        <v>4816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6097</v>
      </c>
      <c r="Y156" s="19">
        <v>41116</v>
      </c>
      <c r="Z156" s="35"/>
      <c r="AA156" s="19" t="s">
        <v>4405</v>
      </c>
      <c r="AB156" s="19" t="s">
        <v>4816</v>
      </c>
      <c r="AC156" s="19"/>
      <c r="AD156" s="19"/>
      <c r="AE156" s="15"/>
      <c r="AF156" s="20" t="s">
        <v>4816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2746</v>
      </c>
      <c r="Y157" s="19">
        <v>41108</v>
      </c>
      <c r="Z157" s="35"/>
      <c r="AA157" s="19" t="s">
        <v>4456</v>
      </c>
      <c r="AB157" s="19" t="s">
        <v>4816</v>
      </c>
      <c r="AC157" s="19"/>
      <c r="AD157" s="19"/>
      <c r="AE157" s="36" t="s">
        <v>5948</v>
      </c>
      <c r="AF157" s="20" t="s">
        <v>4816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4816</v>
      </c>
      <c r="AC158" s="19"/>
      <c r="AD158" s="52"/>
      <c r="AE158" s="36"/>
      <c r="AF158" s="20" t="s">
        <v>4816</v>
      </c>
    </row>
    <row r="159" spans="1:32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4465</v>
      </c>
      <c r="AB159" s="19" t="s">
        <v>4816</v>
      </c>
      <c r="AC159" s="19"/>
      <c r="AD159" s="19"/>
      <c r="AE159" s="15"/>
      <c r="AF159" s="20" t="s">
        <v>4816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4816</v>
      </c>
      <c r="AC160" s="19"/>
      <c r="AD160" s="52"/>
      <c r="AE160" s="15"/>
      <c r="AF160" s="20" t="s">
        <v>4816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4816</v>
      </c>
      <c r="AC161" s="19"/>
      <c r="AD161" s="52"/>
      <c r="AE161" s="15"/>
      <c r="AF161" s="20" t="s">
        <v>4816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4816</v>
      </c>
      <c r="AC162" s="19"/>
      <c r="AD162" s="19"/>
      <c r="AE162" s="36"/>
      <c r="AF162" s="20" t="s">
        <v>4816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3468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4816</v>
      </c>
      <c r="AC163" s="19"/>
      <c r="AD163" s="52"/>
      <c r="AE163" s="15"/>
      <c r="AF163" s="20" t="s">
        <v>4816</v>
      </c>
    </row>
    <row r="164" spans="1:32" s="91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5737</v>
      </c>
      <c r="Y164" s="89">
        <v>41114</v>
      </c>
      <c r="Z164" s="90"/>
      <c r="AA164" s="114" t="s">
        <v>6074</v>
      </c>
      <c r="AB164" s="89" t="s">
        <v>4816</v>
      </c>
      <c r="AC164" s="89"/>
      <c r="AD164" s="89"/>
      <c r="AE164" s="51"/>
      <c r="AF164" s="91" t="s">
        <v>4816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4816</v>
      </c>
      <c r="AC165" s="19"/>
      <c r="AD165" s="52"/>
      <c r="AE165" s="36"/>
      <c r="AF165" s="20" t="s">
        <v>4816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3966</v>
      </c>
      <c r="AB166" s="19" t="s">
        <v>4816</v>
      </c>
      <c r="AC166" s="19"/>
      <c r="AD166" s="19"/>
      <c r="AE166" s="36" t="s">
        <v>4393</v>
      </c>
      <c r="AF166" s="20" t="s">
        <v>4816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6708</v>
      </c>
      <c r="Y167" s="19">
        <v>41131</v>
      </c>
      <c r="Z167" s="35"/>
      <c r="AA167" s="19" t="s">
        <v>4490</v>
      </c>
      <c r="AB167" s="19" t="s">
        <v>4816</v>
      </c>
      <c r="AC167" s="19"/>
      <c r="AD167" s="19"/>
      <c r="AE167" s="15"/>
      <c r="AF167" s="20" t="s">
        <v>4816</v>
      </c>
    </row>
    <row r="168" spans="1:32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4392</v>
      </c>
      <c r="Y168" s="19">
        <v>40989</v>
      </c>
      <c r="Z168" s="35"/>
      <c r="AA168" s="52"/>
      <c r="AB168" s="19" t="s">
        <v>4816</v>
      </c>
      <c r="AC168" s="19"/>
      <c r="AD168" s="52"/>
      <c r="AE168" s="15"/>
      <c r="AF168" s="20" t="s">
        <v>4816</v>
      </c>
    </row>
    <row r="169" spans="1:32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4392</v>
      </c>
      <c r="Y169" s="19">
        <v>40973</v>
      </c>
      <c r="Z169" s="35"/>
      <c r="AA169" s="52"/>
      <c r="AB169" s="19" t="s">
        <v>4816</v>
      </c>
      <c r="AC169" s="19"/>
      <c r="AD169" s="52"/>
      <c r="AE169" s="15"/>
      <c r="AF169" s="20" t="s">
        <v>4816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2662</v>
      </c>
      <c r="AB170" s="19" t="s">
        <v>4816</v>
      </c>
      <c r="AC170" s="19"/>
      <c r="AD170" s="52"/>
      <c r="AE170" s="15"/>
      <c r="AF170" s="20" t="s">
        <v>4816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4398</v>
      </c>
      <c r="AB171" s="19" t="s">
        <v>4816</v>
      </c>
      <c r="AC171" s="19"/>
      <c r="AD171" s="52"/>
      <c r="AE171" s="15"/>
      <c r="AF171" s="20" t="s">
        <v>4816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5475</v>
      </c>
      <c r="AB172" s="19" t="s">
        <v>4816</v>
      </c>
      <c r="AC172" s="19"/>
      <c r="AD172" s="52"/>
      <c r="AE172" s="15"/>
      <c r="AF172" s="20" t="s">
        <v>4816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4816</v>
      </c>
      <c r="AC173" s="19"/>
      <c r="AD173" s="52"/>
      <c r="AE173" s="15"/>
      <c r="AF173" s="20" t="s">
        <v>4816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6084</v>
      </c>
      <c r="Y174" s="19">
        <v>41114</v>
      </c>
      <c r="Z174" s="35"/>
      <c r="AA174" s="19" t="s">
        <v>5719</v>
      </c>
      <c r="AB174" s="19" t="s">
        <v>4816</v>
      </c>
      <c r="AC174" s="19"/>
      <c r="AD174" s="19"/>
      <c r="AE174" s="15"/>
      <c r="AF174" s="20" t="s">
        <v>4816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4816</v>
      </c>
      <c r="AC175" s="19"/>
      <c r="AD175" s="52"/>
      <c r="AE175" s="15"/>
      <c r="AF175" s="20" t="s">
        <v>4816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4479</v>
      </c>
      <c r="AB176" s="19" t="s">
        <v>4816</v>
      </c>
      <c r="AC176" s="19"/>
      <c r="AD176" s="19"/>
      <c r="AE176" s="15"/>
      <c r="AF176" s="20" t="s">
        <v>4816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4816</v>
      </c>
      <c r="AC177" s="19"/>
      <c r="AD177" s="52"/>
      <c r="AE177" s="15"/>
      <c r="AF177" s="20" t="s">
        <v>4816</v>
      </c>
    </row>
    <row r="178" spans="1:32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5705</v>
      </c>
      <c r="Y178" s="19">
        <v>41110</v>
      </c>
      <c r="Z178" s="35"/>
      <c r="AA178" s="52" t="s">
        <v>4399</v>
      </c>
      <c r="AB178" s="19">
        <v>41124</v>
      </c>
      <c r="AC178" s="19">
        <v>41130</v>
      </c>
      <c r="AD178" s="52" t="s">
        <v>6870</v>
      </c>
      <c r="AE178" s="105" t="s">
        <v>5977</v>
      </c>
      <c r="AF178" s="20" t="s">
        <v>4816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4509</v>
      </c>
      <c r="AB179" s="19" t="s">
        <v>4816</v>
      </c>
      <c r="AC179" s="19"/>
      <c r="AD179" s="19"/>
      <c r="AE179" s="15"/>
      <c r="AF179" s="20" t="s">
        <v>4816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4402</v>
      </c>
      <c r="AB180" s="19" t="s">
        <v>4816</v>
      </c>
      <c r="AC180" s="19"/>
      <c r="AD180" s="19"/>
      <c r="AE180" s="36"/>
      <c r="AF180" s="20" t="s">
        <v>4816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6224</v>
      </c>
      <c r="Y181" s="19">
        <v>41117</v>
      </c>
      <c r="Z181" s="35"/>
      <c r="AA181" s="19" t="s">
        <v>4510</v>
      </c>
      <c r="AB181" s="19" t="s">
        <v>4816</v>
      </c>
      <c r="AC181" s="19"/>
      <c r="AD181" s="19"/>
      <c r="AE181" s="15"/>
      <c r="AF181" s="20" t="s">
        <v>4816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4392</v>
      </c>
      <c r="Y182" s="19">
        <v>40996</v>
      </c>
      <c r="Z182" s="35"/>
      <c r="AA182" s="52"/>
      <c r="AB182" s="19" t="s">
        <v>4816</v>
      </c>
      <c r="AC182" s="19"/>
      <c r="AD182" s="52"/>
      <c r="AE182" s="15"/>
      <c r="AF182" s="20" t="s">
        <v>4816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6170</v>
      </c>
      <c r="Y183" s="19">
        <v>41121</v>
      </c>
      <c r="Z183" s="35"/>
      <c r="AA183" s="19" t="s">
        <v>4453</v>
      </c>
      <c r="AB183" s="19" t="s">
        <v>4816</v>
      </c>
      <c r="AC183" s="19"/>
      <c r="AD183" s="19"/>
      <c r="AE183" s="15"/>
      <c r="AF183" s="20" t="s">
        <v>4816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4527</v>
      </c>
      <c r="Y184" s="19">
        <v>41094</v>
      </c>
      <c r="Z184" s="35"/>
      <c r="AA184" s="19" t="s">
        <v>3966</v>
      </c>
      <c r="AB184" s="19" t="s">
        <v>4816</v>
      </c>
      <c r="AC184" s="19"/>
      <c r="AD184" s="19"/>
      <c r="AE184" s="15" t="s">
        <v>4922</v>
      </c>
      <c r="AF184" s="20" t="s">
        <v>4816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4505</v>
      </c>
      <c r="AB185" s="19" t="s">
        <v>4816</v>
      </c>
      <c r="AC185" s="19"/>
      <c r="AD185" s="19"/>
      <c r="AE185" s="15"/>
      <c r="AF185" s="20" t="s">
        <v>4816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4508</v>
      </c>
      <c r="AB186" s="19" t="s">
        <v>4816</v>
      </c>
      <c r="AC186" s="19"/>
      <c r="AD186" s="19"/>
      <c r="AE186" s="15"/>
      <c r="AF186" s="20" t="s">
        <v>4816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-</v>
      </c>
      <c r="W187" s="17">
        <v>41135</v>
      </c>
      <c r="X187" s="15" t="s">
        <v>7108</v>
      </c>
      <c r="Y187" s="19">
        <v>41135</v>
      </c>
      <c r="Z187" s="35"/>
      <c r="AA187" s="52" t="s">
        <v>4506</v>
      </c>
      <c r="AB187" s="19" t="s">
        <v>4816</v>
      </c>
      <c r="AC187" s="19"/>
      <c r="AD187" s="52"/>
      <c r="AE187" s="15"/>
      <c r="AF187" s="20" t="s">
        <v>4816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4403</v>
      </c>
      <c r="AB188" s="19" t="s">
        <v>4816</v>
      </c>
      <c r="AC188" s="19"/>
      <c r="AD188" s="19"/>
      <c r="AE188" s="36"/>
      <c r="AF188" s="20" t="s">
        <v>4816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4492</v>
      </c>
      <c r="AB189" s="19" t="s">
        <v>4816</v>
      </c>
      <c r="AC189" s="19"/>
      <c r="AD189" s="19"/>
      <c r="AE189" s="15"/>
      <c r="AF189" s="20" t="s">
        <v>4816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4053</v>
      </c>
      <c r="Y190" s="19">
        <v>40974</v>
      </c>
      <c r="Z190" s="35"/>
      <c r="AA190" s="52"/>
      <c r="AB190" s="19" t="s">
        <v>4816</v>
      </c>
      <c r="AC190" s="19"/>
      <c r="AD190" s="52"/>
      <c r="AE190" s="15"/>
      <c r="AF190" s="20" t="s">
        <v>4816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-</v>
      </c>
      <c r="W191" s="17">
        <v>41134</v>
      </c>
      <c r="X191" s="15" t="s">
        <v>7105</v>
      </c>
      <c r="Y191" s="19">
        <v>41135</v>
      </c>
      <c r="Z191" s="35"/>
      <c r="AA191" s="19" t="s">
        <v>4475</v>
      </c>
      <c r="AB191" s="19" t="s">
        <v>4816</v>
      </c>
      <c r="AC191" s="19"/>
      <c r="AD191" s="19"/>
      <c r="AE191" s="15"/>
      <c r="AF191" s="20" t="s">
        <v>4816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4816</v>
      </c>
      <c r="AC192" s="19"/>
      <c r="AD192" s="52"/>
      <c r="AE192" s="15"/>
      <c r="AF192" s="20" t="s">
        <v>4816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2725</v>
      </c>
      <c r="Y193" s="19">
        <v>41096</v>
      </c>
      <c r="Z193" s="35"/>
      <c r="AA193" s="19" t="s">
        <v>4926</v>
      </c>
      <c r="AB193" s="19" t="s">
        <v>4816</v>
      </c>
      <c r="AC193" s="19"/>
      <c r="AD193" s="19"/>
      <c r="AE193" s="15" t="s">
        <v>5528</v>
      </c>
      <c r="AF193" s="20" t="s">
        <v>4816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4503</v>
      </c>
      <c r="AB194" s="19" t="s">
        <v>4816</v>
      </c>
      <c r="AC194" s="19"/>
      <c r="AD194" s="19"/>
      <c r="AE194" s="79"/>
      <c r="AF194" s="20" t="s">
        <v>4816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4458</v>
      </c>
      <c r="AB195" s="19" t="s">
        <v>4816</v>
      </c>
      <c r="AC195" s="19"/>
      <c r="AD195" s="19"/>
      <c r="AE195" s="15"/>
      <c r="AF195" s="20" t="s">
        <v>4816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4816</v>
      </c>
      <c r="AC196" s="19"/>
      <c r="AD196" s="52"/>
      <c r="AE196" s="15"/>
      <c r="AF196" s="20" t="s">
        <v>4816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4816</v>
      </c>
      <c r="AC197" s="19"/>
      <c r="AD197" s="52"/>
      <c r="AE197" s="36"/>
      <c r="AF197" s="20" t="s">
        <v>4816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6097</v>
      </c>
      <c r="Y198" s="19">
        <v>41121</v>
      </c>
      <c r="Z198" s="35"/>
      <c r="AA198" s="19" t="s">
        <v>4460</v>
      </c>
      <c r="AB198" s="19" t="s">
        <v>4816</v>
      </c>
      <c r="AC198" s="19"/>
      <c r="AD198" s="19"/>
      <c r="AE198" s="15"/>
      <c r="AF198" s="20" t="s">
        <v>4816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4406</v>
      </c>
      <c r="AB199" s="19" t="s">
        <v>4816</v>
      </c>
      <c r="AC199" s="19"/>
      <c r="AD199" s="52"/>
      <c r="AE199" s="15"/>
      <c r="AF199" s="20" t="s">
        <v>4816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4392</v>
      </c>
      <c r="Y200" s="19">
        <v>40977</v>
      </c>
      <c r="Z200" s="35"/>
      <c r="AA200" s="52"/>
      <c r="AB200" s="19" t="s">
        <v>4816</v>
      </c>
      <c r="AC200" s="19"/>
      <c r="AD200" s="52"/>
      <c r="AE200" s="15"/>
      <c r="AF200" s="20" t="s">
        <v>4816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4452</v>
      </c>
      <c r="AB201" s="19" t="s">
        <v>4816</v>
      </c>
      <c r="AC201" s="19"/>
      <c r="AD201" s="19"/>
      <c r="AE201" s="15"/>
      <c r="AF201" s="20" t="s">
        <v>4816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6097</v>
      </c>
      <c r="Y202" s="19">
        <v>41121</v>
      </c>
      <c r="Z202" s="35"/>
      <c r="AA202" s="19" t="s">
        <v>4518</v>
      </c>
      <c r="AB202" s="19" t="s">
        <v>4816</v>
      </c>
      <c r="AC202" s="19"/>
      <c r="AD202" s="19"/>
      <c r="AE202" s="15"/>
      <c r="AF202" s="20" t="s">
        <v>4816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4476</v>
      </c>
      <c r="AB203" s="19" t="s">
        <v>4816</v>
      </c>
      <c r="AC203" s="19"/>
      <c r="AD203" s="19"/>
      <c r="AE203" s="15"/>
      <c r="AF203" s="20" t="s">
        <v>4816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2805</v>
      </c>
      <c r="AB204" s="19" t="s">
        <v>4816</v>
      </c>
      <c r="AC204" s="19"/>
      <c r="AD204" s="19"/>
      <c r="AE204" s="15"/>
      <c r="AF204" s="20" t="s">
        <v>4816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6538</v>
      </c>
      <c r="Y205" s="19">
        <v>41124</v>
      </c>
      <c r="Z205" s="35"/>
      <c r="AA205" s="19" t="s">
        <v>4504</v>
      </c>
      <c r="AB205" s="19" t="s">
        <v>4816</v>
      </c>
      <c r="AC205" s="19"/>
      <c r="AD205" s="19"/>
      <c r="AE205" s="15"/>
      <c r="AF205" s="20" t="s">
        <v>4816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2746</v>
      </c>
      <c r="Y206" s="19">
        <v>41110</v>
      </c>
      <c r="Z206" s="35"/>
      <c r="AA206" s="19" t="s">
        <v>4461</v>
      </c>
      <c r="AB206" s="19" t="s">
        <v>4816</v>
      </c>
      <c r="AC206" s="19"/>
      <c r="AD206" s="19"/>
      <c r="AE206" s="105" t="s">
        <v>5483</v>
      </c>
      <c r="AF206" s="20" t="s">
        <v>4816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4400</v>
      </c>
      <c r="AB207" s="19" t="s">
        <v>4816</v>
      </c>
      <c r="AC207" s="19"/>
      <c r="AD207" s="19"/>
      <c r="AE207" s="15"/>
      <c r="AF207" s="20" t="s">
        <v>4816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>
        <f>VLOOKUP(B208,SAOM!B$2:I1207,8,0)</f>
        <v>41138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2725</v>
      </c>
      <c r="Y208" s="19">
        <v>41135</v>
      </c>
      <c r="Z208" s="35"/>
      <c r="AA208" s="19" t="s">
        <v>4519</v>
      </c>
      <c r="AB208" s="19" t="s">
        <v>4816</v>
      </c>
      <c r="AC208" s="19"/>
      <c r="AD208" s="19"/>
      <c r="AE208" s="36"/>
      <c r="AF208" s="20" t="s">
        <v>4816</v>
      </c>
    </row>
    <row r="209" spans="1:32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4392</v>
      </c>
      <c r="Y209" s="19">
        <v>40970</v>
      </c>
      <c r="Z209" s="35"/>
      <c r="AA209" s="52"/>
      <c r="AB209" s="19" t="s">
        <v>4816</v>
      </c>
      <c r="AC209" s="19"/>
      <c r="AD209" s="52"/>
      <c r="AE209" s="15"/>
      <c r="AF209" s="20" t="s">
        <v>4816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5891</v>
      </c>
      <c r="AB210" s="19" t="s">
        <v>4816</v>
      </c>
      <c r="AC210" s="19"/>
      <c r="AD210" s="19"/>
      <c r="AE210" s="15"/>
      <c r="AF210" s="20" t="s">
        <v>4816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3271</v>
      </c>
      <c r="AB211" s="19" t="s">
        <v>4816</v>
      </c>
      <c r="AC211" s="19"/>
      <c r="AD211" s="19"/>
      <c r="AE211" s="15"/>
      <c r="AF211" s="20" t="s">
        <v>4816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41134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4454</v>
      </c>
      <c r="AB212" s="19" t="s">
        <v>4816</v>
      </c>
      <c r="AC212" s="19"/>
      <c r="AD212" s="19"/>
      <c r="AE212" s="15"/>
      <c r="AF212" s="20" t="s">
        <v>4816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6538</v>
      </c>
      <c r="Y213" s="19">
        <v>41128</v>
      </c>
      <c r="Z213" s="35"/>
      <c r="AA213" s="19" t="s">
        <v>4501</v>
      </c>
      <c r="AB213" s="19" t="s">
        <v>4816</v>
      </c>
      <c r="AC213" s="19"/>
      <c r="AD213" s="19"/>
      <c r="AE213" s="15"/>
      <c r="AF213" s="20" t="s">
        <v>4816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2746</v>
      </c>
      <c r="Y214" s="19">
        <v>41120</v>
      </c>
      <c r="Z214" s="35"/>
      <c r="AA214" s="19" t="s">
        <v>4457</v>
      </c>
      <c r="AB214" s="19" t="s">
        <v>4816</v>
      </c>
      <c r="AC214" s="19"/>
      <c r="AD214" s="19"/>
      <c r="AE214" s="15"/>
      <c r="AF214" s="20" t="s">
        <v>4816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4397</v>
      </c>
      <c r="AB215" s="19" t="s">
        <v>4816</v>
      </c>
      <c r="AC215" s="19"/>
      <c r="AD215" s="19"/>
      <c r="AE215" s="15"/>
      <c r="AF215" s="20" t="s">
        <v>4816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4459</v>
      </c>
      <c r="AB216" s="19" t="s">
        <v>4816</v>
      </c>
      <c r="AC216" s="19"/>
      <c r="AD216" s="52"/>
      <c r="AE216" s="36"/>
      <c r="AF216" s="20" t="s">
        <v>4816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4491</v>
      </c>
      <c r="AB217" s="19" t="s">
        <v>4816</v>
      </c>
      <c r="AC217" s="19"/>
      <c r="AD217" s="19"/>
      <c r="AE217" s="15"/>
      <c r="AF217" s="20" t="s">
        <v>4816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4816</v>
      </c>
      <c r="AC218" s="19"/>
      <c r="AD218" s="52"/>
      <c r="AE218" s="36"/>
      <c r="AF218" s="20" t="s">
        <v>4816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6538</v>
      </c>
      <c r="Y219" s="19">
        <v>41122</v>
      </c>
      <c r="Z219" s="35"/>
      <c r="AA219" s="52" t="s">
        <v>4499</v>
      </c>
      <c r="AB219" s="19" t="s">
        <v>4816</v>
      </c>
      <c r="AC219" s="19"/>
      <c r="AD219" s="52"/>
      <c r="AE219" s="15"/>
      <c r="AF219" s="20" t="s">
        <v>4816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4816</v>
      </c>
      <c r="AC220" s="19"/>
      <c r="AD220" s="52"/>
      <c r="AE220" s="15"/>
      <c r="AF220" s="20" t="s">
        <v>4816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6537</v>
      </c>
      <c r="Y221" s="19">
        <v>41122</v>
      </c>
      <c r="Z221" s="35"/>
      <c r="AA221" s="19" t="s">
        <v>4481</v>
      </c>
      <c r="AB221" s="19" t="s">
        <v>4816</v>
      </c>
      <c r="AC221" s="19"/>
      <c r="AD221" s="19"/>
      <c r="AE221" s="15"/>
      <c r="AF221" s="20" t="s">
        <v>4816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5781</v>
      </c>
      <c r="Y222" s="19">
        <v>41120</v>
      </c>
      <c r="Z222" s="35"/>
      <c r="AA222" s="19" t="s">
        <v>4513</v>
      </c>
      <c r="AB222" s="19" t="s">
        <v>4816</v>
      </c>
      <c r="AC222" s="19"/>
      <c r="AD222" s="19"/>
      <c r="AE222" s="15"/>
      <c r="AF222" s="20" t="s">
        <v>4816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4816</v>
      </c>
      <c r="AC223" s="19"/>
      <c r="AD223" s="19"/>
      <c r="AE223" s="36"/>
      <c r="AF223" s="20" t="s">
        <v>4816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>
        <f>VLOOKUP(B224,SAOM!B$2:I1225,8,0)</f>
        <v>41134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5524</v>
      </c>
      <c r="AB224" s="19" t="s">
        <v>4816</v>
      </c>
      <c r="AC224" s="19"/>
      <c r="AD224" s="80"/>
      <c r="AE224" s="15"/>
      <c r="AF224" s="20" t="s">
        <v>4816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4816</v>
      </c>
      <c r="AC225" s="19"/>
      <c r="AD225" s="52"/>
      <c r="AE225" s="15"/>
      <c r="AF225" s="20" t="s">
        <v>4816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41134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5525</v>
      </c>
      <c r="AB226" s="19" t="s">
        <v>4816</v>
      </c>
      <c r="AC226" s="19"/>
      <c r="AD226" s="81"/>
      <c r="AE226" s="15"/>
      <c r="AF226" s="20" t="s">
        <v>4816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6133</v>
      </c>
      <c r="Y227" s="19">
        <v>41122</v>
      </c>
      <c r="Z227" s="35"/>
      <c r="AA227" s="19" t="s">
        <v>4494</v>
      </c>
      <c r="AB227" s="19" t="s">
        <v>4816</v>
      </c>
      <c r="AC227" s="19"/>
      <c r="AD227" s="19"/>
      <c r="AE227" s="15"/>
      <c r="AF227" s="20" t="s">
        <v>4816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4816</v>
      </c>
      <c r="AC228" s="19"/>
      <c r="AD228" s="52"/>
      <c r="AE228" s="15"/>
      <c r="AF228" s="20" t="s">
        <v>4816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4495</v>
      </c>
      <c r="AB229" s="19" t="s">
        <v>4816</v>
      </c>
      <c r="AC229" s="19"/>
      <c r="AD229" s="19"/>
      <c r="AE229" s="15"/>
      <c r="AF229" s="20" t="s">
        <v>4816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2746</v>
      </c>
      <c r="Y230" s="19">
        <v>41135</v>
      </c>
      <c r="Z230" s="35"/>
      <c r="AA230" s="19" t="s">
        <v>4521</v>
      </c>
      <c r="AB230" s="19" t="s">
        <v>4816</v>
      </c>
      <c r="AC230" s="19"/>
      <c r="AD230" s="19"/>
      <c r="AE230" s="36" t="s">
        <v>7104</v>
      </c>
      <c r="AF230" s="20" t="s">
        <v>4816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4498</v>
      </c>
      <c r="AB231" s="19" t="s">
        <v>4816</v>
      </c>
      <c r="AC231" s="19"/>
      <c r="AD231" s="19"/>
      <c r="AE231" s="15"/>
      <c r="AF231" s="20" t="s">
        <v>4816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4816</v>
      </c>
      <c r="AC232" s="19"/>
      <c r="AD232" s="52"/>
      <c r="AE232" s="36"/>
      <c r="AF232" s="20" t="s">
        <v>4816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2923</v>
      </c>
      <c r="K233" s="15" t="s">
        <v>3023</v>
      </c>
      <c r="L233" s="15" t="s">
        <v>3024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3270</v>
      </c>
      <c r="Y233" s="19">
        <v>41038</v>
      </c>
      <c r="Z233" s="35"/>
      <c r="AA233" s="52"/>
      <c r="AB233" s="19" t="s">
        <v>4816</v>
      </c>
      <c r="AC233" s="19"/>
      <c r="AD233" s="52"/>
      <c r="AE233" s="15"/>
      <c r="AF233" s="20" t="s">
        <v>4816</v>
      </c>
    </row>
    <row r="234" spans="1:32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4816</v>
      </c>
      <c r="AC234" s="19"/>
      <c r="AD234" s="52"/>
      <c r="AE234" s="36"/>
      <c r="AF234" s="20" t="s">
        <v>4816</v>
      </c>
    </row>
    <row r="235" spans="1:32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4816</v>
      </c>
      <c r="AC235" s="19"/>
      <c r="AD235" s="52"/>
      <c r="AE235" s="36"/>
      <c r="AF235" s="20" t="s">
        <v>4816</v>
      </c>
    </row>
    <row r="236" spans="1:32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4816</v>
      </c>
      <c r="AC236" s="19"/>
      <c r="AD236" s="52"/>
      <c r="AE236" s="36"/>
      <c r="AF236" s="20" t="s">
        <v>4816</v>
      </c>
    </row>
    <row r="237" spans="1:32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4816</v>
      </c>
      <c r="AC237" s="19"/>
      <c r="AD237" s="52"/>
      <c r="AE237" s="36"/>
      <c r="AF237" s="20" t="s">
        <v>4816</v>
      </c>
    </row>
    <row r="238" spans="1:32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4816</v>
      </c>
      <c r="AC238" s="19"/>
      <c r="AD238" s="52"/>
      <c r="AE238" s="36"/>
      <c r="AF238" s="20" t="s">
        <v>4816</v>
      </c>
    </row>
    <row r="239" spans="1:32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4816</v>
      </c>
      <c r="AC239" s="19"/>
      <c r="AD239" s="52"/>
      <c r="AE239" s="15"/>
      <c r="AF239" s="20" t="s">
        <v>4816</v>
      </c>
    </row>
    <row r="240" spans="1:32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4816</v>
      </c>
      <c r="AC240" s="19"/>
      <c r="AD240" s="52"/>
      <c r="AE240" s="15"/>
      <c r="AF240" s="20" t="s">
        <v>4816</v>
      </c>
    </row>
    <row r="241" spans="1:32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6069</v>
      </c>
      <c r="AB241" s="19" t="s">
        <v>4816</v>
      </c>
      <c r="AC241" s="19"/>
      <c r="AD241" s="52"/>
      <c r="AE241" s="36"/>
      <c r="AF241" s="20" t="s">
        <v>4816</v>
      </c>
    </row>
    <row r="242" spans="1:32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5737</v>
      </c>
      <c r="Y242" s="19">
        <v>41106</v>
      </c>
      <c r="Z242" s="35"/>
      <c r="AA242" s="52" t="s">
        <v>4450</v>
      </c>
      <c r="AB242" s="19" t="s">
        <v>4816</v>
      </c>
      <c r="AC242" s="19"/>
      <c r="AD242" s="52"/>
      <c r="AE242" s="15"/>
      <c r="AF242" s="20" t="s">
        <v>4816</v>
      </c>
    </row>
    <row r="243" spans="1:32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4816</v>
      </c>
      <c r="AC243" s="19"/>
      <c r="AD243" s="52"/>
      <c r="AE243" s="36"/>
      <c r="AF243" s="20" t="s">
        <v>4816</v>
      </c>
    </row>
    <row r="244" spans="1:32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2658</v>
      </c>
      <c r="AB244" s="19" t="s">
        <v>4816</v>
      </c>
      <c r="AC244" s="19"/>
      <c r="AD244" s="52"/>
      <c r="AE244" s="36"/>
      <c r="AF244" s="20" t="s">
        <v>4816</v>
      </c>
    </row>
    <row r="245" spans="1:32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4816</v>
      </c>
      <c r="AC245" s="19"/>
      <c r="AD245" s="52"/>
      <c r="AE245" s="15"/>
      <c r="AF245" s="20" t="s">
        <v>4816</v>
      </c>
    </row>
    <row r="246" spans="1:32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4816</v>
      </c>
      <c r="AC246" s="19"/>
      <c r="AD246" s="52"/>
      <c r="AE246" s="15"/>
      <c r="AF246" s="20" t="s">
        <v>4816</v>
      </c>
    </row>
    <row r="247" spans="1:32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6170</v>
      </c>
      <c r="Y247" s="19">
        <v>41122</v>
      </c>
      <c r="Z247" s="35"/>
      <c r="AA247" s="52" t="s">
        <v>4462</v>
      </c>
      <c r="AB247" s="19" t="s">
        <v>4816</v>
      </c>
      <c r="AC247" s="19"/>
      <c r="AD247" s="52"/>
      <c r="AE247" s="15"/>
      <c r="AF247" s="20" t="s">
        <v>4816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2923</v>
      </c>
      <c r="K248" s="15" t="s">
        <v>3023</v>
      </c>
      <c r="L248" s="15" t="s">
        <v>3024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3203</v>
      </c>
      <c r="AB248" s="19" t="s">
        <v>4816</v>
      </c>
      <c r="AC248" s="19"/>
      <c r="AD248" s="52"/>
      <c r="AE248" s="15"/>
      <c r="AF248" s="20" t="s">
        <v>4816</v>
      </c>
    </row>
    <row r="249" spans="1:32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3056</v>
      </c>
      <c r="AB249" s="19" t="s">
        <v>4816</v>
      </c>
      <c r="AC249" s="19"/>
      <c r="AD249" s="52"/>
      <c r="AE249" s="15"/>
      <c r="AF249" s="20" t="s">
        <v>4816</v>
      </c>
    </row>
    <row r="250" spans="1:32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3055</v>
      </c>
      <c r="AB250" s="19" t="s">
        <v>4816</v>
      </c>
      <c r="AC250" s="19"/>
      <c r="AD250" s="52"/>
      <c r="AE250" s="15"/>
      <c r="AF250" s="20" t="s">
        <v>4816</v>
      </c>
    </row>
    <row r="251" spans="1:32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4816</v>
      </c>
      <c r="AC251" s="19"/>
      <c r="AD251" s="52"/>
      <c r="AE251" s="15"/>
      <c r="AF251" s="20" t="s">
        <v>4816</v>
      </c>
    </row>
    <row r="252" spans="1:32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4816</v>
      </c>
      <c r="AC252" s="19"/>
      <c r="AD252" s="52"/>
      <c r="AE252" s="15"/>
      <c r="AF252" s="20" t="s">
        <v>4816</v>
      </c>
    </row>
    <row r="253" spans="1:32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5486</v>
      </c>
      <c r="AB253" s="19" t="s">
        <v>4816</v>
      </c>
      <c r="AC253" s="19"/>
      <c r="AD253" s="52"/>
      <c r="AE253" s="15"/>
      <c r="AF253" s="20" t="s">
        <v>4816</v>
      </c>
    </row>
    <row r="254" spans="1:32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4816</v>
      </c>
      <c r="AC254" s="19"/>
      <c r="AD254" s="52"/>
      <c r="AE254" s="15"/>
      <c r="AF254" s="20" t="s">
        <v>4816</v>
      </c>
    </row>
    <row r="255" spans="1:32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4816</v>
      </c>
      <c r="AC255" s="19"/>
      <c r="AD255" s="52"/>
      <c r="AE255" s="15"/>
      <c r="AF255" s="20" t="s">
        <v>4816</v>
      </c>
    </row>
    <row r="256" spans="1:32" s="103" customFormat="1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6097</v>
      </c>
      <c r="Y256" s="102"/>
      <c r="Z256" s="77"/>
      <c r="AA256" s="75" t="s">
        <v>5968</v>
      </c>
      <c r="AB256" s="19" t="s">
        <v>4816</v>
      </c>
      <c r="AC256" s="19"/>
      <c r="AD256" s="75"/>
      <c r="AE256" s="99" t="s">
        <v>5973</v>
      </c>
      <c r="AF256" s="103" t="s">
        <v>4816</v>
      </c>
    </row>
    <row r="257" spans="1:32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4816</v>
      </c>
      <c r="AC257" s="19"/>
      <c r="AD257" s="52"/>
      <c r="AE257" s="15"/>
      <c r="AF257" s="20" t="s">
        <v>4816</v>
      </c>
    </row>
    <row r="258" spans="1:32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4404</v>
      </c>
      <c r="AB258" s="19" t="s">
        <v>4816</v>
      </c>
      <c r="AC258" s="19"/>
      <c r="AD258" s="52"/>
      <c r="AE258" s="15"/>
      <c r="AF258" s="20" t="s">
        <v>4816</v>
      </c>
    </row>
    <row r="259" spans="1:32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5910</v>
      </c>
      <c r="Y259" s="19">
        <v>41129</v>
      </c>
      <c r="Z259" s="35"/>
      <c r="AA259" s="52" t="s">
        <v>2657</v>
      </c>
      <c r="AB259" s="19" t="s">
        <v>4816</v>
      </c>
      <c r="AC259" s="19"/>
      <c r="AD259" s="52"/>
      <c r="AE259" s="15"/>
      <c r="AF259" s="20" t="s">
        <v>4816</v>
      </c>
    </row>
    <row r="260" spans="1:32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4816</v>
      </c>
      <c r="AC260" s="19"/>
      <c r="AD260" s="52"/>
      <c r="AE260" s="15"/>
      <c r="AF260" s="20" t="s">
        <v>4816</v>
      </c>
    </row>
    <row r="261" spans="1:32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4753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19">
        <v>41129</v>
      </c>
      <c r="Z261" s="35"/>
      <c r="AA261" s="52" t="s">
        <v>4752</v>
      </c>
      <c r="AB261" s="19" t="s">
        <v>4816</v>
      </c>
      <c r="AC261" s="19"/>
      <c r="AD261" s="52"/>
      <c r="AE261" s="15"/>
      <c r="AF261" s="20" t="s">
        <v>4816</v>
      </c>
    </row>
    <row r="262" spans="1:32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4816</v>
      </c>
      <c r="AC262" s="19"/>
      <c r="AD262" s="52"/>
      <c r="AE262" s="15"/>
      <c r="AF262" s="20" t="s">
        <v>4816</v>
      </c>
    </row>
    <row r="263" spans="1:32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2736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4816</v>
      </c>
      <c r="AC263" s="19"/>
      <c r="AD263" s="52"/>
      <c r="AE263" s="15"/>
      <c r="AF263" s="20" t="s">
        <v>4816</v>
      </c>
    </row>
    <row r="264" spans="1:32" s="20" customFormat="1">
      <c r="A264" s="13">
        <v>3231</v>
      </c>
      <c r="B264" s="42" t="s">
        <v>2635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4816</v>
      </c>
      <c r="AC264" s="19"/>
      <c r="AD264" s="52"/>
      <c r="AE264" s="15" t="s">
        <v>4049</v>
      </c>
      <c r="AF264" s="20" t="s">
        <v>4816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2923</v>
      </c>
      <c r="K265" s="15" t="s">
        <v>3023</v>
      </c>
      <c r="L265" s="15" t="s">
        <v>3024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4816</v>
      </c>
      <c r="AC265" s="19"/>
      <c r="AD265" s="52"/>
      <c r="AE265" s="15"/>
      <c r="AF265" s="20" t="s">
        <v>4816</v>
      </c>
    </row>
    <row r="266" spans="1:32" s="20" customFormat="1">
      <c r="A266" s="13">
        <v>3233</v>
      </c>
      <c r="B266" s="42" t="s">
        <v>2637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4051</v>
      </c>
      <c r="Y266" s="19">
        <v>41016</v>
      </c>
      <c r="Z266" s="35"/>
      <c r="AA266" s="52"/>
      <c r="AB266" s="19" t="s">
        <v>4816</v>
      </c>
      <c r="AC266" s="19"/>
      <c r="AD266" s="52"/>
      <c r="AE266" s="15"/>
      <c r="AF266" s="20" t="s">
        <v>4816</v>
      </c>
    </row>
    <row r="267" spans="1:32" s="20" customFormat="1">
      <c r="A267" s="13">
        <v>3234</v>
      </c>
      <c r="B267" s="42" t="s">
        <v>2638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3057</v>
      </c>
      <c r="AB267" s="19" t="s">
        <v>4816</v>
      </c>
      <c r="AC267" s="19"/>
      <c r="AD267" s="52"/>
      <c r="AE267" s="15"/>
      <c r="AF267" s="20" t="s">
        <v>4816</v>
      </c>
    </row>
    <row r="268" spans="1:32" s="20" customFormat="1">
      <c r="A268" s="13">
        <v>3236</v>
      </c>
      <c r="B268" s="42" t="s">
        <v>2639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4816</v>
      </c>
      <c r="AC268" s="19"/>
      <c r="AD268" s="52"/>
      <c r="AE268" s="15"/>
      <c r="AF268" s="20" t="s">
        <v>4816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4392</v>
      </c>
      <c r="Y269" s="19">
        <v>41019</v>
      </c>
      <c r="Z269" s="35"/>
      <c r="AA269" s="52"/>
      <c r="AB269" s="19" t="s">
        <v>4816</v>
      </c>
      <c r="AC269" s="19"/>
      <c r="AD269" s="52"/>
      <c r="AE269" s="15"/>
      <c r="AF269" s="20" t="s">
        <v>4816</v>
      </c>
    </row>
    <row r="270" spans="1:32" s="20" customFormat="1">
      <c r="A270" s="13">
        <v>3238</v>
      </c>
      <c r="B270" s="42" t="s">
        <v>2640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4816</v>
      </c>
      <c r="AC270" s="19"/>
      <c r="AD270" s="52"/>
      <c r="AE270" s="15"/>
      <c r="AF270" s="20" t="s">
        <v>4816</v>
      </c>
    </row>
    <row r="271" spans="1:32" s="20" customFormat="1">
      <c r="A271" s="13">
        <v>3239</v>
      </c>
      <c r="B271" s="42" t="s">
        <v>2641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2803</v>
      </c>
      <c r="AB271" s="19" t="s">
        <v>4816</v>
      </c>
      <c r="AC271" s="19"/>
      <c r="AD271" s="52"/>
      <c r="AE271" s="15"/>
      <c r="AF271" s="20" t="s">
        <v>4816</v>
      </c>
    </row>
    <row r="272" spans="1:32" s="20" customFormat="1">
      <c r="A272" s="13">
        <v>3240</v>
      </c>
      <c r="B272" s="42" t="s">
        <v>2642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4816</v>
      </c>
      <c r="AC272" s="19"/>
      <c r="AD272" s="52"/>
      <c r="AE272" s="15"/>
      <c r="AF272" s="20" t="s">
        <v>4816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3272</v>
      </c>
      <c r="AB273" s="19" t="s">
        <v>4816</v>
      </c>
      <c r="AC273" s="19"/>
      <c r="AD273" s="52"/>
      <c r="AE273" s="15"/>
      <c r="AF273" s="20" t="s">
        <v>4816</v>
      </c>
    </row>
    <row r="274" spans="1:32" s="20" customFormat="1">
      <c r="A274" s="13">
        <v>3242</v>
      </c>
      <c r="B274" s="42" t="s">
        <v>2643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4816</v>
      </c>
      <c r="AC274" s="19"/>
      <c r="AD274" s="52"/>
      <c r="AE274" s="15"/>
      <c r="AF274" s="20" t="s">
        <v>4816</v>
      </c>
    </row>
    <row r="275" spans="1:32" s="20" customFormat="1">
      <c r="A275" s="13">
        <v>3243</v>
      </c>
      <c r="B275" s="42" t="s">
        <v>2644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2802</v>
      </c>
      <c r="AB275" s="19" t="s">
        <v>4816</v>
      </c>
      <c r="AC275" s="19"/>
      <c r="AD275" s="52"/>
      <c r="AE275" s="15"/>
      <c r="AF275" s="20" t="s">
        <v>4816</v>
      </c>
    </row>
    <row r="276" spans="1:32" s="20" customFormat="1">
      <c r="A276" s="13">
        <v>3244</v>
      </c>
      <c r="B276" s="42" t="s">
        <v>2645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4051</v>
      </c>
      <c r="Y276" s="19">
        <v>41012</v>
      </c>
      <c r="Z276" s="35"/>
      <c r="AA276" s="52"/>
      <c r="AB276" s="19" t="s">
        <v>4816</v>
      </c>
      <c r="AC276" s="19"/>
      <c r="AD276" s="52"/>
      <c r="AE276" s="15"/>
      <c r="AF276" s="20" t="s">
        <v>4816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2923</v>
      </c>
      <c r="K277" s="15" t="s">
        <v>3023</v>
      </c>
      <c r="L277" s="15" t="s">
        <v>3024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3204</v>
      </c>
      <c r="AB277" s="19" t="s">
        <v>4816</v>
      </c>
      <c r="AC277" s="19"/>
      <c r="AD277" s="52"/>
      <c r="AE277" s="15"/>
      <c r="AF277" s="20" t="s">
        <v>4816</v>
      </c>
    </row>
    <row r="278" spans="1:32" s="20" customFormat="1">
      <c r="A278" s="13">
        <v>3246</v>
      </c>
      <c r="B278" s="42" t="s">
        <v>2646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4816</v>
      </c>
      <c r="AC278" s="19"/>
      <c r="AD278" s="52"/>
      <c r="AE278" s="15"/>
      <c r="AF278" s="20" t="s">
        <v>4816</v>
      </c>
    </row>
    <row r="279" spans="1:32" s="20" customFormat="1">
      <c r="A279" s="13">
        <v>3247</v>
      </c>
      <c r="B279" s="42" t="s">
        <v>2647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2802</v>
      </c>
      <c r="AB279" s="19" t="s">
        <v>4816</v>
      </c>
      <c r="AC279" s="19"/>
      <c r="AD279" s="52"/>
      <c r="AE279" s="15"/>
      <c r="AF279" s="20" t="s">
        <v>4816</v>
      </c>
    </row>
    <row r="280" spans="1:32" s="20" customFormat="1">
      <c r="A280" s="13">
        <v>3248</v>
      </c>
      <c r="B280" s="42" t="s">
        <v>2648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4816</v>
      </c>
      <c r="AC280" s="19"/>
      <c r="AD280" s="52"/>
      <c r="AE280" s="15"/>
      <c r="AF280" s="20" t="s">
        <v>4816</v>
      </c>
    </row>
    <row r="281" spans="1:32" s="20" customFormat="1">
      <c r="A281" s="13">
        <v>3249</v>
      </c>
      <c r="B281" s="42" t="s">
        <v>2649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4816</v>
      </c>
      <c r="AC281" s="19"/>
      <c r="AD281" s="52"/>
      <c r="AE281" s="15" t="s">
        <v>3989</v>
      </c>
      <c r="AF281" s="20" t="s">
        <v>4816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3273</v>
      </c>
      <c r="AB282" s="19" t="s">
        <v>4816</v>
      </c>
      <c r="AC282" s="19"/>
      <c r="AD282" s="52"/>
      <c r="AE282" s="15"/>
      <c r="AF282" s="20" t="s">
        <v>4816</v>
      </c>
    </row>
    <row r="283" spans="1:32" s="20" customFormat="1">
      <c r="A283" s="13">
        <v>3252</v>
      </c>
      <c r="B283" s="42" t="s">
        <v>2650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4816</v>
      </c>
      <c r="AC283" s="19"/>
      <c r="AD283" s="52"/>
      <c r="AE283" s="15"/>
      <c r="AF283" s="20" t="s">
        <v>4816</v>
      </c>
    </row>
    <row r="284" spans="1:32" s="20" customFormat="1">
      <c r="A284" s="13">
        <v>3253</v>
      </c>
      <c r="B284" s="42" t="s">
        <v>2651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2804</v>
      </c>
      <c r="AB284" s="19" t="s">
        <v>4816</v>
      </c>
      <c r="AC284" s="19"/>
      <c r="AD284" s="52"/>
      <c r="AE284" s="15"/>
      <c r="AF284" s="20" t="s">
        <v>4816</v>
      </c>
    </row>
    <row r="285" spans="1:32" s="20" customFormat="1">
      <c r="A285" s="13">
        <v>3254</v>
      </c>
      <c r="B285" s="42" t="s">
        <v>2652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4816</v>
      </c>
      <c r="AC285" s="19"/>
      <c r="AD285" s="52"/>
      <c r="AE285" s="15"/>
      <c r="AF285" s="20" t="s">
        <v>4816</v>
      </c>
    </row>
    <row r="286" spans="1:32" s="20" customFormat="1">
      <c r="A286" s="13">
        <v>3251</v>
      </c>
      <c r="B286" s="42" t="s">
        <v>2653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2897</v>
      </c>
      <c r="AB286" s="19" t="s">
        <v>4816</v>
      </c>
      <c r="AC286" s="19"/>
      <c r="AD286" s="52"/>
      <c r="AE286" s="15"/>
      <c r="AF286" s="20" t="s">
        <v>4816</v>
      </c>
    </row>
    <row r="287" spans="1:32" s="20" customFormat="1">
      <c r="A287" s="13">
        <v>3255</v>
      </c>
      <c r="B287" s="42" t="s">
        <v>2654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4816</v>
      </c>
      <c r="AC287" s="19"/>
      <c r="AD287" s="52"/>
      <c r="AE287" s="15"/>
      <c r="AF287" s="20" t="s">
        <v>4816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3375</v>
      </c>
      <c r="K288" s="15" t="s">
        <v>3419</v>
      </c>
      <c r="L288" s="15" t="s">
        <v>3420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2896</v>
      </c>
      <c r="Y288" s="19">
        <v>41054</v>
      </c>
      <c r="Z288" s="35"/>
      <c r="AA288" s="52" t="s">
        <v>3780</v>
      </c>
      <c r="AB288" s="19" t="s">
        <v>4816</v>
      </c>
      <c r="AC288" s="19"/>
      <c r="AD288" s="52"/>
      <c r="AE288" s="15" t="s">
        <v>3980</v>
      </c>
      <c r="AF288" s="20" t="s">
        <v>4816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3375</v>
      </c>
      <c r="K289" s="15" t="s">
        <v>3419</v>
      </c>
      <c r="L289" s="15" t="s">
        <v>3420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2896</v>
      </c>
      <c r="Y289" s="19">
        <v>41057</v>
      </c>
      <c r="Z289" s="35"/>
      <c r="AA289" s="52"/>
      <c r="AB289" s="19" t="s">
        <v>4816</v>
      </c>
      <c r="AC289" s="19"/>
      <c r="AD289" s="52"/>
      <c r="AE289" s="15" t="s">
        <v>3981</v>
      </c>
      <c r="AF289" s="20" t="s">
        <v>4816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2671</v>
      </c>
      <c r="K290" s="15" t="s">
        <v>2697</v>
      </c>
      <c r="L290" s="15" t="s">
        <v>2698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4816</v>
      </c>
      <c r="AC290" s="19"/>
      <c r="AD290" s="52"/>
      <c r="AE290" s="15"/>
      <c r="AF290" s="20" t="s">
        <v>4816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2675</v>
      </c>
      <c r="K291" s="15" t="s">
        <v>2699</v>
      </c>
      <c r="L291" s="15" t="s">
        <v>2700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4455</v>
      </c>
      <c r="AB291" s="19" t="s">
        <v>4816</v>
      </c>
      <c r="AC291" s="19"/>
      <c r="AD291" s="52"/>
      <c r="AE291" s="15"/>
      <c r="AF291" s="20" t="s">
        <v>4816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2679</v>
      </c>
      <c r="K292" s="15" t="s">
        <v>2701</v>
      </c>
      <c r="L292" s="15" t="s">
        <v>2702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5526</v>
      </c>
      <c r="AB292" s="19" t="s">
        <v>4816</v>
      </c>
      <c r="AC292" s="19"/>
      <c r="AD292" s="83"/>
      <c r="AE292" s="15"/>
      <c r="AF292" s="20" t="s">
        <v>4816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2681</v>
      </c>
      <c r="K293" s="15" t="s">
        <v>2703</v>
      </c>
      <c r="L293" s="15" t="s">
        <v>2704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4512</v>
      </c>
      <c r="AB293" s="19" t="s">
        <v>4816</v>
      </c>
      <c r="AC293" s="19"/>
      <c r="AD293" s="52"/>
      <c r="AE293" s="15"/>
      <c r="AF293" s="20" t="s">
        <v>4816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2684</v>
      </c>
      <c r="K294" s="15" t="s">
        <v>2705</v>
      </c>
      <c r="L294" s="15" t="s">
        <v>2706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4816</v>
      </c>
      <c r="AC294" s="19"/>
      <c r="AD294" s="52"/>
      <c r="AE294" s="15"/>
      <c r="AF294" s="20" t="s">
        <v>4816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2688</v>
      </c>
      <c r="K295" s="15" t="s">
        <v>2707</v>
      </c>
      <c r="L295" s="15" t="s">
        <v>2708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2896</v>
      </c>
      <c r="Y295" s="19">
        <v>41018</v>
      </c>
      <c r="Z295" s="35"/>
      <c r="AA295" s="52"/>
      <c r="AB295" s="19" t="s">
        <v>4816</v>
      </c>
      <c r="AC295" s="19"/>
      <c r="AD295" s="52"/>
      <c r="AE295" s="15"/>
      <c r="AF295" s="20" t="s">
        <v>4816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2688</v>
      </c>
      <c r="K296" s="15" t="s">
        <v>2707</v>
      </c>
      <c r="L296" s="15" t="s">
        <v>2708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4816</v>
      </c>
      <c r="AC296" s="19"/>
      <c r="AD296" s="52"/>
      <c r="AE296" s="15"/>
      <c r="AF296" s="20" t="s">
        <v>4816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2693</v>
      </c>
      <c r="K297" s="15" t="s">
        <v>2709</v>
      </c>
      <c r="L297" s="15" t="s">
        <v>2710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4816</v>
      </c>
      <c r="AC297" s="19"/>
      <c r="AD297" s="52"/>
      <c r="AE297" s="15"/>
      <c r="AF297" s="20" t="s">
        <v>4816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2711</v>
      </c>
      <c r="K298" s="15" t="s">
        <v>2712</v>
      </c>
      <c r="L298" s="15" t="s">
        <v>2713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6541</v>
      </c>
      <c r="Y298" s="19">
        <v>41122</v>
      </c>
      <c r="Z298" s="35"/>
      <c r="AA298" s="52" t="s">
        <v>4449</v>
      </c>
      <c r="AB298" s="19">
        <v>41130</v>
      </c>
      <c r="AC298" s="19">
        <v>41130</v>
      </c>
      <c r="AD298" s="52" t="s">
        <v>6697</v>
      </c>
      <c r="AE298" s="15"/>
      <c r="AF298" s="20" t="s">
        <v>4816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3153</v>
      </c>
      <c r="L299" s="15" t="s">
        <v>3154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4816</v>
      </c>
      <c r="AC299" s="19"/>
      <c r="AD299" s="52"/>
      <c r="AE299" s="15" t="s">
        <v>3976</v>
      </c>
      <c r="AF299" s="20" t="s">
        <v>4816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2752</v>
      </c>
      <c r="K300" s="15" t="s">
        <v>2788</v>
      </c>
      <c r="L300" s="15" t="s">
        <v>2789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4463</v>
      </c>
      <c r="AB300" s="19" t="s">
        <v>4816</v>
      </c>
      <c r="AC300" s="19"/>
      <c r="AD300" s="52"/>
      <c r="AE300" s="15"/>
      <c r="AF300" s="20" t="s">
        <v>4816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4931</v>
      </c>
      <c r="AB301" s="19" t="s">
        <v>4816</v>
      </c>
      <c r="AC301" s="19"/>
      <c r="AD301" s="52"/>
      <c r="AE301" s="15"/>
      <c r="AF301" s="20" t="s">
        <v>4816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2758</v>
      </c>
      <c r="K302" s="15" t="s">
        <v>2790</v>
      </c>
      <c r="L302" s="15" t="s">
        <v>2791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6133</v>
      </c>
      <c r="Y302" s="19">
        <v>41123</v>
      </c>
      <c r="Z302" s="35"/>
      <c r="AA302" s="52" t="s">
        <v>4464</v>
      </c>
      <c r="AB302" s="19" t="s">
        <v>4816</v>
      </c>
      <c r="AC302" s="19"/>
      <c r="AD302" s="52"/>
      <c r="AE302" s="15"/>
      <c r="AF302" s="20" t="s">
        <v>4816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3153</v>
      </c>
      <c r="L303" s="15" t="s">
        <v>3154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4816</v>
      </c>
      <c r="AC303" s="19"/>
      <c r="AD303" s="52"/>
      <c r="AE303" s="15" t="s">
        <v>3976</v>
      </c>
      <c r="AF303" s="20" t="s">
        <v>4816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3069</v>
      </c>
      <c r="K304" s="15" t="s">
        <v>3147</v>
      </c>
      <c r="L304" s="15" t="s">
        <v>3148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4816</v>
      </c>
      <c r="AC304" s="19"/>
      <c r="AD304" s="52"/>
      <c r="AE304" s="15" t="s">
        <v>3978</v>
      </c>
      <c r="AF304" s="20" t="s">
        <v>4816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3069</v>
      </c>
      <c r="K305" s="15" t="s">
        <v>3147</v>
      </c>
      <c r="L305" s="15" t="s">
        <v>3148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4816</v>
      </c>
      <c r="AC305" s="19"/>
      <c r="AD305" s="52"/>
      <c r="AE305" s="15"/>
      <c r="AF305" s="20" t="s">
        <v>4816</v>
      </c>
    </row>
    <row r="306" spans="1:32" s="91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2774</v>
      </c>
      <c r="K306" s="51" t="s">
        <v>2798</v>
      </c>
      <c r="L306" s="51" t="s">
        <v>2799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6400</v>
      </c>
      <c r="AB306" s="89" t="s">
        <v>4816</v>
      </c>
      <c r="AC306" s="89"/>
      <c r="AD306" s="74"/>
      <c r="AE306" s="51"/>
      <c r="AF306" s="91" t="s">
        <v>4816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3069</v>
      </c>
      <c r="K307" s="15" t="s">
        <v>3147</v>
      </c>
      <c r="L307" s="15" t="s">
        <v>3148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4816</v>
      </c>
      <c r="AC307" s="19"/>
      <c r="AD307" s="52"/>
      <c r="AE307" s="15"/>
      <c r="AF307" s="20" t="s">
        <v>4816</v>
      </c>
    </row>
    <row r="308" spans="1:32" s="91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2782</v>
      </c>
      <c r="K308" s="51" t="s">
        <v>2800</v>
      </c>
      <c r="L308" s="51" t="s">
        <v>2801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6224</v>
      </c>
      <c r="Y308" s="89">
        <v>41116</v>
      </c>
      <c r="Z308" s="90"/>
      <c r="AA308" s="74" t="s">
        <v>4471</v>
      </c>
      <c r="AB308" s="89" t="s">
        <v>4816</v>
      </c>
      <c r="AC308" s="89"/>
      <c r="AD308" s="74"/>
      <c r="AE308" s="51"/>
      <c r="AF308" s="91" t="s">
        <v>4816</v>
      </c>
    </row>
    <row r="309" spans="1:32" s="91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2813</v>
      </c>
      <c r="K309" s="51" t="s">
        <v>2829</v>
      </c>
      <c r="L309" s="51" t="s">
        <v>2830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6541</v>
      </c>
      <c r="Y309" s="89">
        <v>41124</v>
      </c>
      <c r="Z309" s="90"/>
      <c r="AA309" s="74" t="s">
        <v>6542</v>
      </c>
      <c r="AB309" s="89" t="s">
        <v>4816</v>
      </c>
      <c r="AC309" s="89"/>
      <c r="AD309" s="74"/>
      <c r="AE309" s="51"/>
      <c r="AF309" s="91" t="s">
        <v>4816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3069</v>
      </c>
      <c r="K310" s="15" t="s">
        <v>3147</v>
      </c>
      <c r="L310" s="15" t="s">
        <v>3148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3205</v>
      </c>
      <c r="AB310" s="19" t="s">
        <v>4816</v>
      </c>
      <c r="AC310" s="19"/>
      <c r="AD310" s="52"/>
      <c r="AE310" s="15"/>
      <c r="AF310" s="20" t="s">
        <v>4816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3076</v>
      </c>
      <c r="K311" s="15" t="s">
        <v>3151</v>
      </c>
      <c r="L311" s="15" t="s">
        <v>3152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3283</v>
      </c>
      <c r="AB311" s="19" t="s">
        <v>4816</v>
      </c>
      <c r="AC311" s="19"/>
      <c r="AD311" s="52"/>
      <c r="AE311" s="15"/>
      <c r="AF311" s="20" t="s">
        <v>4816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2825</v>
      </c>
      <c r="K312" s="15" t="s">
        <v>2835</v>
      </c>
      <c r="L312" s="15" t="s">
        <v>2836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4816</v>
      </c>
      <c r="AC312" s="19"/>
      <c r="AD312" s="52"/>
      <c r="AE312" s="15"/>
      <c r="AF312" s="20" t="s">
        <v>4816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3076</v>
      </c>
      <c r="K313" s="15" t="s">
        <v>3151</v>
      </c>
      <c r="L313" s="15" t="s">
        <v>3152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3283</v>
      </c>
      <c r="AB313" s="19" t="s">
        <v>4816</v>
      </c>
      <c r="AC313" s="19"/>
      <c r="AD313" s="52"/>
      <c r="AE313" s="15"/>
      <c r="AF313" s="20" t="s">
        <v>4816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2853</v>
      </c>
      <c r="K314" s="15" t="s">
        <v>2882</v>
      </c>
      <c r="L314" s="15" t="s">
        <v>2883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5901</v>
      </c>
      <c r="Y314" s="19">
        <v>41108</v>
      </c>
      <c r="Z314" s="35"/>
      <c r="AA314" s="52" t="s">
        <v>4467</v>
      </c>
      <c r="AB314" s="19" t="s">
        <v>4816</v>
      </c>
      <c r="AC314" s="19"/>
      <c r="AD314" s="52"/>
      <c r="AE314" s="105" t="s">
        <v>5900</v>
      </c>
      <c r="AF314" s="20" t="s">
        <v>4816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2857</v>
      </c>
      <c r="K315" s="15" t="s">
        <v>2884</v>
      </c>
      <c r="L315" s="15" t="s">
        <v>2885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2725</v>
      </c>
      <c r="Y315" s="19">
        <v>41115</v>
      </c>
      <c r="Z315" s="35"/>
      <c r="AA315" s="52" t="s">
        <v>4466</v>
      </c>
      <c r="AB315" s="19" t="s">
        <v>4816</v>
      </c>
      <c r="AC315" s="19"/>
      <c r="AD315" s="52"/>
      <c r="AE315" s="15" t="s">
        <v>6083</v>
      </c>
      <c r="AF315" s="20" t="s">
        <v>4816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3083</v>
      </c>
      <c r="K316" s="15" t="s">
        <v>3149</v>
      </c>
      <c r="L316" s="15" t="s">
        <v>3150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4816</v>
      </c>
      <c r="AC316" s="19"/>
      <c r="AD316" s="52"/>
      <c r="AE316" s="15"/>
      <c r="AF316" s="20" t="s">
        <v>4816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2865</v>
      </c>
      <c r="K317" s="15" t="s">
        <v>2888</v>
      </c>
      <c r="L317" s="15" t="s">
        <v>2889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6543</v>
      </c>
      <c r="Y317" s="19">
        <v>41124</v>
      </c>
      <c r="Z317" s="35"/>
      <c r="AA317" s="84" t="s">
        <v>4468</v>
      </c>
      <c r="AB317" s="19" t="s">
        <v>4816</v>
      </c>
      <c r="AC317" s="145"/>
      <c r="AD317" s="84"/>
      <c r="AE317" s="15"/>
      <c r="AF317" s="20" t="s">
        <v>4816</v>
      </c>
    </row>
    <row r="318" spans="1:32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3161</v>
      </c>
      <c r="Y318" s="19">
        <v>41031</v>
      </c>
      <c r="Z318" s="35"/>
      <c r="AA318" s="52"/>
      <c r="AB318" s="19" t="s">
        <v>4816</v>
      </c>
      <c r="AC318" s="19"/>
      <c r="AD318" s="52"/>
      <c r="AE318" s="15"/>
      <c r="AF318" s="20" t="s">
        <v>4816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3421</v>
      </c>
      <c r="L319" s="15" t="s">
        <v>3422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4816</v>
      </c>
      <c r="AC319" s="19"/>
      <c r="AD319" s="52"/>
      <c r="AE319" s="15" t="s">
        <v>3978</v>
      </c>
      <c r="AF319" s="20" t="s">
        <v>4816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2877</v>
      </c>
      <c r="K320" s="15" t="s">
        <v>2894</v>
      </c>
      <c r="L320" s="15" t="s">
        <v>2895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6538</v>
      </c>
      <c r="Y320" s="19">
        <v>41131</v>
      </c>
      <c r="Z320" s="35"/>
      <c r="AA320" s="52" t="s">
        <v>4469</v>
      </c>
      <c r="AB320" s="19" t="s">
        <v>4816</v>
      </c>
      <c r="AC320" s="19"/>
      <c r="AD320" s="52"/>
      <c r="AE320" s="15"/>
      <c r="AF320" s="20" t="s">
        <v>4816</v>
      </c>
    </row>
    <row r="321" spans="1:32" s="91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2907</v>
      </c>
      <c r="K321" s="51" t="s">
        <v>3015</v>
      </c>
      <c r="L321" s="51" t="s">
        <v>3016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6527</v>
      </c>
      <c r="Y321" s="89">
        <v>41123</v>
      </c>
      <c r="Z321" s="90"/>
      <c r="AA321" s="74" t="s">
        <v>4470</v>
      </c>
      <c r="AB321" s="89" t="s">
        <v>4816</v>
      </c>
      <c r="AC321" s="89"/>
      <c r="AD321" s="74"/>
      <c r="AE321" s="51"/>
      <c r="AF321" s="91" t="s">
        <v>4816</v>
      </c>
    </row>
    <row r="322" spans="1:32" s="91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2911</v>
      </c>
      <c r="K322" s="51" t="s">
        <v>3017</v>
      </c>
      <c r="L322" s="51" t="s">
        <v>3018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2725</v>
      </c>
      <c r="Y322" s="89">
        <v>41108</v>
      </c>
      <c r="Z322" s="90"/>
      <c r="AA322" s="74" t="s">
        <v>5727</v>
      </c>
      <c r="AB322" s="19" t="s">
        <v>4816</v>
      </c>
      <c r="AC322" s="19"/>
      <c r="AD322" s="74"/>
      <c r="AE322" s="51" t="s">
        <v>5904</v>
      </c>
      <c r="AF322" s="91" t="s">
        <v>4816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2915</v>
      </c>
      <c r="K323" s="15" t="s">
        <v>3019</v>
      </c>
      <c r="L323" s="15" t="s">
        <v>3020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4759</v>
      </c>
      <c r="AB323" s="19" t="s">
        <v>4816</v>
      </c>
      <c r="AC323" s="19"/>
      <c r="AD323" s="52"/>
      <c r="AE323" s="15"/>
      <c r="AF323" s="20" t="s">
        <v>4816</v>
      </c>
    </row>
    <row r="324" spans="1:32" s="20" customFormat="1">
      <c r="A324" s="13">
        <v>3259</v>
      </c>
      <c r="B324" s="42" t="s">
        <v>2655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2628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3202</v>
      </c>
      <c r="AB324" s="19" t="s">
        <v>4816</v>
      </c>
      <c r="AC324" s="19"/>
      <c r="AD324" s="52"/>
      <c r="AE324" s="15"/>
      <c r="AF324" s="20" t="s">
        <v>4816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3340</v>
      </c>
      <c r="K325" s="15" t="s">
        <v>3411</v>
      </c>
      <c r="L325" s="15" t="s">
        <v>3412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3269</v>
      </c>
      <c r="Y325" s="19">
        <v>41053</v>
      </c>
      <c r="Z325" s="35"/>
      <c r="AA325" s="52"/>
      <c r="AB325" s="19" t="s">
        <v>4816</v>
      </c>
      <c r="AC325" s="19"/>
      <c r="AD325" s="52"/>
      <c r="AE325" s="15" t="s">
        <v>3982</v>
      </c>
      <c r="AF325" s="20" t="s">
        <v>4816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2748</v>
      </c>
      <c r="K326" s="15" t="s">
        <v>2786</v>
      </c>
      <c r="L326" s="15" t="s">
        <v>2787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4816</v>
      </c>
      <c r="AC326" s="19"/>
      <c r="AD326" s="52"/>
      <c r="AE326" s="15"/>
      <c r="AF326" s="20" t="s">
        <v>4816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2923</v>
      </c>
      <c r="K327" s="15" t="s">
        <v>3023</v>
      </c>
      <c r="L327" s="15" t="s">
        <v>3024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4754</v>
      </c>
      <c r="AB327" s="19" t="s">
        <v>4816</v>
      </c>
      <c r="AC327" s="19"/>
      <c r="AD327" s="52"/>
      <c r="AE327" s="15"/>
      <c r="AF327" s="20" t="s">
        <v>4816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3044</v>
      </c>
      <c r="K328" s="15" t="s">
        <v>3053</v>
      </c>
      <c r="L328" s="15" t="s">
        <v>3054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3760</v>
      </c>
      <c r="AB328" s="19" t="s">
        <v>4816</v>
      </c>
      <c r="AC328" s="19"/>
      <c r="AD328" s="52"/>
      <c r="AE328" s="15" t="s">
        <v>3983</v>
      </c>
      <c r="AF328" s="20" t="s">
        <v>4816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3044</v>
      </c>
      <c r="K329" s="15" t="s">
        <v>3053</v>
      </c>
      <c r="L329" s="15" t="s">
        <v>3054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4816</v>
      </c>
      <c r="AC329" s="19"/>
      <c r="AD329" s="52"/>
      <c r="AE329" s="15" t="s">
        <v>3976</v>
      </c>
      <c r="AF329" s="20" t="s">
        <v>4816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2711</v>
      </c>
      <c r="K330" s="15" t="s">
        <v>3025</v>
      </c>
      <c r="L330" s="15" t="s">
        <v>3026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4816</v>
      </c>
      <c r="AC330" s="19"/>
      <c r="AD330" s="52"/>
      <c r="AE330" s="15" t="s">
        <v>4021</v>
      </c>
      <c r="AF330" s="20" t="s">
        <v>4816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2711</v>
      </c>
      <c r="K331" s="15" t="s">
        <v>3025</v>
      </c>
      <c r="L331" s="15" t="s">
        <v>3026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4816</v>
      </c>
      <c r="AC331" s="19"/>
      <c r="AD331" s="52"/>
      <c r="AE331" s="15" t="s">
        <v>3978</v>
      </c>
      <c r="AF331" s="20" t="s">
        <v>4816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2711</v>
      </c>
      <c r="K332" s="15" t="s">
        <v>3025</v>
      </c>
      <c r="L332" s="15" t="s">
        <v>3026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4176</v>
      </c>
      <c r="AB332" s="19" t="s">
        <v>4816</v>
      </c>
      <c r="AC332" s="19"/>
      <c r="AD332" s="52"/>
      <c r="AE332" s="15" t="s">
        <v>4048</v>
      </c>
      <c r="AF332" s="20" t="s">
        <v>4816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3027</v>
      </c>
      <c r="L333" s="15" t="s">
        <v>3028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4019</v>
      </c>
      <c r="AB333" s="19" t="s">
        <v>4816</v>
      </c>
      <c r="AC333" s="19"/>
      <c r="AD333" s="52"/>
      <c r="AE333" s="15" t="s">
        <v>4023</v>
      </c>
      <c r="AF333" s="20" t="s">
        <v>4816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3027</v>
      </c>
      <c r="L334" s="15" t="s">
        <v>3028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3988</v>
      </c>
      <c r="AB334" s="19" t="s">
        <v>4816</v>
      </c>
      <c r="AC334" s="19"/>
      <c r="AD334" s="52"/>
      <c r="AE334" s="15" t="s">
        <v>3989</v>
      </c>
      <c r="AF334" s="20" t="s">
        <v>4816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2762</v>
      </c>
      <c r="K335" s="15" t="s">
        <v>2792</v>
      </c>
      <c r="L335" s="15" t="s">
        <v>2793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4816</v>
      </c>
      <c r="AC335" s="19"/>
      <c r="AD335" s="52"/>
      <c r="AE335" s="15"/>
      <c r="AF335" s="20" t="s">
        <v>4816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2766</v>
      </c>
      <c r="K336" s="15" t="s">
        <v>2794</v>
      </c>
      <c r="L336" s="15" t="s">
        <v>2795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4816</v>
      </c>
      <c r="AC336" s="19"/>
      <c r="AD336" s="52"/>
      <c r="AE336" s="15"/>
      <c r="AF336" s="20" t="s">
        <v>4816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2770</v>
      </c>
      <c r="K337" s="15" t="s">
        <v>2796</v>
      </c>
      <c r="L337" s="15" t="s">
        <v>2797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4816</v>
      </c>
      <c r="AC337" s="19"/>
      <c r="AD337" s="52"/>
      <c r="AE337" s="15"/>
      <c r="AF337" s="20" t="s">
        <v>4816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2778</v>
      </c>
      <c r="K338" s="15" t="s">
        <v>2798</v>
      </c>
      <c r="L338" s="15" t="s">
        <v>2799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3779</v>
      </c>
      <c r="AB338" s="19" t="s">
        <v>4816</v>
      </c>
      <c r="AC338" s="19"/>
      <c r="AD338" s="52"/>
      <c r="AE338" s="15" t="s">
        <v>3978</v>
      </c>
      <c r="AF338" s="20" t="s">
        <v>4816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2821</v>
      </c>
      <c r="K339" s="15" t="s">
        <v>2833</v>
      </c>
      <c r="L339" s="15" t="s">
        <v>2834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4816</v>
      </c>
      <c r="AC339" s="19"/>
      <c r="AD339" s="52"/>
      <c r="AE339" s="15" t="s">
        <v>3978</v>
      </c>
      <c r="AF339" s="20" t="s">
        <v>4816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2817</v>
      </c>
      <c r="K340" s="15" t="s">
        <v>2831</v>
      </c>
      <c r="L340" s="15" t="s">
        <v>2832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4816</v>
      </c>
      <c r="AC340" s="19"/>
      <c r="AD340" s="52"/>
      <c r="AE340" s="15" t="s">
        <v>3984</v>
      </c>
      <c r="AF340" s="20" t="s">
        <v>4816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2861</v>
      </c>
      <c r="K341" s="15" t="s">
        <v>2886</v>
      </c>
      <c r="L341" s="15" t="s">
        <v>2887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3161</v>
      </c>
      <c r="Y341" s="19">
        <v>41032</v>
      </c>
      <c r="Z341" s="35"/>
      <c r="AA341" s="52"/>
      <c r="AB341" s="19" t="s">
        <v>4816</v>
      </c>
      <c r="AC341" s="19"/>
      <c r="AD341" s="52"/>
      <c r="AE341" s="15"/>
      <c r="AF341" s="20" t="s">
        <v>4816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2849</v>
      </c>
      <c r="K342" s="15" t="s">
        <v>2880</v>
      </c>
      <c r="L342" s="15" t="s">
        <v>2881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2896</v>
      </c>
      <c r="Y342" s="19">
        <v>41032</v>
      </c>
      <c r="Z342" s="35"/>
      <c r="AA342" s="52"/>
      <c r="AB342" s="19" t="s">
        <v>4816</v>
      </c>
      <c r="AC342" s="19"/>
      <c r="AD342" s="52"/>
      <c r="AE342" s="15"/>
      <c r="AF342" s="20" t="s">
        <v>4816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2869</v>
      </c>
      <c r="K343" s="15" t="s">
        <v>2890</v>
      </c>
      <c r="L343" s="15" t="s">
        <v>2891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4816</v>
      </c>
      <c r="AC343" s="19"/>
      <c r="AD343" s="52"/>
      <c r="AE343" s="15"/>
      <c r="AF343" s="20" t="s">
        <v>4816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3083</v>
      </c>
      <c r="K344" s="15" t="s">
        <v>3149</v>
      </c>
      <c r="L344" s="15" t="s">
        <v>3150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3962</v>
      </c>
      <c r="AB344" s="19" t="s">
        <v>4816</v>
      </c>
      <c r="AC344" s="19"/>
      <c r="AD344" s="52"/>
      <c r="AE344" s="15" t="s">
        <v>3976</v>
      </c>
      <c r="AF344" s="20" t="s">
        <v>4816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4816</v>
      </c>
      <c r="AC345" s="19"/>
      <c r="AD345" s="52"/>
      <c r="AE345" s="15" t="s">
        <v>3978</v>
      </c>
      <c r="AF345" s="20" t="s">
        <v>4816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2873</v>
      </c>
      <c r="K346" s="15" t="s">
        <v>2892</v>
      </c>
      <c r="L346" s="15" t="s">
        <v>2893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4816</v>
      </c>
      <c r="AC346" s="19"/>
      <c r="AD346" s="52"/>
      <c r="AE346" s="15"/>
      <c r="AF346" s="20" t="s">
        <v>4816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2919</v>
      </c>
      <c r="K347" s="15" t="s">
        <v>3021</v>
      </c>
      <c r="L347" s="15" t="s">
        <v>3022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3191</v>
      </c>
      <c r="AB347" s="19" t="s">
        <v>4816</v>
      </c>
      <c r="AC347" s="19"/>
      <c r="AD347" s="52"/>
      <c r="AE347" s="15"/>
      <c r="AF347" s="20" t="s">
        <v>4816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3037</v>
      </c>
      <c r="K348" s="15" t="s">
        <v>3051</v>
      </c>
      <c r="L348" s="15" t="s">
        <v>3052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3284</v>
      </c>
      <c r="AB348" s="19" t="s">
        <v>4816</v>
      </c>
      <c r="AC348" s="19"/>
      <c r="AD348" s="52"/>
      <c r="AE348" s="15"/>
      <c r="AF348" s="20" t="s">
        <v>4816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3037</v>
      </c>
      <c r="K349" s="15" t="s">
        <v>3051</v>
      </c>
      <c r="L349" s="15" t="s">
        <v>3052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4816</v>
      </c>
      <c r="AC349" s="19"/>
      <c r="AD349" s="52"/>
      <c r="AE349" s="15"/>
      <c r="AF349" s="20" t="s">
        <v>4816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3140</v>
      </c>
      <c r="K350" s="15" t="s">
        <v>3157</v>
      </c>
      <c r="L350" s="15" t="s">
        <v>3158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4816</v>
      </c>
      <c r="AC350" s="19"/>
      <c r="AD350" s="52"/>
      <c r="AE350" s="15" t="s">
        <v>3977</v>
      </c>
      <c r="AF350" s="20" t="s">
        <v>4816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3140</v>
      </c>
      <c r="K351" s="15" t="s">
        <v>3157</v>
      </c>
      <c r="L351" s="15" t="s">
        <v>3158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4816</v>
      </c>
      <c r="AC351" s="19"/>
      <c r="AD351" s="52"/>
      <c r="AE351" s="15" t="s">
        <v>3987</v>
      </c>
      <c r="AF351" s="20" t="s">
        <v>4816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3210</v>
      </c>
      <c r="K352" s="15" t="s">
        <v>3262</v>
      </c>
      <c r="L352" s="15" t="s">
        <v>3263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4524</v>
      </c>
      <c r="Y352" s="19">
        <v>41085</v>
      </c>
      <c r="Z352" s="35"/>
      <c r="AA352" s="68"/>
      <c r="AB352" s="19" t="s">
        <v>4816</v>
      </c>
      <c r="AC352" s="19"/>
      <c r="AD352" s="68"/>
      <c r="AE352" s="15" t="s">
        <v>4523</v>
      </c>
      <c r="AF352" s="20" t="s">
        <v>4816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3264</v>
      </c>
      <c r="L353" s="15" t="s">
        <v>3265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3062</v>
      </c>
      <c r="Y353" s="19">
        <v>41082</v>
      </c>
      <c r="Z353" s="35"/>
      <c r="AA353" s="52"/>
      <c r="AB353" s="19" t="s">
        <v>4816</v>
      </c>
      <c r="AC353" s="19"/>
      <c r="AD353" s="52"/>
      <c r="AE353" s="15" t="s">
        <v>4515</v>
      </c>
      <c r="AF353" s="20" t="s">
        <v>4816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3468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2746</v>
      </c>
      <c r="Y354" s="19">
        <v>41092</v>
      </c>
      <c r="Z354" s="35"/>
      <c r="AA354" s="68" t="s">
        <v>4921</v>
      </c>
      <c r="AB354" s="19" t="s">
        <v>4816</v>
      </c>
      <c r="AC354" s="19"/>
      <c r="AD354" s="68"/>
      <c r="AE354" s="15" t="s">
        <v>4922</v>
      </c>
      <c r="AF354" s="20" t="s">
        <v>4816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3468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2746</v>
      </c>
      <c r="Y355" s="19">
        <v>41123</v>
      </c>
      <c r="Z355" s="35"/>
      <c r="AA355" s="52"/>
      <c r="AB355" s="19" t="s">
        <v>4816</v>
      </c>
      <c r="AC355" s="19"/>
      <c r="AD355" s="52"/>
      <c r="AE355" s="15"/>
      <c r="AF355" s="20" t="s">
        <v>4816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3062</v>
      </c>
      <c r="Y356" s="19">
        <v>41085</v>
      </c>
      <c r="Z356" s="35"/>
      <c r="AA356" s="52"/>
      <c r="AB356" s="19" t="s">
        <v>4816</v>
      </c>
      <c r="AC356" s="19"/>
      <c r="AD356" s="52"/>
      <c r="AE356" s="15" t="s">
        <v>4525</v>
      </c>
      <c r="AF356" s="20" t="s">
        <v>4816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3266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4816</v>
      </c>
      <c r="AC357" s="19"/>
      <c r="AD357" s="52"/>
      <c r="AE357" s="15" t="s">
        <v>4702</v>
      </c>
      <c r="AF357" s="20" t="s">
        <v>4816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3062</v>
      </c>
      <c r="Y358" s="19">
        <v>41095</v>
      </c>
      <c r="Z358" s="35"/>
      <c r="AA358" s="52"/>
      <c r="AB358" s="19" t="s">
        <v>4816</v>
      </c>
      <c r="AC358" s="19"/>
      <c r="AD358" s="52"/>
      <c r="AE358" s="15" t="s">
        <v>5481</v>
      </c>
      <c r="AF358" s="20" t="s">
        <v>4816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3062</v>
      </c>
      <c r="Y359" s="19">
        <v>41087</v>
      </c>
      <c r="Z359" s="35"/>
      <c r="AA359" s="52"/>
      <c r="AB359" s="19" t="s">
        <v>4816</v>
      </c>
      <c r="AC359" s="19"/>
      <c r="AD359" s="52"/>
      <c r="AE359" s="15" t="s">
        <v>4756</v>
      </c>
      <c r="AF359" s="20" t="s">
        <v>4816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3062</v>
      </c>
      <c r="Y360" s="19">
        <v>41087</v>
      </c>
      <c r="Z360" s="35"/>
      <c r="AA360" s="52"/>
      <c r="AB360" s="19" t="s">
        <v>4816</v>
      </c>
      <c r="AC360" s="19"/>
      <c r="AD360" s="52"/>
      <c r="AE360" s="15" t="s">
        <v>4748</v>
      </c>
      <c r="AF360" s="20" t="s">
        <v>4816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3243</v>
      </c>
      <c r="K361" s="15" t="s">
        <v>3267</v>
      </c>
      <c r="L361" s="15" t="s">
        <v>3268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2746</v>
      </c>
      <c r="Y361" s="19">
        <v>41101</v>
      </c>
      <c r="Z361" s="35"/>
      <c r="AA361" s="52"/>
      <c r="AB361" s="19" t="s">
        <v>4816</v>
      </c>
      <c r="AC361" s="19"/>
      <c r="AD361" s="52"/>
      <c r="AE361" s="30" t="s">
        <v>4949</v>
      </c>
      <c r="AF361" s="20" t="s">
        <v>4816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4816</v>
      </c>
      <c r="AC362" s="19"/>
      <c r="AD362" s="52"/>
      <c r="AE362" s="15" t="s">
        <v>4778</v>
      </c>
      <c r="AF362" s="20" t="s">
        <v>4816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3210</v>
      </c>
      <c r="K363" s="15" t="s">
        <v>3262</v>
      </c>
      <c r="L363" s="15" t="s">
        <v>3263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4517</v>
      </c>
      <c r="AB363" s="19" t="s">
        <v>4816</v>
      </c>
      <c r="AC363" s="19"/>
      <c r="AD363" s="52"/>
      <c r="AE363" s="15" t="s">
        <v>4516</v>
      </c>
      <c r="AF363" s="20" t="s">
        <v>4816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3210</v>
      </c>
      <c r="K364" s="15" t="s">
        <v>3262</v>
      </c>
      <c r="L364" s="15" t="s">
        <v>3263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4816</v>
      </c>
      <c r="AC364" s="19"/>
      <c r="AD364" s="52"/>
      <c r="AE364" s="15" t="s">
        <v>4488</v>
      </c>
      <c r="AF364" s="20" t="s">
        <v>4816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3062</v>
      </c>
      <c r="Y365" s="19">
        <v>41095</v>
      </c>
      <c r="Z365" s="35"/>
      <c r="AA365" s="52"/>
      <c r="AB365" s="19" t="s">
        <v>4816</v>
      </c>
      <c r="AC365" s="19"/>
      <c r="AD365" s="52"/>
      <c r="AE365" s="15" t="s">
        <v>5482</v>
      </c>
      <c r="AF365" s="20" t="s">
        <v>4816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3062</v>
      </c>
      <c r="Y366" s="19">
        <v>41095</v>
      </c>
      <c r="Z366" s="35"/>
      <c r="AA366" s="52"/>
      <c r="AB366" s="19" t="s">
        <v>4816</v>
      </c>
      <c r="AC366" s="19"/>
      <c r="AD366" s="52"/>
      <c r="AE366" s="15" t="s">
        <v>5483</v>
      </c>
      <c r="AF366" s="20" t="s">
        <v>4816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4817</v>
      </c>
      <c r="AB367" s="19" t="s">
        <v>4816</v>
      </c>
      <c r="AC367" s="19"/>
      <c r="AD367" s="52"/>
      <c r="AE367" s="15"/>
      <c r="AF367" s="20" t="s">
        <v>4816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4816</v>
      </c>
      <c r="AC368" s="19"/>
      <c r="AD368" s="52"/>
      <c r="AE368" s="15" t="s">
        <v>4889</v>
      </c>
      <c r="AF368" s="20" t="s">
        <v>4816</v>
      </c>
    </row>
    <row r="369" spans="1:32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5476</v>
      </c>
      <c r="AB369" s="19" t="s">
        <v>4816</v>
      </c>
      <c r="AC369" s="19"/>
      <c r="AD369" s="68"/>
      <c r="AE369" s="15"/>
      <c r="AF369" s="20" t="s">
        <v>4816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4816</v>
      </c>
      <c r="AC370" s="19"/>
      <c r="AD370" s="52"/>
      <c r="AE370" s="15" t="s">
        <v>4750</v>
      </c>
      <c r="AF370" s="20" t="s">
        <v>4816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4816</v>
      </c>
      <c r="AC371" s="19"/>
      <c r="AD371" s="52"/>
      <c r="AE371" s="15" t="s">
        <v>4486</v>
      </c>
      <c r="AF371" s="20" t="s">
        <v>4816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4816</v>
      </c>
      <c r="AC372" s="19"/>
      <c r="AD372" s="52"/>
      <c r="AE372" s="15" t="s">
        <v>4757</v>
      </c>
      <c r="AF372" s="20" t="s">
        <v>4816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4816</v>
      </c>
      <c r="AC373" s="19"/>
      <c r="AD373" s="52"/>
      <c r="AE373" s="15" t="s">
        <v>4888</v>
      </c>
      <c r="AF373" s="20" t="s">
        <v>4816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3321</v>
      </c>
      <c r="AB374" s="19" t="s">
        <v>4816</v>
      </c>
      <c r="AC374" s="19"/>
      <c r="AD374" s="52"/>
      <c r="AE374" s="15" t="s">
        <v>3978</v>
      </c>
      <c r="AF374" s="20" t="s">
        <v>4816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5513</v>
      </c>
      <c r="AB375" s="19" t="s">
        <v>4816</v>
      </c>
      <c r="AC375" s="19"/>
      <c r="AD375" s="52"/>
      <c r="AE375" s="15" t="s">
        <v>5514</v>
      </c>
      <c r="AF375" s="20" t="s">
        <v>4816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4816</v>
      </c>
      <c r="AC376" s="19"/>
      <c r="AD376" s="52"/>
      <c r="AE376" s="86" t="s">
        <v>3978</v>
      </c>
      <c r="AF376" s="20" t="s">
        <v>4816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3427</v>
      </c>
      <c r="K377" s="15" t="s">
        <v>3456</v>
      </c>
      <c r="L377" s="15" t="s">
        <v>3457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2746</v>
      </c>
      <c r="Y377" s="19">
        <v>41095</v>
      </c>
      <c r="Z377" s="35"/>
      <c r="AA377" s="52"/>
      <c r="AB377" s="19" t="s">
        <v>4816</v>
      </c>
      <c r="AC377" s="19"/>
      <c r="AD377" s="52"/>
      <c r="AE377" s="15" t="s">
        <v>5484</v>
      </c>
      <c r="AF377" s="20" t="s">
        <v>4816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5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3243</v>
      </c>
      <c r="K378" s="15" t="s">
        <v>3460</v>
      </c>
      <c r="L378" s="15" t="s">
        <v>3461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4816</v>
      </c>
      <c r="AC378" s="19"/>
      <c r="AD378" s="52"/>
      <c r="AE378" s="15"/>
      <c r="AF378" s="20" t="s">
        <v>4816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3438</v>
      </c>
      <c r="K379" s="15" t="s">
        <v>3462</v>
      </c>
      <c r="L379" s="15" t="s">
        <v>3463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4816</v>
      </c>
      <c r="AC379" s="19"/>
      <c r="AD379" s="52"/>
      <c r="AE379" s="15" t="s">
        <v>5485</v>
      </c>
      <c r="AF379" s="20" t="s">
        <v>4816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3464</v>
      </c>
      <c r="L380" s="15" t="s">
        <v>3465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4816</v>
      </c>
      <c r="AC380" s="19"/>
      <c r="AD380" s="52"/>
      <c r="AE380" s="15"/>
      <c r="AF380" s="20" t="s">
        <v>4816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5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3464</v>
      </c>
      <c r="L381" s="15" t="s">
        <v>3465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3615</v>
      </c>
      <c r="AB381" s="19" t="s">
        <v>4816</v>
      </c>
      <c r="AC381" s="19"/>
      <c r="AD381" s="52"/>
      <c r="AE381" s="15"/>
      <c r="AF381" s="20" t="s">
        <v>4816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3464</v>
      </c>
      <c r="L382" s="15" t="s">
        <v>3465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6882</v>
      </c>
      <c r="AB382" s="19" t="s">
        <v>4816</v>
      </c>
      <c r="AC382" s="19"/>
      <c r="AD382" s="52"/>
      <c r="AE382" s="15"/>
      <c r="AF382" s="20" t="s">
        <v>4816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3464</v>
      </c>
      <c r="L383" s="15" t="s">
        <v>3465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4816</v>
      </c>
      <c r="AC383" s="19"/>
      <c r="AD383" s="52"/>
      <c r="AE383" s="15"/>
      <c r="AF383" s="20" t="s">
        <v>4816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3464</v>
      </c>
      <c r="L384" s="15" t="s">
        <v>3465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4816</v>
      </c>
      <c r="AC384" s="19"/>
      <c r="AD384" s="52"/>
      <c r="AE384" s="15" t="s">
        <v>4751</v>
      </c>
      <c r="AF384" s="20" t="s">
        <v>4816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3407</v>
      </c>
      <c r="L385" s="15" t="s">
        <v>3408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4816</v>
      </c>
      <c r="AC385" s="19"/>
      <c r="AD385" s="52"/>
      <c r="AE385" s="15" t="s">
        <v>3978</v>
      </c>
      <c r="AF385" s="20" t="s">
        <v>4816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3458</v>
      </c>
      <c r="L386" s="15" t="s">
        <v>3459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3616</v>
      </c>
      <c r="AB386" s="19" t="s">
        <v>4816</v>
      </c>
      <c r="AC386" s="19"/>
      <c r="AD386" s="52"/>
      <c r="AE386" s="15"/>
      <c r="AF386" s="20" t="s">
        <v>4816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3407</v>
      </c>
      <c r="L387" s="15" t="s">
        <v>3408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3617</v>
      </c>
      <c r="AB387" s="19" t="s">
        <v>4816</v>
      </c>
      <c r="AC387" s="19"/>
      <c r="AD387" s="52"/>
      <c r="AE387" s="15"/>
      <c r="AF387" s="20" t="s">
        <v>4816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3407</v>
      </c>
      <c r="L388" s="15" t="s">
        <v>3408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6884</v>
      </c>
      <c r="AB388" s="19" t="s">
        <v>4816</v>
      </c>
      <c r="AC388" s="19"/>
      <c r="AD388" s="52"/>
      <c r="AE388" s="15"/>
      <c r="AF388" s="20" t="s">
        <v>4816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3407</v>
      </c>
      <c r="L389" s="15" t="s">
        <v>3408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6885</v>
      </c>
      <c r="AB389" s="19" t="s">
        <v>4816</v>
      </c>
      <c r="AC389" s="19"/>
      <c r="AD389" s="52"/>
      <c r="AE389" s="15"/>
      <c r="AF389" s="20" t="s">
        <v>4816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3407</v>
      </c>
      <c r="L390" s="15" t="s">
        <v>3408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6886</v>
      </c>
      <c r="AB390" s="19" t="s">
        <v>4816</v>
      </c>
      <c r="AC390" s="19"/>
      <c r="AD390" s="52"/>
      <c r="AE390" s="15"/>
      <c r="AF390" s="20" t="s">
        <v>4816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3375</v>
      </c>
      <c r="K391" s="15" t="s">
        <v>3419</v>
      </c>
      <c r="L391" s="15" t="s">
        <v>3420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5527</v>
      </c>
      <c r="AB391" s="19" t="s">
        <v>4816</v>
      </c>
      <c r="AC391" s="19"/>
      <c r="AD391" s="52"/>
      <c r="AE391" s="15"/>
      <c r="AF391" s="20" t="s">
        <v>4816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4392</v>
      </c>
      <c r="Y392" s="19">
        <v>41031</v>
      </c>
      <c r="Z392" s="35"/>
      <c r="AA392" s="52" t="s">
        <v>3159</v>
      </c>
      <c r="AB392" s="19" t="s">
        <v>4816</v>
      </c>
      <c r="AC392" s="19"/>
      <c r="AD392" s="52"/>
      <c r="AE392" s="36"/>
      <c r="AF392" s="20" t="s">
        <v>4816</v>
      </c>
    </row>
    <row r="393" spans="1:32" s="159" customFormat="1">
      <c r="A393" s="148">
        <v>3493</v>
      </c>
      <c r="B393" s="149">
        <v>3493</v>
      </c>
      <c r="C393" s="150">
        <v>41044</v>
      </c>
      <c r="D393" s="150">
        <v>41133</v>
      </c>
      <c r="E393" s="150">
        <f t="shared" si="6"/>
        <v>41148</v>
      </c>
      <c r="F393" s="150">
        <v>41134</v>
      </c>
      <c r="G393" s="151" t="s">
        <v>764</v>
      </c>
      <c r="H393" s="151" t="s">
        <v>499</v>
      </c>
      <c r="I393" s="151" t="s">
        <v>506</v>
      </c>
      <c r="J393" s="152" t="s">
        <v>3375</v>
      </c>
      <c r="K393" s="152" t="s">
        <v>3419</v>
      </c>
      <c r="L393" s="152" t="s">
        <v>3420</v>
      </c>
      <c r="M393" s="149" t="str">
        <f>VLOOKUP(B393,SAOM!B$2:H1401,7,0)</f>
        <v>-</v>
      </c>
      <c r="N393" s="149">
        <v>4033</v>
      </c>
      <c r="O393" s="150" t="str">
        <f>VLOOKUP(B393,SAOM!B$2:I1401,8,0)</f>
        <v>-</v>
      </c>
      <c r="P393" s="150" t="e">
        <f>VLOOKUP(B393,AG_Lider!A$1:F1760,6,0)</f>
        <v>#N/A</v>
      </c>
      <c r="Q393" s="153" t="str">
        <f>VLOOKUP(B393,SAOM!B$2:J1401,9,0)</f>
        <v>Lilian Leticia de Moura Malta</v>
      </c>
      <c r="R393" s="150" t="str">
        <f>VLOOKUP(B393,SAOM!B$2:K1847,10,0)</f>
        <v>Praça Primeiro de Janeiro, 30</v>
      </c>
      <c r="S393" s="153" t="str">
        <f>VLOOKUP(B393,SAOM!B390:M1118,12,0)</f>
        <v>32 3351-1288</v>
      </c>
      <c r="T393" s="154" t="str">
        <f>VLOOKUP(B393,SAOM!B390:L1118,11,0)</f>
        <v>36212-000</v>
      </c>
      <c r="U393" s="155"/>
      <c r="V393" s="149" t="str">
        <f>VLOOKUP(B393,SAOM!B390:N1118,13,0)</f>
        <v>-</v>
      </c>
      <c r="W393" s="150"/>
      <c r="X393" s="152"/>
      <c r="Y393" s="156"/>
      <c r="Z393" s="157"/>
      <c r="AA393" s="158" t="s">
        <v>6888</v>
      </c>
      <c r="AB393" s="156" t="s">
        <v>4816</v>
      </c>
      <c r="AC393" s="156"/>
      <c r="AD393" s="158"/>
      <c r="AE393" s="152"/>
      <c r="AF393" s="159" t="s">
        <v>4816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3269</v>
      </c>
      <c r="Y394" s="19">
        <v>41038</v>
      </c>
      <c r="Z394" s="35"/>
      <c r="AA394" s="52"/>
      <c r="AB394" s="19" t="s">
        <v>4816</v>
      </c>
      <c r="AC394" s="19"/>
      <c r="AD394" s="52"/>
      <c r="AE394" s="15"/>
      <c r="AF394" s="20" t="s">
        <v>4816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3375</v>
      </c>
      <c r="K395" s="15" t="s">
        <v>3419</v>
      </c>
      <c r="L395" s="15" t="s">
        <v>3420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2896</v>
      </c>
      <c r="Y395" s="19">
        <v>41060</v>
      </c>
      <c r="Z395" s="35"/>
      <c r="AA395" s="52"/>
      <c r="AB395" s="19" t="s">
        <v>4816</v>
      </c>
      <c r="AC395" s="19"/>
      <c r="AD395" s="52"/>
      <c r="AE395" s="15" t="s">
        <v>3989</v>
      </c>
      <c r="AF395" s="20" t="s">
        <v>4816</v>
      </c>
    </row>
    <row r="396" spans="1:32" s="20" customFormat="1">
      <c r="A396" s="13">
        <v>3232</v>
      </c>
      <c r="B396" s="42" t="s">
        <v>2636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4816</v>
      </c>
      <c r="AC396" s="19"/>
      <c r="AD396" s="52"/>
      <c r="AE396" s="15"/>
      <c r="AF396" s="20" t="s">
        <v>4816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3394</v>
      </c>
      <c r="K397" s="15" t="s">
        <v>3423</v>
      </c>
      <c r="L397" s="15" t="s">
        <v>3424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4392</v>
      </c>
      <c r="Y397" s="19">
        <v>41087</v>
      </c>
      <c r="Z397" s="35"/>
      <c r="AA397" s="52"/>
      <c r="AB397" s="19" t="s">
        <v>4816</v>
      </c>
      <c r="AC397" s="19"/>
      <c r="AD397" s="52"/>
      <c r="AE397" s="15" t="s">
        <v>4703</v>
      </c>
      <c r="AF397" s="20" t="s">
        <v>4816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3394</v>
      </c>
      <c r="K398" s="15" t="s">
        <v>3423</v>
      </c>
      <c r="L398" s="15" t="s">
        <v>3424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4390</v>
      </c>
      <c r="Y398" s="19">
        <v>41087</v>
      </c>
      <c r="Z398" s="35"/>
      <c r="AA398" s="52"/>
      <c r="AB398" s="19" t="s">
        <v>4816</v>
      </c>
      <c r="AC398" s="19"/>
      <c r="AD398" s="52"/>
      <c r="AE398" s="15"/>
      <c r="AF398" s="20" t="s">
        <v>4816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3425</v>
      </c>
      <c r="L399" s="15" t="s">
        <v>3426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4390</v>
      </c>
      <c r="Y399" s="19">
        <v>41096</v>
      </c>
      <c r="Z399" s="35"/>
      <c r="AA399" s="52" t="s">
        <v>4522</v>
      </c>
      <c r="AB399" s="19" t="s">
        <v>4816</v>
      </c>
      <c r="AC399" s="19"/>
      <c r="AD399" s="52"/>
      <c r="AE399" s="15" t="s">
        <v>5529</v>
      </c>
      <c r="AF399" s="20" t="s">
        <v>4816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3405</v>
      </c>
      <c r="L400" s="15" t="s">
        <v>3406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4392</v>
      </c>
      <c r="Y400" s="19">
        <v>41087</v>
      </c>
      <c r="Z400" s="35"/>
      <c r="AA400" s="52"/>
      <c r="AB400" s="19" t="s">
        <v>4816</v>
      </c>
      <c r="AC400" s="19"/>
      <c r="AD400" s="52"/>
      <c r="AE400" s="86" t="s">
        <v>4746</v>
      </c>
      <c r="AF400" s="20" t="s">
        <v>4816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3405</v>
      </c>
      <c r="L401" s="15" t="s">
        <v>3406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4390</v>
      </c>
      <c r="Y401" s="19">
        <v>41087</v>
      </c>
      <c r="Z401" s="35"/>
      <c r="AA401" s="52"/>
      <c r="AB401" s="19" t="s">
        <v>4816</v>
      </c>
      <c r="AC401" s="19"/>
      <c r="AD401" s="52"/>
      <c r="AE401" s="15" t="s">
        <v>4745</v>
      </c>
      <c r="AF401" s="20" t="s">
        <v>4816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3405</v>
      </c>
      <c r="L402" s="15" t="s">
        <v>3406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4392</v>
      </c>
      <c r="Y402" s="19">
        <v>41089</v>
      </c>
      <c r="Z402" s="35"/>
      <c r="AA402" s="52"/>
      <c r="AB402" s="19" t="s">
        <v>4816</v>
      </c>
      <c r="AC402" s="19"/>
      <c r="AD402" s="52"/>
      <c r="AE402" s="15" t="s">
        <v>3978</v>
      </c>
      <c r="AF402" s="20" t="s">
        <v>4816</v>
      </c>
    </row>
    <row r="403" spans="1:32" s="20" customFormat="1">
      <c r="A403" s="13">
        <v>3235</v>
      </c>
      <c r="B403" s="42" t="s">
        <v>2656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4816</v>
      </c>
      <c r="AC403" s="19"/>
      <c r="AD403" s="52"/>
      <c r="AE403" s="15"/>
      <c r="AF403" s="20" t="s">
        <v>4816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3340</v>
      </c>
      <c r="K404" s="15" t="s">
        <v>3411</v>
      </c>
      <c r="L404" s="15" t="s">
        <v>3412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4390</v>
      </c>
      <c r="Y404" s="19">
        <v>41079</v>
      </c>
      <c r="Z404" s="35"/>
      <c r="AA404" s="52" t="s">
        <v>4179</v>
      </c>
      <c r="AB404" s="19" t="s">
        <v>4816</v>
      </c>
      <c r="AC404" s="19"/>
      <c r="AD404" s="52"/>
      <c r="AE404" s="68" t="s">
        <v>4391</v>
      </c>
      <c r="AF404" s="20" t="s">
        <v>4816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3340</v>
      </c>
      <c r="K405" s="15" t="s">
        <v>3411</v>
      </c>
      <c r="L405" s="15" t="s">
        <v>3412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4392</v>
      </c>
      <c r="Y405" s="19">
        <v>41079</v>
      </c>
      <c r="Z405" s="35"/>
      <c r="AA405" s="52" t="s">
        <v>4179</v>
      </c>
      <c r="AB405" s="19" t="s">
        <v>4816</v>
      </c>
      <c r="AC405" s="19"/>
      <c r="AD405" s="52"/>
      <c r="AE405" s="68" t="s">
        <v>4391</v>
      </c>
      <c r="AF405" s="20" t="s">
        <v>4816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3350</v>
      </c>
      <c r="K406" s="15" t="s">
        <v>3413</v>
      </c>
      <c r="L406" s="15" t="s">
        <v>3414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4816</v>
      </c>
      <c r="AC406" s="19"/>
      <c r="AD406" s="52"/>
      <c r="AE406" s="15"/>
      <c r="AF406" s="20" t="s">
        <v>4816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2774</v>
      </c>
      <c r="K407" s="15" t="s">
        <v>3415</v>
      </c>
      <c r="L407" s="15" t="s">
        <v>3416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4925</v>
      </c>
      <c r="AB407" s="19" t="s">
        <v>4816</v>
      </c>
      <c r="AC407" s="19"/>
      <c r="AD407" s="52"/>
      <c r="AE407" s="15"/>
      <c r="AF407" s="20" t="s">
        <v>4816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3155</v>
      </c>
      <c r="L408" s="15" t="s">
        <v>3156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4816</v>
      </c>
      <c r="AC408" s="19"/>
      <c r="AD408" s="52"/>
      <c r="AE408" s="15" t="s">
        <v>3989</v>
      </c>
      <c r="AF408" s="20" t="s">
        <v>4816</v>
      </c>
    </row>
    <row r="409" spans="1:32" s="91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3912</v>
      </c>
      <c r="K409" s="51" t="s">
        <v>3939</v>
      </c>
      <c r="L409" s="51" t="s">
        <v>3961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2725</v>
      </c>
      <c r="Y409" s="89">
        <v>41131</v>
      </c>
      <c r="Z409" s="90"/>
      <c r="AA409" s="74" t="s">
        <v>5906</v>
      </c>
      <c r="AB409" s="89" t="s">
        <v>4816</v>
      </c>
      <c r="AC409" s="89"/>
      <c r="AD409" s="74"/>
      <c r="AE409" s="51" t="s">
        <v>5966</v>
      </c>
      <c r="AF409" s="91" t="s">
        <v>4816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3350</v>
      </c>
      <c r="K410" s="15" t="s">
        <v>3413</v>
      </c>
      <c r="L410" s="15" t="s">
        <v>3414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4816</v>
      </c>
      <c r="AC410" s="19"/>
      <c r="AD410" s="52"/>
      <c r="AE410" s="15"/>
      <c r="AF410" s="20" t="s">
        <v>4816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3350</v>
      </c>
      <c r="K411" s="15" t="s">
        <v>3413</v>
      </c>
      <c r="L411" s="15" t="s">
        <v>3414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3618</v>
      </c>
      <c r="AB411" s="19" t="s">
        <v>4816</v>
      </c>
      <c r="AC411" s="19"/>
      <c r="AD411" s="52"/>
      <c r="AE411" s="15"/>
      <c r="AF411" s="20" t="s">
        <v>4816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4390</v>
      </c>
      <c r="Y412" s="19">
        <v>41089</v>
      </c>
      <c r="Z412" s="35"/>
      <c r="AA412" s="52"/>
      <c r="AB412" s="19" t="s">
        <v>4816</v>
      </c>
      <c r="AC412" s="19"/>
      <c r="AD412" s="52"/>
      <c r="AE412" s="15" t="s">
        <v>4394</v>
      </c>
      <c r="AF412" s="20" t="s">
        <v>4816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3330</v>
      </c>
      <c r="K413" s="15" t="s">
        <v>3409</v>
      </c>
      <c r="L413" s="15" t="s">
        <v>3410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4929</v>
      </c>
      <c r="AB413" s="19" t="s">
        <v>4816</v>
      </c>
      <c r="AC413" s="19"/>
      <c r="AD413" s="52"/>
      <c r="AE413" s="15"/>
      <c r="AF413" s="20" t="s">
        <v>4816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3330</v>
      </c>
      <c r="K414" s="15" t="s">
        <v>3409</v>
      </c>
      <c r="L414" s="15" t="s">
        <v>3410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4930</v>
      </c>
      <c r="AB414" s="19" t="s">
        <v>4816</v>
      </c>
      <c r="AC414" s="19"/>
      <c r="AD414" s="52"/>
      <c r="AE414" s="15"/>
      <c r="AF414" s="20" t="s">
        <v>4816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3083</v>
      </c>
      <c r="K415" s="15" t="s">
        <v>3417</v>
      </c>
      <c r="L415" s="15" t="s">
        <v>3418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4924</v>
      </c>
      <c r="AB415" s="19" t="s">
        <v>4816</v>
      </c>
      <c r="AC415" s="19"/>
      <c r="AD415" s="52"/>
      <c r="AE415" s="15"/>
      <c r="AF415" s="20" t="s">
        <v>4816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3083</v>
      </c>
      <c r="K416" s="15" t="s">
        <v>3417</v>
      </c>
      <c r="L416" s="15" t="s">
        <v>3418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4816</v>
      </c>
      <c r="AC416" s="19"/>
      <c r="AD416" s="52"/>
      <c r="AE416" s="15" t="s">
        <v>3979</v>
      </c>
      <c r="AF416" s="20" t="s">
        <v>4816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3350</v>
      </c>
      <c r="K417" s="15" t="s">
        <v>3597</v>
      </c>
      <c r="L417" s="15" t="s">
        <v>3598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3761</v>
      </c>
      <c r="AB417" s="19" t="s">
        <v>4816</v>
      </c>
      <c r="AC417" s="19"/>
      <c r="AD417" s="52"/>
      <c r="AE417" s="15"/>
      <c r="AF417" s="20" t="s">
        <v>4816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3350</v>
      </c>
      <c r="K418" s="15" t="s">
        <v>3597</v>
      </c>
      <c r="L418" s="15" t="s">
        <v>3598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3761</v>
      </c>
      <c r="AB418" s="19" t="s">
        <v>4816</v>
      </c>
      <c r="AC418" s="19"/>
      <c r="AD418" s="52"/>
      <c r="AE418" s="15"/>
      <c r="AF418" s="20" t="s">
        <v>4816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3350</v>
      </c>
      <c r="K419" s="15" t="s">
        <v>3597</v>
      </c>
      <c r="L419" s="15" t="s">
        <v>3598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3762</v>
      </c>
      <c r="AB419" s="19" t="s">
        <v>4816</v>
      </c>
      <c r="AC419" s="19"/>
      <c r="AD419" s="52"/>
      <c r="AE419" s="15"/>
      <c r="AF419" s="20" t="s">
        <v>4816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3350</v>
      </c>
      <c r="K420" s="15" t="s">
        <v>3597</v>
      </c>
      <c r="L420" s="15" t="s">
        <v>3598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3762</v>
      </c>
      <c r="AB420" s="19" t="s">
        <v>4816</v>
      </c>
      <c r="AC420" s="19"/>
      <c r="AD420" s="52"/>
      <c r="AE420" s="15"/>
      <c r="AF420" s="20" t="s">
        <v>4816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3350</v>
      </c>
      <c r="K421" s="15" t="s">
        <v>3597</v>
      </c>
      <c r="L421" s="15" t="s">
        <v>3598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3761</v>
      </c>
      <c r="AB421" s="19" t="s">
        <v>4816</v>
      </c>
      <c r="AC421" s="19"/>
      <c r="AD421" s="52"/>
      <c r="AE421" s="15"/>
      <c r="AF421" s="20" t="s">
        <v>4816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3350</v>
      </c>
      <c r="K422" s="15" t="s">
        <v>3597</v>
      </c>
      <c r="L422" s="15" t="s">
        <v>3598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3762</v>
      </c>
      <c r="AB422" s="19" t="s">
        <v>4816</v>
      </c>
      <c r="AC422" s="19"/>
      <c r="AD422" s="52"/>
      <c r="AE422" s="15"/>
      <c r="AF422" s="20" t="s">
        <v>4816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3561</v>
      </c>
      <c r="K423" s="15" t="s">
        <v>3599</v>
      </c>
      <c r="L423" s="15" t="s">
        <v>3600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4928</v>
      </c>
      <c r="AB423" s="19" t="s">
        <v>4816</v>
      </c>
      <c r="AC423" s="19"/>
      <c r="AD423" s="52"/>
      <c r="AE423" s="15"/>
      <c r="AF423" s="20" t="s">
        <v>4816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3561</v>
      </c>
      <c r="K424" s="15" t="s">
        <v>3599</v>
      </c>
      <c r="L424" s="15" t="s">
        <v>3600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3763</v>
      </c>
      <c r="AB424" s="19" t="s">
        <v>4816</v>
      </c>
      <c r="AC424" s="19"/>
      <c r="AD424" s="52"/>
      <c r="AE424" s="15"/>
      <c r="AF424" s="20" t="s">
        <v>4816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3764</v>
      </c>
      <c r="AB425" s="19" t="s">
        <v>4816</v>
      </c>
      <c r="AC425" s="19"/>
      <c r="AD425" s="52"/>
      <c r="AE425" s="15"/>
      <c r="AF425" s="20" t="s">
        <v>4816</v>
      </c>
    </row>
    <row r="426" spans="1:32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3765</v>
      </c>
      <c r="AB426" s="19" t="s">
        <v>4816</v>
      </c>
      <c r="AC426" s="19"/>
      <c r="AD426" s="52"/>
      <c r="AE426" s="15"/>
      <c r="AF426" s="20" t="s">
        <v>4816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3504</v>
      </c>
      <c r="K427" s="15" t="s">
        <v>3601</v>
      </c>
      <c r="L427" s="15" t="s">
        <v>3602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4036</v>
      </c>
      <c r="AB427" s="19" t="s">
        <v>4816</v>
      </c>
      <c r="AC427" s="19"/>
      <c r="AD427" s="52"/>
      <c r="AE427" s="15" t="s">
        <v>4037</v>
      </c>
      <c r="AF427" s="20" t="s">
        <v>4816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3504</v>
      </c>
      <c r="K428" s="15" t="s">
        <v>3601</v>
      </c>
      <c r="L428" s="15" t="s">
        <v>3602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4036</v>
      </c>
      <c r="AB428" s="19" t="s">
        <v>4816</v>
      </c>
      <c r="AC428" s="19"/>
      <c r="AD428" s="52"/>
      <c r="AE428" s="15" t="s">
        <v>4034</v>
      </c>
      <c r="AF428" s="20" t="s">
        <v>4816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3504</v>
      </c>
      <c r="K429" s="15" t="s">
        <v>3601</v>
      </c>
      <c r="L429" s="15" t="s">
        <v>3602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2896</v>
      </c>
      <c r="Y429" s="19">
        <v>41074</v>
      </c>
      <c r="Z429" s="35"/>
      <c r="AA429" s="52" t="s">
        <v>4036</v>
      </c>
      <c r="AB429" s="19" t="s">
        <v>4816</v>
      </c>
      <c r="AC429" s="19"/>
      <c r="AD429" s="52"/>
      <c r="AE429" s="15" t="s">
        <v>4038</v>
      </c>
      <c r="AF429" s="20" t="s">
        <v>4816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3603</v>
      </c>
      <c r="L430" s="15" t="s">
        <v>3604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4816</v>
      </c>
      <c r="AC430" s="19"/>
      <c r="AD430" s="52"/>
      <c r="AE430" s="15" t="s">
        <v>4758</v>
      </c>
      <c r="AF430" s="20" t="s">
        <v>4816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3603</v>
      </c>
      <c r="L431" s="15" t="s">
        <v>3604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6224</v>
      </c>
      <c r="Y431" s="19">
        <v>41101</v>
      </c>
      <c r="Z431" s="35"/>
      <c r="AA431" s="52"/>
      <c r="AB431" s="19" t="s">
        <v>4816</v>
      </c>
      <c r="AC431" s="19"/>
      <c r="AD431" s="52"/>
      <c r="AE431" s="15" t="s">
        <v>5477</v>
      </c>
      <c r="AF431" s="20" t="s">
        <v>4816</v>
      </c>
    </row>
    <row r="432" spans="1:32" s="91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3603</v>
      </c>
      <c r="L432" s="51" t="s">
        <v>3604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5896</v>
      </c>
      <c r="Y432" s="89">
        <v>41108</v>
      </c>
      <c r="Z432" s="90"/>
      <c r="AA432" s="74" t="s">
        <v>5905</v>
      </c>
      <c r="AB432" s="19" t="s">
        <v>4816</v>
      </c>
      <c r="AC432" s="19"/>
      <c r="AD432" s="74"/>
      <c r="AE432" s="51" t="s">
        <v>5897</v>
      </c>
      <c r="AF432" s="20" t="s">
        <v>4816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3515</v>
      </c>
      <c r="K433" s="15" t="s">
        <v>3605</v>
      </c>
      <c r="L433" s="15" t="s">
        <v>3606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4816</v>
      </c>
      <c r="AC433" s="19"/>
      <c r="AD433" s="52"/>
      <c r="AE433" s="15"/>
      <c r="AF433" s="20" t="s">
        <v>4816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3515</v>
      </c>
      <c r="K434" s="15" t="s">
        <v>3607</v>
      </c>
      <c r="L434" s="15" t="s">
        <v>3608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4035</v>
      </c>
      <c r="AB434" s="19" t="s">
        <v>4816</v>
      </c>
      <c r="AC434" s="19"/>
      <c r="AD434" s="52"/>
      <c r="AE434" s="15" t="s">
        <v>4177</v>
      </c>
      <c r="AF434" s="20" t="s">
        <v>4816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3511</v>
      </c>
      <c r="K435" s="15" t="s">
        <v>3609</v>
      </c>
      <c r="L435" s="15" t="s">
        <v>3610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4816</v>
      </c>
      <c r="AC435" s="19"/>
      <c r="AD435" s="52"/>
      <c r="AE435" s="15" t="s">
        <v>4520</v>
      </c>
      <c r="AF435" s="20" t="s">
        <v>4816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3511</v>
      </c>
      <c r="K436" s="15" t="s">
        <v>3609</v>
      </c>
      <c r="L436" s="15" t="s">
        <v>3610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6540</v>
      </c>
      <c r="Y436" s="19">
        <v>41130</v>
      </c>
      <c r="Z436" s="35"/>
      <c r="AA436" s="52" t="s">
        <v>4484</v>
      </c>
      <c r="AB436" s="19" t="s">
        <v>4816</v>
      </c>
      <c r="AC436" s="19"/>
      <c r="AD436" s="52"/>
      <c r="AE436" s="86"/>
      <c r="AF436" s="20" t="s">
        <v>4816</v>
      </c>
    </row>
    <row r="437" spans="1:32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3537</v>
      </c>
      <c r="K437" s="15" t="s">
        <v>3611</v>
      </c>
      <c r="L437" s="15" t="s">
        <v>3612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3766</v>
      </c>
      <c r="AB437" s="19" t="s">
        <v>4816</v>
      </c>
      <c r="AC437" s="19"/>
      <c r="AD437" s="52"/>
      <c r="AE437" s="15"/>
      <c r="AF437" s="20" t="s">
        <v>4816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3613</v>
      </c>
      <c r="L438" s="15" t="s">
        <v>3614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4816</v>
      </c>
      <c r="AC438" s="19"/>
      <c r="AD438" s="52"/>
      <c r="AE438" s="15" t="s">
        <v>4394</v>
      </c>
      <c r="AF438" s="20" t="s">
        <v>4816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3613</v>
      </c>
      <c r="L439" s="15" t="s">
        <v>3614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4392</v>
      </c>
      <c r="Y439" s="19"/>
      <c r="Z439" s="35"/>
      <c r="AA439" s="52" t="s">
        <v>6693</v>
      </c>
      <c r="AB439" s="19" t="s">
        <v>4816</v>
      </c>
      <c r="AC439" s="19"/>
      <c r="AD439" s="52"/>
      <c r="AE439" s="15"/>
      <c r="AF439" s="20" t="s">
        <v>4816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3613</v>
      </c>
      <c r="L440" s="15" t="s">
        <v>3614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4816</v>
      </c>
      <c r="AC440" s="19"/>
      <c r="AD440" s="52"/>
      <c r="AE440" s="15" t="s">
        <v>4448</v>
      </c>
      <c r="AF440" s="20" t="s">
        <v>4816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3613</v>
      </c>
      <c r="L441" s="15" t="s">
        <v>3614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4816</v>
      </c>
      <c r="AC441" s="19"/>
      <c r="AD441" s="52"/>
      <c r="AE441" s="15" t="s">
        <v>4180</v>
      </c>
      <c r="AF441" s="20" t="s">
        <v>4816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3613</v>
      </c>
      <c r="L442" s="15" t="s">
        <v>3614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4178</v>
      </c>
      <c r="Y442" s="19">
        <v>41078</v>
      </c>
      <c r="Z442" s="35"/>
      <c r="AA442" s="52"/>
      <c r="AB442" s="19" t="s">
        <v>4816</v>
      </c>
      <c r="AC442" s="19"/>
      <c r="AD442" s="52"/>
      <c r="AE442" s="15" t="s">
        <v>4181</v>
      </c>
      <c r="AF442" s="20" t="s">
        <v>4816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3613</v>
      </c>
      <c r="L443" s="15" t="s">
        <v>3614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3761</v>
      </c>
      <c r="AB443" s="19" t="s">
        <v>4816</v>
      </c>
      <c r="AC443" s="19"/>
      <c r="AD443" s="52"/>
      <c r="AE443" s="15"/>
      <c r="AF443" s="20" t="s">
        <v>4816</v>
      </c>
    </row>
    <row r="444" spans="1:32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3613</v>
      </c>
      <c r="L444" s="15" t="s">
        <v>3614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3767</v>
      </c>
      <c r="AB444" s="19" t="s">
        <v>4816</v>
      </c>
      <c r="AC444" s="19"/>
      <c r="AD444" s="52"/>
      <c r="AE444" s="15"/>
      <c r="AF444" s="20" t="s">
        <v>4816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3643</v>
      </c>
      <c r="K445" s="15" t="s">
        <v>3676</v>
      </c>
      <c r="L445" s="15" t="s">
        <v>3677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4816</v>
      </c>
      <c r="AC445" s="19"/>
      <c r="AD445" s="52"/>
      <c r="AE445" s="15" t="s">
        <v>5480</v>
      </c>
      <c r="AF445" s="20" t="s">
        <v>4816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3647</v>
      </c>
      <c r="K446" s="15" t="s">
        <v>3678</v>
      </c>
      <c r="L446" s="15" t="s">
        <v>3679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4020</v>
      </c>
      <c r="AB446" s="19" t="s">
        <v>4816</v>
      </c>
      <c r="AC446" s="19"/>
      <c r="AD446" s="52"/>
      <c r="AE446" s="20" t="s">
        <v>5478</v>
      </c>
      <c r="AF446" s="20" t="s">
        <v>4816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3651</v>
      </c>
      <c r="K447" s="15" t="s">
        <v>3680</v>
      </c>
      <c r="L447" s="15" t="s">
        <v>3681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5699</v>
      </c>
      <c r="AB447" s="19" t="s">
        <v>4816</v>
      </c>
      <c r="AC447" s="19"/>
      <c r="AD447" s="52"/>
      <c r="AE447" s="20" t="s">
        <v>5479</v>
      </c>
      <c r="AF447" s="20" t="s">
        <v>4816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2466</v>
      </c>
      <c r="H448" s="14" t="s">
        <v>499</v>
      </c>
      <c r="I448" s="14" t="s">
        <v>501</v>
      </c>
      <c r="J448" s="15" t="s">
        <v>3653</v>
      </c>
      <c r="K448" s="15" t="s">
        <v>3682</v>
      </c>
      <c r="L448" s="15" t="s">
        <v>3683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41134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-</v>
      </c>
      <c r="W448" s="17">
        <v>41135</v>
      </c>
      <c r="X448" s="15" t="s">
        <v>1562</v>
      </c>
      <c r="Y448" s="19"/>
      <c r="Z448" s="35"/>
      <c r="AA448" s="52" t="s">
        <v>4478</v>
      </c>
      <c r="AB448" s="19" t="s">
        <v>4816</v>
      </c>
      <c r="AC448" s="19"/>
      <c r="AD448" s="52"/>
      <c r="AE448" s="15"/>
      <c r="AF448" s="20" t="s">
        <v>4816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3656</v>
      </c>
      <c r="K449" s="15" t="s">
        <v>3684</v>
      </c>
      <c r="L449" s="15" t="s">
        <v>3685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4477</v>
      </c>
      <c r="AB449" s="19" t="s">
        <v>4816</v>
      </c>
      <c r="AC449" s="19"/>
      <c r="AD449" s="52"/>
      <c r="AE449" s="15"/>
      <c r="AF449" s="20" t="s">
        <v>4816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3659</v>
      </c>
      <c r="K450" s="15" t="s">
        <v>3686</v>
      </c>
      <c r="L450" s="15" t="s">
        <v>3687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4474</v>
      </c>
      <c r="AB450" s="19" t="s">
        <v>4816</v>
      </c>
      <c r="AC450" s="19"/>
      <c r="AD450" s="52"/>
      <c r="AE450" s="15"/>
      <c r="AF450" s="20" t="s">
        <v>4816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3661</v>
      </c>
      <c r="K451" s="15" t="s">
        <v>3688</v>
      </c>
      <c r="L451" s="15" t="s">
        <v>3689</v>
      </c>
      <c r="M451" s="44" t="str">
        <f>VLOOKUP(B451,SAOM!B$2:H1403,7,0)</f>
        <v>-</v>
      </c>
      <c r="N451" s="44">
        <v>4033</v>
      </c>
      <c r="O451" s="17">
        <f>VLOOKUP(B451,SAOM!B$2:I1403,8,0)</f>
        <v>41148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-</v>
      </c>
      <c r="W451" s="17">
        <v>41135</v>
      </c>
      <c r="X451" s="15" t="s">
        <v>2241</v>
      </c>
      <c r="Y451" s="19">
        <v>41135</v>
      </c>
      <c r="Z451" s="35"/>
      <c r="AA451" s="52" t="s">
        <v>4473</v>
      </c>
      <c r="AB451" s="19" t="s">
        <v>4816</v>
      </c>
      <c r="AC451" s="19"/>
      <c r="AD451" s="52"/>
      <c r="AE451" s="15"/>
      <c r="AF451" s="20" t="s">
        <v>4816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3664</v>
      </c>
      <c r="K452" s="15" t="s">
        <v>3690</v>
      </c>
      <c r="L452" s="15" t="s">
        <v>3691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4527</v>
      </c>
      <c r="Y452" s="19">
        <v>41088</v>
      </c>
      <c r="Z452" s="35"/>
      <c r="AA452" s="52"/>
      <c r="AB452" s="19" t="s">
        <v>4816</v>
      </c>
      <c r="AC452" s="19"/>
      <c r="AD452" s="52"/>
      <c r="AE452" s="15" t="s">
        <v>4783</v>
      </c>
      <c r="AF452" s="20" t="s">
        <v>4816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3668</v>
      </c>
      <c r="K453" s="15" t="s">
        <v>3692</v>
      </c>
      <c r="L453" s="15" t="s">
        <v>3693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4527</v>
      </c>
      <c r="Y453" s="19">
        <v>41086</v>
      </c>
      <c r="Z453" s="35"/>
      <c r="AA453" s="52"/>
      <c r="AB453" s="19" t="s">
        <v>4816</v>
      </c>
      <c r="AC453" s="19"/>
      <c r="AD453" s="52"/>
      <c r="AE453" s="15" t="s">
        <v>4526</v>
      </c>
      <c r="AF453" s="20" t="s">
        <v>4816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3672</v>
      </c>
      <c r="K454" s="15" t="s">
        <v>3694</v>
      </c>
      <c r="L454" s="15" t="s">
        <v>3695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6084</v>
      </c>
      <c r="Y454" s="19">
        <v>41101</v>
      </c>
      <c r="Z454" s="35"/>
      <c r="AA454" s="52" t="s">
        <v>5515</v>
      </c>
      <c r="AB454" s="19" t="s">
        <v>4816</v>
      </c>
      <c r="AC454" s="19"/>
      <c r="AD454" s="52"/>
      <c r="AE454" s="20" t="s">
        <v>5704</v>
      </c>
      <c r="AF454" s="20" t="s">
        <v>4816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3697</v>
      </c>
      <c r="K455" s="15" t="s">
        <v>3736</v>
      </c>
      <c r="L455" s="15" t="s">
        <v>3737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6539</v>
      </c>
      <c r="Y455" s="19">
        <v>41122</v>
      </c>
      <c r="Z455" s="35"/>
      <c r="AA455" s="52" t="s">
        <v>5700</v>
      </c>
      <c r="AB455" s="19" t="s">
        <v>4816</v>
      </c>
      <c r="AC455" s="19"/>
      <c r="AD455" s="52"/>
      <c r="AE455" s="15"/>
      <c r="AF455" s="20" t="s">
        <v>4816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3700</v>
      </c>
      <c r="K456" s="15" t="s">
        <v>3738</v>
      </c>
      <c r="L456" s="15" t="s">
        <v>3739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4816</v>
      </c>
      <c r="AC456" s="19"/>
      <c r="AD456" s="52"/>
      <c r="AE456" s="15"/>
      <c r="AF456" s="20" t="s">
        <v>4816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3704</v>
      </c>
      <c r="K457" s="15" t="s">
        <v>3740</v>
      </c>
      <c r="L457" s="15" t="s">
        <v>3741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4816</v>
      </c>
      <c r="AC457" s="19"/>
      <c r="AD457" s="52"/>
      <c r="AE457" s="15" t="s">
        <v>4784</v>
      </c>
      <c r="AF457" s="20" t="s">
        <v>4816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3708</v>
      </c>
      <c r="K458" s="15" t="s">
        <v>3742</v>
      </c>
      <c r="L458" s="15" t="s">
        <v>3743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6133</v>
      </c>
      <c r="Y458" s="19">
        <v>41123</v>
      </c>
      <c r="Z458" s="35"/>
      <c r="AA458" s="52"/>
      <c r="AB458" s="19" t="s">
        <v>4816</v>
      </c>
      <c r="AC458" s="19"/>
      <c r="AD458" s="52"/>
      <c r="AE458" s="15"/>
      <c r="AF458" s="20" t="s">
        <v>4816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3712</v>
      </c>
      <c r="K459" s="15" t="s">
        <v>3744</v>
      </c>
      <c r="L459" s="15" t="s">
        <v>3745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2896</v>
      </c>
      <c r="Y459" s="19">
        <v>41066</v>
      </c>
      <c r="Z459" s="35"/>
      <c r="AA459" s="52" t="s">
        <v>3986</v>
      </c>
      <c r="AB459" s="19" t="s">
        <v>4816</v>
      </c>
      <c r="AC459" s="19"/>
      <c r="AD459" s="52"/>
      <c r="AE459" s="15" t="s">
        <v>4022</v>
      </c>
      <c r="AF459" s="20" t="s">
        <v>4816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3716</v>
      </c>
      <c r="K460" s="15" t="s">
        <v>3746</v>
      </c>
      <c r="L460" s="15" t="s">
        <v>3747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2725</v>
      </c>
      <c r="Y460" s="19">
        <v>41108</v>
      </c>
      <c r="Z460" s="35"/>
      <c r="AA460" s="52"/>
      <c r="AB460" s="19" t="s">
        <v>4816</v>
      </c>
      <c r="AC460" s="19"/>
      <c r="AD460" s="52"/>
      <c r="AE460" s="15" t="s">
        <v>5909</v>
      </c>
      <c r="AF460" s="20" t="s">
        <v>4816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3720</v>
      </c>
      <c r="K461" s="15" t="s">
        <v>3748</v>
      </c>
      <c r="L461" s="15" t="s">
        <v>3749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4816</v>
      </c>
      <c r="AC461" s="19"/>
      <c r="AD461" s="52"/>
      <c r="AE461" s="15" t="s">
        <v>3978</v>
      </c>
      <c r="AF461" s="20" t="s">
        <v>4816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3724</v>
      </c>
      <c r="K462" s="15" t="s">
        <v>3750</v>
      </c>
      <c r="L462" s="15" t="s">
        <v>3751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5701</v>
      </c>
      <c r="AB462" s="19" t="s">
        <v>4816</v>
      </c>
      <c r="AC462" s="19"/>
      <c r="AD462" s="52"/>
      <c r="AE462" s="15"/>
      <c r="AF462" s="20" t="s">
        <v>4816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6073</v>
      </c>
      <c r="AB463" s="19" t="s">
        <v>4816</v>
      </c>
      <c r="AC463" s="19"/>
      <c r="AD463" s="52"/>
      <c r="AE463" s="15"/>
      <c r="AF463" s="20" t="s">
        <v>4816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3730</v>
      </c>
      <c r="K464" s="15" t="s">
        <v>3752</v>
      </c>
      <c r="L464" s="15" t="s">
        <v>3753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6703</v>
      </c>
      <c r="AB464" s="19" t="s">
        <v>4816</v>
      </c>
      <c r="AC464" s="145"/>
      <c r="AD464" s="84"/>
      <c r="AE464" s="15"/>
      <c r="AF464" s="20" t="s">
        <v>4816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3733</v>
      </c>
      <c r="K465" s="15" t="s">
        <v>3754</v>
      </c>
      <c r="L465" s="15" t="s">
        <v>3755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4816</v>
      </c>
      <c r="AC465" s="19"/>
      <c r="AD465" s="52"/>
      <c r="AE465" s="15"/>
      <c r="AF465" s="20" t="s">
        <v>4816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3789</v>
      </c>
      <c r="K466" s="15" t="s">
        <v>3918</v>
      </c>
      <c r="L466" s="15" t="s">
        <v>3940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2725</v>
      </c>
      <c r="Y466" s="19">
        <v>41094</v>
      </c>
      <c r="Z466" s="35"/>
      <c r="AA466" s="52"/>
      <c r="AB466" s="19" t="s">
        <v>4816</v>
      </c>
      <c r="AC466" s="19"/>
      <c r="AD466" s="52"/>
      <c r="AE466" s="15" t="s">
        <v>4944</v>
      </c>
      <c r="AF466" s="20" t="s">
        <v>4816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3789</v>
      </c>
      <c r="K467" s="15" t="s">
        <v>3918</v>
      </c>
      <c r="L467" s="15" t="s">
        <v>3940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5781</v>
      </c>
      <c r="Y467" s="19">
        <v>41095</v>
      </c>
      <c r="Z467" s="35"/>
      <c r="AA467" s="52"/>
      <c r="AB467" s="19" t="s">
        <v>4816</v>
      </c>
      <c r="AC467" s="19"/>
      <c r="AD467" s="52"/>
      <c r="AE467" s="15" t="s">
        <v>4949</v>
      </c>
      <c r="AF467" s="20" t="s">
        <v>4816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3789</v>
      </c>
      <c r="K468" s="15" t="s">
        <v>3918</v>
      </c>
      <c r="L468" s="15" t="s">
        <v>3940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4927</v>
      </c>
      <c r="AB468" s="19" t="s">
        <v>4816</v>
      </c>
      <c r="AC468" s="19"/>
      <c r="AD468" s="52"/>
      <c r="AE468" s="15"/>
      <c r="AF468" s="20" t="s">
        <v>4816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3789</v>
      </c>
      <c r="K469" s="15" t="s">
        <v>3918</v>
      </c>
      <c r="L469" s="15" t="s">
        <v>3940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5781</v>
      </c>
      <c r="Y469" s="19">
        <v>41107</v>
      </c>
      <c r="Z469" s="35"/>
      <c r="AA469" s="52"/>
      <c r="AB469" s="19" t="s">
        <v>4816</v>
      </c>
      <c r="AC469" s="19"/>
      <c r="AD469" s="52"/>
      <c r="AE469" s="15" t="s">
        <v>5726</v>
      </c>
      <c r="AF469" s="20" t="s">
        <v>4816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3789</v>
      </c>
      <c r="K470" s="15" t="s">
        <v>3918</v>
      </c>
      <c r="L470" s="15" t="s">
        <v>3940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5519</v>
      </c>
      <c r="AB470" s="19" t="s">
        <v>4816</v>
      </c>
      <c r="AC470" s="19"/>
      <c r="AD470" s="52"/>
      <c r="AE470" s="15"/>
      <c r="AF470" s="20" t="s">
        <v>4816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3789</v>
      </c>
      <c r="K471" s="15" t="s">
        <v>3918</v>
      </c>
      <c r="L471" s="15" t="s">
        <v>3940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4015</v>
      </c>
      <c r="AB471" s="19" t="s">
        <v>4816</v>
      </c>
      <c r="AC471" s="19"/>
      <c r="AD471" s="52"/>
      <c r="AE471" s="15"/>
      <c r="AF471" s="20" t="s">
        <v>4816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3789</v>
      </c>
      <c r="K472" s="15" t="s">
        <v>3918</v>
      </c>
      <c r="L472" s="15" t="s">
        <v>3940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4045</v>
      </c>
      <c r="AB472" s="19" t="s">
        <v>4816</v>
      </c>
      <c r="AC472" s="19"/>
      <c r="AD472" s="52"/>
      <c r="AE472" s="15"/>
      <c r="AF472" s="20" t="s">
        <v>4816</v>
      </c>
    </row>
    <row r="473" spans="1:32" s="91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3789</v>
      </c>
      <c r="K473" s="51" t="s">
        <v>3918</v>
      </c>
      <c r="L473" s="51" t="s">
        <v>3940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6081</v>
      </c>
      <c r="AB473" s="89" t="s">
        <v>4816</v>
      </c>
      <c r="AC473" s="89"/>
      <c r="AD473" s="74"/>
      <c r="AE473" s="51"/>
      <c r="AF473" s="91" t="s">
        <v>4816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3789</v>
      </c>
      <c r="K474" s="15" t="s">
        <v>3918</v>
      </c>
      <c r="L474" s="15" t="s">
        <v>3940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6527</v>
      </c>
      <c r="Y474" s="19">
        <v>41094</v>
      </c>
      <c r="Z474" s="35"/>
      <c r="AA474" s="52"/>
      <c r="AB474" s="19" t="s">
        <v>4816</v>
      </c>
      <c r="AC474" s="19"/>
      <c r="AD474" s="52"/>
      <c r="AE474" s="15" t="s">
        <v>4394</v>
      </c>
      <c r="AF474" s="20" t="s">
        <v>4816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3789</v>
      </c>
      <c r="K475" s="15" t="s">
        <v>3918</v>
      </c>
      <c r="L475" s="15" t="s">
        <v>3940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5781</v>
      </c>
      <c r="Y475" s="19">
        <v>41108</v>
      </c>
      <c r="Z475" s="35"/>
      <c r="AA475" s="92" t="s">
        <v>4016</v>
      </c>
      <c r="AB475" s="19" t="s">
        <v>4816</v>
      </c>
      <c r="AC475" s="19"/>
      <c r="AD475" s="92"/>
      <c r="AE475" s="15" t="s">
        <v>5949</v>
      </c>
      <c r="AF475" s="20" t="s">
        <v>4816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3789</v>
      </c>
      <c r="K476" s="15" t="s">
        <v>3918</v>
      </c>
      <c r="L476" s="15" t="s">
        <v>3940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5934</v>
      </c>
      <c r="Y476" s="19">
        <v>41109</v>
      </c>
      <c r="Z476" s="35"/>
      <c r="AA476" s="19" t="s">
        <v>4017</v>
      </c>
      <c r="AB476" s="19" t="s">
        <v>4816</v>
      </c>
      <c r="AC476" s="19"/>
      <c r="AD476" s="19"/>
      <c r="AE476" s="15" t="s">
        <v>5965</v>
      </c>
      <c r="AF476" s="20" t="s">
        <v>4816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3789</v>
      </c>
      <c r="K477" s="15" t="s">
        <v>3918</v>
      </c>
      <c r="L477" s="15" t="s">
        <v>3940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5781</v>
      </c>
      <c r="Y477" s="19">
        <v>41110</v>
      </c>
      <c r="Z477" s="35"/>
      <c r="AA477" s="92" t="s">
        <v>4018</v>
      </c>
      <c r="AB477" s="19" t="s">
        <v>4816</v>
      </c>
      <c r="AC477" s="19"/>
      <c r="AD477" s="92"/>
      <c r="AE477" s="30" t="s">
        <v>5483</v>
      </c>
      <c r="AF477" s="20" t="s">
        <v>4816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3789</v>
      </c>
      <c r="K478" s="15" t="s">
        <v>3918</v>
      </c>
      <c r="L478" s="15" t="s">
        <v>3940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5960</v>
      </c>
      <c r="AB478" s="19" t="s">
        <v>4816</v>
      </c>
      <c r="AC478" s="19"/>
      <c r="AD478" s="92"/>
      <c r="AE478" s="15"/>
      <c r="AF478" s="20" t="s">
        <v>4816</v>
      </c>
    </row>
    <row r="479" spans="1:32" s="91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3789</v>
      </c>
      <c r="K479" s="51" t="s">
        <v>3918</v>
      </c>
      <c r="L479" s="51" t="s">
        <v>3940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5781</v>
      </c>
      <c r="Y479" s="89">
        <v>41114</v>
      </c>
      <c r="Z479" s="90"/>
      <c r="AA479" s="113" t="s">
        <v>6075</v>
      </c>
      <c r="AB479" s="89" t="s">
        <v>4816</v>
      </c>
      <c r="AC479" s="89"/>
      <c r="AD479" s="113"/>
      <c r="AE479" s="51"/>
      <c r="AF479" s="91" t="s">
        <v>4816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3789</v>
      </c>
      <c r="K480" s="15" t="s">
        <v>3918</v>
      </c>
      <c r="L480" s="15" t="s">
        <v>3940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5961</v>
      </c>
      <c r="AB480" s="19" t="s">
        <v>4816</v>
      </c>
      <c r="AC480" s="19"/>
      <c r="AD480" s="92"/>
      <c r="AE480" s="15"/>
      <c r="AF480" s="20" t="s">
        <v>4816</v>
      </c>
    </row>
    <row r="481" spans="1:32" s="91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3789</v>
      </c>
      <c r="K481" s="51" t="s">
        <v>3918</v>
      </c>
      <c r="L481" s="51" t="s">
        <v>3940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5705</v>
      </c>
      <c r="Y481" s="89">
        <v>41115</v>
      </c>
      <c r="Z481" s="90"/>
      <c r="AA481" s="74" t="s">
        <v>6077</v>
      </c>
      <c r="AB481" s="89" t="s">
        <v>4816</v>
      </c>
      <c r="AC481" s="89"/>
      <c r="AD481" s="74"/>
      <c r="AE481" s="51"/>
      <c r="AF481" s="91" t="s">
        <v>4816</v>
      </c>
    </row>
    <row r="482" spans="1:32" s="91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3789</v>
      </c>
      <c r="K482" s="51" t="s">
        <v>3918</v>
      </c>
      <c r="L482" s="51" t="s">
        <v>3940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6401</v>
      </c>
      <c r="AB482" s="89" t="s">
        <v>4816</v>
      </c>
      <c r="AC482" s="89"/>
      <c r="AD482" s="74"/>
      <c r="AE482" s="51" t="s">
        <v>5480</v>
      </c>
      <c r="AF482" s="91" t="s">
        <v>4816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3789</v>
      </c>
      <c r="K483" s="15" t="s">
        <v>3918</v>
      </c>
      <c r="L483" s="15" t="s">
        <v>3940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5901</v>
      </c>
      <c r="Y483" s="19">
        <v>41110</v>
      </c>
      <c r="Z483" s="35"/>
      <c r="AA483" s="52"/>
      <c r="AB483" s="19" t="s">
        <v>4816</v>
      </c>
      <c r="AC483" s="19"/>
      <c r="AD483" s="52"/>
      <c r="AE483" s="15" t="s">
        <v>5971</v>
      </c>
      <c r="AF483" s="20" t="s">
        <v>4816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3789</v>
      </c>
      <c r="K484" s="15" t="s">
        <v>3918</v>
      </c>
      <c r="L484" s="15" t="s">
        <v>3940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6071</v>
      </c>
      <c r="AB484" s="19" t="s">
        <v>4816</v>
      </c>
      <c r="AC484" s="19"/>
      <c r="AD484" s="52"/>
      <c r="AE484" s="15"/>
      <c r="AF484" s="20" t="s">
        <v>4816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3789</v>
      </c>
      <c r="K485" s="15" t="s">
        <v>3918</v>
      </c>
      <c r="L485" s="15" t="s">
        <v>3940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4816</v>
      </c>
      <c r="AC485" s="19"/>
      <c r="AD485" s="52"/>
      <c r="AE485" s="15"/>
      <c r="AF485" s="20" t="s">
        <v>4816</v>
      </c>
    </row>
    <row r="486" spans="1:32" s="20" customFormat="1">
      <c r="A486" s="140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3789</v>
      </c>
      <c r="K486" s="15" t="s">
        <v>3918</v>
      </c>
      <c r="L486" s="15" t="s">
        <v>3940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6870</v>
      </c>
      <c r="AE486" s="15"/>
      <c r="AF486" s="20" t="s">
        <v>4816</v>
      </c>
    </row>
    <row r="487" spans="1:32" s="91" customFormat="1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3789</v>
      </c>
      <c r="K487" s="51" t="s">
        <v>3918</v>
      </c>
      <c r="L487" s="51" t="s">
        <v>3940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8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6581</v>
      </c>
      <c r="Y487" s="89">
        <v>41134</v>
      </c>
      <c r="Z487" s="90"/>
      <c r="AA487" s="74" t="s">
        <v>6535</v>
      </c>
      <c r="AB487" s="89" t="s">
        <v>4816</v>
      </c>
      <c r="AC487" s="89"/>
      <c r="AD487" s="74"/>
      <c r="AE487" s="51"/>
      <c r="AF487" s="91" t="s">
        <v>4816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3789</v>
      </c>
      <c r="K488" s="15" t="s">
        <v>3918</v>
      </c>
      <c r="L488" s="15" t="s">
        <v>3940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5705</v>
      </c>
      <c r="Y488" s="19">
        <v>41099</v>
      </c>
      <c r="Z488" s="35"/>
      <c r="AA488" s="52"/>
      <c r="AB488" s="19" t="s">
        <v>4816</v>
      </c>
      <c r="AC488" s="19"/>
      <c r="AD488" s="52"/>
      <c r="AE488" s="20" t="s">
        <v>5703</v>
      </c>
      <c r="AF488" s="20" t="s">
        <v>4816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3849</v>
      </c>
      <c r="K489" s="15" t="s">
        <v>3919</v>
      </c>
      <c r="L489" s="15" t="s">
        <v>3941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41131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7103</v>
      </c>
      <c r="Y489" s="19">
        <v>41134</v>
      </c>
      <c r="Z489" s="35"/>
      <c r="AA489" s="52" t="s">
        <v>4936</v>
      </c>
      <c r="AB489" s="19" t="s">
        <v>4816</v>
      </c>
      <c r="AC489" s="19"/>
      <c r="AD489" s="52"/>
      <c r="AE489" s="15"/>
      <c r="AF489" s="20" t="s">
        <v>4816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3853</v>
      </c>
      <c r="K490" s="15" t="s">
        <v>3920</v>
      </c>
      <c r="L490" s="15" t="s">
        <v>3942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4935</v>
      </c>
      <c r="AB490" s="19" t="s">
        <v>4816</v>
      </c>
      <c r="AC490" s="19"/>
      <c r="AD490" s="52"/>
      <c r="AE490" s="15"/>
      <c r="AF490" s="20" t="s">
        <v>4816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3856</v>
      </c>
      <c r="K491" s="15" t="s">
        <v>3921</v>
      </c>
      <c r="L491" s="15" t="s">
        <v>3943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4392</v>
      </c>
      <c r="Y491" s="19">
        <v>41094</v>
      </c>
      <c r="Z491" s="35"/>
      <c r="AA491" s="52"/>
      <c r="AB491" s="19" t="s">
        <v>4816</v>
      </c>
      <c r="AC491" s="19"/>
      <c r="AD491" s="52"/>
      <c r="AE491" s="15" t="s">
        <v>4948</v>
      </c>
      <c r="AF491" s="20" t="s">
        <v>4816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3860</v>
      </c>
      <c r="K492" s="15" t="s">
        <v>3922</v>
      </c>
      <c r="L492" s="15" t="s">
        <v>3944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1977</v>
      </c>
      <c r="Y492" s="19">
        <v>41131</v>
      </c>
      <c r="Z492" s="35"/>
      <c r="AA492" s="52" t="s">
        <v>4934</v>
      </c>
      <c r="AB492" s="19" t="s">
        <v>4816</v>
      </c>
      <c r="AC492" s="19"/>
      <c r="AD492" s="52"/>
      <c r="AE492" s="15"/>
      <c r="AF492" s="20" t="s">
        <v>4816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3863</v>
      </c>
      <c r="K493" s="15" t="s">
        <v>3923</v>
      </c>
      <c r="L493" s="15" t="s">
        <v>3945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4933</v>
      </c>
      <c r="AB493" s="19" t="s">
        <v>4816</v>
      </c>
      <c r="AC493" s="19"/>
      <c r="AD493" s="52"/>
      <c r="AE493" s="15"/>
      <c r="AF493" s="20" t="s">
        <v>4816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3865</v>
      </c>
      <c r="K494" s="15" t="s">
        <v>3924</v>
      </c>
      <c r="L494" s="15" t="s">
        <v>3946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4390</v>
      </c>
      <c r="Y494" s="19">
        <v>41093</v>
      </c>
      <c r="Z494" s="35"/>
      <c r="AA494" s="52"/>
      <c r="AB494" s="19" t="s">
        <v>4816</v>
      </c>
      <c r="AC494" s="19"/>
      <c r="AD494" s="52"/>
      <c r="AE494" s="15" t="s">
        <v>3978</v>
      </c>
      <c r="AF494" s="20" t="s">
        <v>4816</v>
      </c>
    </row>
    <row r="495" spans="1:32" s="91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3868</v>
      </c>
      <c r="K495" s="51" t="s">
        <v>3925</v>
      </c>
      <c r="L495" s="51" t="s">
        <v>3947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4392</v>
      </c>
      <c r="Y495" s="89">
        <v>41103</v>
      </c>
      <c r="Z495" s="90"/>
      <c r="AA495" s="74" t="s">
        <v>5522</v>
      </c>
      <c r="AB495" s="19" t="s">
        <v>4816</v>
      </c>
      <c r="AC495" s="19"/>
      <c r="AD495" s="74"/>
      <c r="AE495" s="51" t="s">
        <v>5480</v>
      </c>
      <c r="AF495" s="91" t="s">
        <v>4816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3869</v>
      </c>
      <c r="K496" s="15" t="s">
        <v>3926</v>
      </c>
      <c r="L496" s="15" t="s">
        <v>3948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4937</v>
      </c>
      <c r="AB496" s="19" t="s">
        <v>4816</v>
      </c>
      <c r="AC496" s="19"/>
      <c r="AD496" s="52"/>
      <c r="AE496" s="15" t="s">
        <v>5478</v>
      </c>
      <c r="AF496" s="20" t="s">
        <v>4816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3872</v>
      </c>
      <c r="K497" s="15" t="s">
        <v>3927</v>
      </c>
      <c r="L497" s="15" t="s">
        <v>3949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6701</v>
      </c>
      <c r="AB497" s="19" t="s">
        <v>4816</v>
      </c>
      <c r="AC497" s="19"/>
      <c r="AD497" s="52"/>
      <c r="AE497" s="15" t="s">
        <v>5530</v>
      </c>
      <c r="AF497" s="20" t="s">
        <v>4816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3875</v>
      </c>
      <c r="K498" s="15" t="s">
        <v>3928</v>
      </c>
      <c r="L498" s="15" t="s">
        <v>3950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5734</v>
      </c>
      <c r="AB498" s="19" t="s">
        <v>4816</v>
      </c>
      <c r="AC498" s="19"/>
      <c r="AD498" s="52"/>
      <c r="AE498" s="15"/>
      <c r="AF498" s="20" t="s">
        <v>4816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3879</v>
      </c>
      <c r="K499" s="15" t="s">
        <v>3929</v>
      </c>
      <c r="L499" s="15" t="s">
        <v>3951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4938</v>
      </c>
      <c r="AB499" s="19" t="s">
        <v>4816</v>
      </c>
      <c r="AC499" s="19"/>
      <c r="AD499" s="52"/>
      <c r="AE499" s="15"/>
      <c r="AF499" s="20" t="s">
        <v>4816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3882</v>
      </c>
      <c r="K500" s="15" t="s">
        <v>3930</v>
      </c>
      <c r="L500" s="15" t="s">
        <v>3952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4816</v>
      </c>
      <c r="AC500" s="19"/>
      <c r="AD500" s="52"/>
      <c r="AE500" s="15" t="s">
        <v>4947</v>
      </c>
      <c r="AF500" s="20" t="s">
        <v>4816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3886</v>
      </c>
      <c r="K501" s="15" t="s">
        <v>3931</v>
      </c>
      <c r="L501" s="15" t="s">
        <v>3953</v>
      </c>
      <c r="M501" s="44" t="str">
        <f>VLOOKUP(B501,SAOM!B$2:H1453,7,0)</f>
        <v>-</v>
      </c>
      <c r="N501" s="44">
        <v>4033</v>
      </c>
      <c r="O501" s="17">
        <f>VLOOKUP(B501,SAOM!B$2:I1453,8,0)</f>
        <v>41137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-</v>
      </c>
      <c r="W501" s="17">
        <v>41135</v>
      </c>
      <c r="X501" s="15" t="s">
        <v>5705</v>
      </c>
      <c r="Y501" s="19">
        <v>41135</v>
      </c>
      <c r="Z501" s="35"/>
      <c r="AA501" s="52" t="s">
        <v>4940</v>
      </c>
      <c r="AB501" s="19" t="s">
        <v>4816</v>
      </c>
      <c r="AC501" s="19"/>
      <c r="AD501" s="52"/>
      <c r="AE501" s="15" t="s">
        <v>4945</v>
      </c>
      <c r="AF501" s="20" t="s">
        <v>4816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3889</v>
      </c>
      <c r="K502" s="15" t="s">
        <v>3932</v>
      </c>
      <c r="L502" s="15" t="s">
        <v>3954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2725</v>
      </c>
      <c r="Y502" s="19">
        <v>41110</v>
      </c>
      <c r="Z502" s="35"/>
      <c r="AA502" s="52"/>
      <c r="AB502" s="19" t="s">
        <v>4816</v>
      </c>
      <c r="AC502" s="19"/>
      <c r="AD502" s="52"/>
      <c r="AE502" s="15" t="s">
        <v>4946</v>
      </c>
      <c r="AF502" s="20" t="s">
        <v>4816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3893</v>
      </c>
      <c r="K503" s="15" t="s">
        <v>3933</v>
      </c>
      <c r="L503" s="15" t="s">
        <v>3955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4392</v>
      </c>
      <c r="Y503" s="19">
        <v>41103</v>
      </c>
      <c r="Z503" s="35"/>
      <c r="AA503" s="52" t="s">
        <v>5728</v>
      </c>
      <c r="AB503" s="19" t="s">
        <v>4816</v>
      </c>
      <c r="AC503" s="19"/>
      <c r="AD503" s="52"/>
      <c r="AE503" s="105" t="s">
        <v>4756</v>
      </c>
      <c r="AF503" s="20" t="s">
        <v>4816</v>
      </c>
    </row>
    <row r="504" spans="1:32" s="91" customFormat="1" ht="15" customHeight="1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3895</v>
      </c>
      <c r="K504" s="51" t="s">
        <v>3934</v>
      </c>
      <c r="L504" s="51" t="s">
        <v>3956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8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6887</v>
      </c>
      <c r="AB504" s="89" t="s">
        <v>4816</v>
      </c>
      <c r="AC504" s="89"/>
      <c r="AD504" s="74"/>
      <c r="AE504" s="160" t="s">
        <v>4756</v>
      </c>
      <c r="AF504" s="91" t="s">
        <v>4816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3897</v>
      </c>
      <c r="K505" s="15" t="s">
        <v>3935</v>
      </c>
      <c r="L505" s="15" t="s">
        <v>3957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5705</v>
      </c>
      <c r="Y505" s="19">
        <v>41131</v>
      </c>
      <c r="Z505" s="35"/>
      <c r="AA505" s="52" t="s">
        <v>4932</v>
      </c>
      <c r="AB505" s="19" t="s">
        <v>4816</v>
      </c>
      <c r="AC505" s="19"/>
      <c r="AD505" s="52"/>
      <c r="AE505" s="15"/>
      <c r="AF505" s="20" t="s">
        <v>4816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3900</v>
      </c>
      <c r="K506" s="15" t="s">
        <v>3936</v>
      </c>
      <c r="L506" s="15" t="s">
        <v>3958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4816</v>
      </c>
      <c r="AC506" s="19"/>
      <c r="AD506" s="52"/>
      <c r="AE506" s="15" t="s">
        <v>4711</v>
      </c>
      <c r="AF506" s="20" t="s">
        <v>4816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3904</v>
      </c>
      <c r="K507" s="15" t="s">
        <v>3937</v>
      </c>
      <c r="L507" s="15" t="s">
        <v>3959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4747</v>
      </c>
      <c r="Y507" s="19">
        <v>41087</v>
      </c>
      <c r="Z507" s="35"/>
      <c r="AA507" s="52"/>
      <c r="AB507" s="19" t="s">
        <v>4816</v>
      </c>
      <c r="AC507" s="19"/>
      <c r="AD507" s="52"/>
      <c r="AE507" s="15" t="s">
        <v>4749</v>
      </c>
      <c r="AF507" s="20" t="s">
        <v>4816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3908</v>
      </c>
      <c r="K508" s="15" t="s">
        <v>3938</v>
      </c>
      <c r="L508" s="15" t="s">
        <v>3960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4392</v>
      </c>
      <c r="Y508" s="19">
        <v>41092</v>
      </c>
      <c r="Z508" s="35"/>
      <c r="AA508" s="52"/>
      <c r="AB508" s="19" t="s">
        <v>4816</v>
      </c>
      <c r="AC508" s="19"/>
      <c r="AD508" s="52"/>
      <c r="AE508" s="15" t="s">
        <v>4923</v>
      </c>
      <c r="AF508" s="20" t="s">
        <v>4816</v>
      </c>
    </row>
    <row r="509" spans="1:32" s="103" customFormat="1">
      <c r="A509" s="95">
        <v>3689</v>
      </c>
      <c r="B509" s="96">
        <v>3689</v>
      </c>
      <c r="C509" s="97">
        <v>41071</v>
      </c>
      <c r="D509" s="97">
        <v>41116</v>
      </c>
      <c r="E509" s="97">
        <f t="shared" si="7"/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4171</v>
      </c>
      <c r="L509" s="99" t="s">
        <v>4172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5724</v>
      </c>
      <c r="Y509" s="102"/>
      <c r="Z509" s="77"/>
      <c r="AA509" s="75" t="s">
        <v>5793</v>
      </c>
      <c r="AB509" s="19" t="s">
        <v>4816</v>
      </c>
      <c r="AC509" s="19"/>
      <c r="AD509" s="75"/>
      <c r="AE509" s="104" t="s">
        <v>4922</v>
      </c>
      <c r="AF509" s="103" t="s">
        <v>4816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3789</v>
      </c>
      <c r="K510" s="15" t="s">
        <v>3918</v>
      </c>
      <c r="L510" s="15" t="s">
        <v>3940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6082</v>
      </c>
      <c r="AB510" s="19" t="s">
        <v>4816</v>
      </c>
      <c r="AC510" s="19"/>
      <c r="AD510" s="52"/>
      <c r="AE510" s="15"/>
      <c r="AF510" s="20" t="s">
        <v>4816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3998</v>
      </c>
      <c r="K511" s="15" t="s">
        <v>4008</v>
      </c>
      <c r="L511" s="15" t="s">
        <v>4009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5934</v>
      </c>
      <c r="Y511" s="19">
        <v>41109</v>
      </c>
      <c r="Z511" s="35"/>
      <c r="AA511" s="52"/>
      <c r="AB511" s="19" t="s">
        <v>4816</v>
      </c>
      <c r="AC511" s="19"/>
      <c r="AD511" s="52"/>
      <c r="AE511" s="15" t="s">
        <v>5903</v>
      </c>
      <c r="AF511" s="20" t="s">
        <v>4816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4010</v>
      </c>
      <c r="L512" s="15" t="s">
        <v>4011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19" t="s">
        <v>4816</v>
      </c>
      <c r="AC512" s="19"/>
      <c r="AD512" s="52"/>
      <c r="AE512" s="15"/>
      <c r="AF512" s="20" t="s">
        <v>4816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1916</v>
      </c>
      <c r="K513" s="15" t="s">
        <v>4012</v>
      </c>
      <c r="L513" s="15" t="s">
        <v>4013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-</v>
      </c>
      <c r="W513" s="17">
        <v>41135</v>
      </c>
      <c r="X513" s="15" t="s">
        <v>6538</v>
      </c>
      <c r="Y513" s="19">
        <v>41135</v>
      </c>
      <c r="Z513" s="35"/>
      <c r="AA513" s="52"/>
      <c r="AB513" s="19" t="s">
        <v>4816</v>
      </c>
      <c r="AC513" s="19"/>
      <c r="AD513" s="52"/>
      <c r="AE513" s="15"/>
      <c r="AF513" s="20" t="s">
        <v>4816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4058</v>
      </c>
      <c r="K514" s="15" t="s">
        <v>4161</v>
      </c>
      <c r="L514" s="15" t="s">
        <v>4162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4390</v>
      </c>
      <c r="Y514" s="19">
        <v>41103</v>
      </c>
      <c r="Z514" s="35"/>
      <c r="AA514" s="52"/>
      <c r="AB514" s="19" t="s">
        <v>4816</v>
      </c>
      <c r="AC514" s="19"/>
      <c r="AD514" s="52"/>
      <c r="AE514" s="15"/>
      <c r="AF514" s="20" t="s">
        <v>4816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4058</v>
      </c>
      <c r="K515" s="15" t="s">
        <v>4161</v>
      </c>
      <c r="L515" s="15" t="s">
        <v>4162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5894</v>
      </c>
      <c r="Y515" s="19">
        <v>41109</v>
      </c>
      <c r="Z515" s="35"/>
      <c r="AA515" s="52"/>
      <c r="AB515" s="19" t="s">
        <v>4816</v>
      </c>
      <c r="AC515" s="19"/>
      <c r="AD515" s="52"/>
      <c r="AE515" s="15" t="s">
        <v>5950</v>
      </c>
      <c r="AF515" s="20" t="s">
        <v>4816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4058</v>
      </c>
      <c r="K516" s="15" t="s">
        <v>4161</v>
      </c>
      <c r="L516" s="15" t="s">
        <v>4162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4390</v>
      </c>
      <c r="Y516" s="19">
        <v>41103</v>
      </c>
      <c r="Z516" s="35"/>
      <c r="AA516" s="52"/>
      <c r="AB516" s="19" t="s">
        <v>4816</v>
      </c>
      <c r="AC516" s="19"/>
      <c r="AD516" s="52"/>
      <c r="AE516" s="15" t="s">
        <v>5735</v>
      </c>
      <c r="AF516" s="20" t="s">
        <v>4816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4163</v>
      </c>
      <c r="L517" s="15" t="s">
        <v>4164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4816</v>
      </c>
      <c r="AC517" s="19"/>
      <c r="AD517" s="93"/>
      <c r="AE517" s="15"/>
      <c r="AF517" s="20" t="s">
        <v>4816</v>
      </c>
    </row>
    <row r="518" spans="1:32" s="91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4058</v>
      </c>
      <c r="K518" s="51" t="s">
        <v>4161</v>
      </c>
      <c r="L518" s="51" t="s">
        <v>4162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5894</v>
      </c>
      <c r="Y518" s="89">
        <v>41114</v>
      </c>
      <c r="Z518" s="90"/>
      <c r="AA518" s="74" t="s">
        <v>6078</v>
      </c>
      <c r="AB518" s="89" t="s">
        <v>4816</v>
      </c>
      <c r="AC518" s="89"/>
      <c r="AD518" s="74"/>
      <c r="AE518" s="51" t="s">
        <v>5962</v>
      </c>
      <c r="AF518" s="91" t="s">
        <v>4816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4058</v>
      </c>
      <c r="K519" s="15" t="s">
        <v>4161</v>
      </c>
      <c r="L519" s="15" t="s">
        <v>4162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5733</v>
      </c>
      <c r="AB519" s="19" t="s">
        <v>4816</v>
      </c>
      <c r="AC519" s="19"/>
      <c r="AD519" s="52"/>
      <c r="AE519" s="15"/>
      <c r="AF519" s="20" t="s">
        <v>4816</v>
      </c>
    </row>
    <row r="520" spans="1:32" s="91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4081</v>
      </c>
      <c r="K520" s="51" t="s">
        <v>4165</v>
      </c>
      <c r="L520" s="51" t="s">
        <v>4166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6162</v>
      </c>
      <c r="Y520" s="89">
        <v>41123</v>
      </c>
      <c r="Z520" s="90"/>
      <c r="AA520" s="74" t="s">
        <v>6531</v>
      </c>
      <c r="AB520" s="89" t="s">
        <v>4816</v>
      </c>
      <c r="AC520" s="89"/>
      <c r="AD520" s="74"/>
      <c r="AE520" s="51"/>
      <c r="AF520" s="91" t="s">
        <v>4816</v>
      </c>
    </row>
    <row r="521" spans="1:32" s="103" customFormat="1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4081</v>
      </c>
      <c r="K521" s="99" t="s">
        <v>4165</v>
      </c>
      <c r="L521" s="99" t="s">
        <v>4166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6162</v>
      </c>
      <c r="Y521" s="102"/>
      <c r="Z521" s="77"/>
      <c r="AA521" s="117" t="s">
        <v>6415</v>
      </c>
      <c r="AB521" s="102" t="s">
        <v>4816</v>
      </c>
      <c r="AC521" s="102"/>
      <c r="AD521" s="117"/>
      <c r="AE521" s="99"/>
      <c r="AF521" s="103" t="s">
        <v>4816</v>
      </c>
    </row>
    <row r="522" spans="1:32" s="91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4081</v>
      </c>
      <c r="K522" s="51" t="s">
        <v>4165</v>
      </c>
      <c r="L522" s="51" t="s">
        <v>4166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6162</v>
      </c>
      <c r="Y522" s="89">
        <v>41120</v>
      </c>
      <c r="Z522" s="90"/>
      <c r="AA522" s="74" t="s">
        <v>6402</v>
      </c>
      <c r="AB522" s="89" t="s">
        <v>4816</v>
      </c>
      <c r="AC522" s="89"/>
      <c r="AD522" s="74"/>
      <c r="AE522" s="51"/>
      <c r="AF522" s="91" t="s">
        <v>4816</v>
      </c>
    </row>
    <row r="523" spans="1:32" s="103" customFormat="1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4081</v>
      </c>
      <c r="K523" s="99" t="s">
        <v>4165</v>
      </c>
      <c r="L523" s="99" t="s">
        <v>4166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6162</v>
      </c>
      <c r="Y523" s="102"/>
      <c r="Z523" s="77"/>
      <c r="AA523" s="117" t="s">
        <v>6417</v>
      </c>
      <c r="AB523" s="102" t="s">
        <v>4816</v>
      </c>
      <c r="AC523" s="102"/>
      <c r="AD523" s="117"/>
      <c r="AE523" s="99"/>
      <c r="AF523" s="103" t="s">
        <v>4816</v>
      </c>
    </row>
    <row r="524" spans="1:32" s="103" customFormat="1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4081</v>
      </c>
      <c r="K524" s="99" t="s">
        <v>4165</v>
      </c>
      <c r="L524" s="99" t="s">
        <v>4166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6162</v>
      </c>
      <c r="Y524" s="102"/>
      <c r="Z524" s="77"/>
      <c r="AA524" s="75" t="s">
        <v>6398</v>
      </c>
      <c r="AB524" s="102" t="s">
        <v>4816</v>
      </c>
      <c r="AC524" s="102"/>
      <c r="AD524" s="75"/>
      <c r="AE524" s="99"/>
      <c r="AF524" s="103" t="s">
        <v>4816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4058</v>
      </c>
      <c r="K525" s="15" t="s">
        <v>4161</v>
      </c>
      <c r="L525" s="15" t="s">
        <v>4162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4392</v>
      </c>
      <c r="Y525" s="19">
        <v>41109</v>
      </c>
      <c r="Z525" s="35"/>
      <c r="AA525" s="52"/>
      <c r="AB525" s="19" t="s">
        <v>4816</v>
      </c>
      <c r="AC525" s="19"/>
      <c r="AD525" s="52"/>
      <c r="AE525" s="15" t="s">
        <v>4756</v>
      </c>
      <c r="AF525" s="20" t="s">
        <v>4816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2915</v>
      </c>
      <c r="K526" s="15" t="s">
        <v>4167</v>
      </c>
      <c r="L526" s="15" t="s">
        <v>4168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4779</v>
      </c>
      <c r="AB526" s="19" t="s">
        <v>4816</v>
      </c>
      <c r="AC526" s="19"/>
      <c r="AD526" s="68"/>
      <c r="AE526" s="15"/>
      <c r="AF526" s="20" t="s">
        <v>4816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4104</v>
      </c>
      <c r="K527" s="15" t="s">
        <v>4169</v>
      </c>
      <c r="L527" s="15" t="s">
        <v>4170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6694</v>
      </c>
      <c r="AB527" s="19" t="s">
        <v>4816</v>
      </c>
      <c r="AC527" s="19"/>
      <c r="AD527" s="93"/>
      <c r="AE527" s="15"/>
      <c r="AF527" s="20" t="s">
        <v>4816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4171</v>
      </c>
      <c r="L528" s="15" t="s">
        <v>4172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4385</v>
      </c>
      <c r="AB528" s="19" t="s">
        <v>4816</v>
      </c>
      <c r="AC528" s="19"/>
      <c r="AD528" s="52"/>
      <c r="AE528" s="15"/>
      <c r="AF528" s="20" t="s">
        <v>4816</v>
      </c>
    </row>
    <row r="529" spans="1:32" s="103" customFormat="1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4171</v>
      </c>
      <c r="L529" s="99" t="s">
        <v>4172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5724</v>
      </c>
      <c r="Y529" s="102"/>
      <c r="Z529" s="77"/>
      <c r="AA529" s="75" t="s">
        <v>5892</v>
      </c>
      <c r="AB529" s="19" t="s">
        <v>4816</v>
      </c>
      <c r="AC529" s="19"/>
      <c r="AD529" s="75"/>
      <c r="AE529" s="104" t="s">
        <v>5725</v>
      </c>
      <c r="AF529" s="103" t="s">
        <v>4816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4171</v>
      </c>
      <c r="L530" s="15" t="s">
        <v>4172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4780</v>
      </c>
      <c r="AB530" s="19" t="s">
        <v>4816</v>
      </c>
      <c r="AC530" s="19"/>
      <c r="AD530" s="52"/>
      <c r="AE530" s="15"/>
      <c r="AF530" s="20" t="s">
        <v>4816</v>
      </c>
    </row>
    <row r="531" spans="1:32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4171</v>
      </c>
      <c r="L531" s="15" t="s">
        <v>4172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4386</v>
      </c>
      <c r="AB531" s="19" t="s">
        <v>4816</v>
      </c>
      <c r="AC531" s="19"/>
      <c r="AD531" s="52"/>
      <c r="AE531" s="15"/>
      <c r="AF531" s="20" t="s">
        <v>4816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4171</v>
      </c>
      <c r="L532" s="15" t="s">
        <v>4172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4387</v>
      </c>
      <c r="AB532" s="19" t="s">
        <v>4816</v>
      </c>
      <c r="AC532" s="19"/>
      <c r="AD532" s="52"/>
      <c r="AE532" s="15"/>
      <c r="AF532" s="20" t="s">
        <v>4816</v>
      </c>
    </row>
    <row r="533" spans="1:32" s="91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4182</v>
      </c>
      <c r="K533" s="51" t="s">
        <v>4364</v>
      </c>
      <c r="L533" s="51" t="s">
        <v>4365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2725</v>
      </c>
      <c r="Y533" s="89">
        <v>41120</v>
      </c>
      <c r="Z533" s="90"/>
      <c r="AA533" s="74" t="s">
        <v>6160</v>
      </c>
      <c r="AB533" s="89" t="s">
        <v>4816</v>
      </c>
      <c r="AC533" s="89"/>
      <c r="AD533" s="74"/>
      <c r="AE533" s="51"/>
      <c r="AF533" s="91" t="s">
        <v>4816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2466</v>
      </c>
      <c r="H534" s="14" t="s">
        <v>499</v>
      </c>
      <c r="I534" s="14" t="s">
        <v>501</v>
      </c>
      <c r="J534" s="15" t="s">
        <v>175</v>
      </c>
      <c r="K534" s="15" t="s">
        <v>4171</v>
      </c>
      <c r="L534" s="15" t="s">
        <v>4172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6176</v>
      </c>
      <c r="Y534" s="19"/>
      <c r="Z534" s="35"/>
      <c r="AA534" s="52"/>
      <c r="AB534" s="19" t="s">
        <v>4816</v>
      </c>
      <c r="AC534" s="19"/>
      <c r="AD534" s="52"/>
      <c r="AE534" s="15"/>
      <c r="AF534" s="20" t="s">
        <v>4816</v>
      </c>
    </row>
    <row r="535" spans="1:32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4171</v>
      </c>
      <c r="L535" s="15" t="s">
        <v>4172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4388</v>
      </c>
      <c r="AB535" s="19" t="s">
        <v>4816</v>
      </c>
      <c r="AC535" s="19"/>
      <c r="AD535" s="52"/>
      <c r="AE535" s="15"/>
      <c r="AF535" s="20" t="s">
        <v>4816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4134</v>
      </c>
      <c r="K536" s="15" t="s">
        <v>4173</v>
      </c>
      <c r="L536" s="15" t="s">
        <v>4174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6176</v>
      </c>
      <c r="Y536" s="19">
        <v>41117</v>
      </c>
      <c r="Z536" s="35"/>
      <c r="AA536" s="52"/>
      <c r="AB536" s="19" t="s">
        <v>4816</v>
      </c>
      <c r="AC536" s="19"/>
      <c r="AD536" s="52"/>
      <c r="AE536" s="15"/>
      <c r="AF536" s="20" t="s">
        <v>4816</v>
      </c>
    </row>
    <row r="537" spans="1:32" s="91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4134</v>
      </c>
      <c r="K537" s="51" t="s">
        <v>4173</v>
      </c>
      <c r="L537" s="51" t="s">
        <v>4174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6176</v>
      </c>
      <c r="Y537" s="89">
        <v>41124</v>
      </c>
      <c r="Z537" s="90"/>
      <c r="AA537" s="74" t="s">
        <v>6528</v>
      </c>
      <c r="AB537" s="89" t="s">
        <v>4816</v>
      </c>
      <c r="AC537" s="89"/>
      <c r="AD537" s="74"/>
      <c r="AE537" s="51"/>
      <c r="AF537" s="91" t="s">
        <v>4816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4058</v>
      </c>
      <c r="K538" s="15" t="s">
        <v>4161</v>
      </c>
      <c r="L538" s="15" t="s">
        <v>4162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4392</v>
      </c>
      <c r="Y538" s="19">
        <v>41108</v>
      </c>
      <c r="Z538" s="35"/>
      <c r="AA538" s="52"/>
      <c r="AB538" s="19" t="s">
        <v>4816</v>
      </c>
      <c r="AC538" s="19"/>
      <c r="AD538" s="52"/>
      <c r="AE538" s="105" t="s">
        <v>5899</v>
      </c>
      <c r="AF538" s="20" t="s">
        <v>4816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4058</v>
      </c>
      <c r="K539" s="15" t="s">
        <v>4161</v>
      </c>
      <c r="L539" s="15" t="s">
        <v>4162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4392</v>
      </c>
      <c r="Y539" s="19">
        <v>41109</v>
      </c>
      <c r="Z539" s="35"/>
      <c r="AA539" s="52"/>
      <c r="AB539" s="19" t="s">
        <v>4816</v>
      </c>
      <c r="AC539" s="19"/>
      <c r="AD539" s="52"/>
      <c r="AE539" s="15" t="s">
        <v>5967</v>
      </c>
      <c r="AF539" s="20" t="s">
        <v>4816</v>
      </c>
    </row>
    <row r="540" spans="1:32" s="91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4171</v>
      </c>
      <c r="L540" s="51" t="s">
        <v>4172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6176</v>
      </c>
      <c r="Y540" s="89">
        <v>41122</v>
      </c>
      <c r="Z540" s="90"/>
      <c r="AA540" s="74"/>
      <c r="AB540" s="89" t="s">
        <v>4816</v>
      </c>
      <c r="AC540" s="89"/>
      <c r="AD540" s="74"/>
      <c r="AE540" s="51"/>
      <c r="AF540" s="91" t="s">
        <v>4816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4171</v>
      </c>
      <c r="L541" s="15" t="s">
        <v>4172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4942</v>
      </c>
      <c r="AB541" s="19" t="s">
        <v>4816</v>
      </c>
      <c r="AC541" s="19"/>
      <c r="AD541" s="52"/>
      <c r="AE541" s="15"/>
      <c r="AF541" s="20" t="s">
        <v>4816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4171</v>
      </c>
      <c r="L542" s="15" t="s">
        <v>4172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4389</v>
      </c>
      <c r="AB542" s="19" t="s">
        <v>4816</v>
      </c>
      <c r="AC542" s="19"/>
      <c r="AD542" s="52"/>
      <c r="AE542" s="15"/>
      <c r="AF542" s="20" t="s">
        <v>4816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4171</v>
      </c>
      <c r="L543" s="15" t="s">
        <v>4172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4816</v>
      </c>
      <c r="AC543" s="19"/>
      <c r="AD543" s="52"/>
      <c r="AE543" s="105" t="s">
        <v>5978</v>
      </c>
      <c r="AF543" s="20" t="s">
        <v>4816</v>
      </c>
    </row>
    <row r="544" spans="1:32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4171</v>
      </c>
      <c r="L544" s="15" t="s">
        <v>4172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4781</v>
      </c>
      <c r="AB544" s="19" t="s">
        <v>4816</v>
      </c>
      <c r="AC544" s="19"/>
      <c r="AD544" s="52"/>
      <c r="AE544" s="15"/>
      <c r="AF544" s="20" t="s">
        <v>4816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4171</v>
      </c>
      <c r="L545" s="15" t="s">
        <v>4172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4809</v>
      </c>
      <c r="AB545" s="19" t="s">
        <v>4816</v>
      </c>
      <c r="AC545" s="19"/>
      <c r="AD545" s="52"/>
      <c r="AE545" s="15"/>
      <c r="AF545" s="20" t="s">
        <v>4816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4134</v>
      </c>
      <c r="K546" s="15" t="s">
        <v>4360</v>
      </c>
      <c r="L546" s="15" t="s">
        <v>4361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5702</v>
      </c>
      <c r="AB546" s="19" t="s">
        <v>4816</v>
      </c>
      <c r="AC546" s="19"/>
      <c r="AD546" s="52"/>
      <c r="AE546" s="15"/>
      <c r="AF546" s="20" t="s">
        <v>4816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4134</v>
      </c>
      <c r="K547" s="15" t="s">
        <v>4360</v>
      </c>
      <c r="L547" s="15" t="s">
        <v>4361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4782</v>
      </c>
      <c r="AB547" s="19" t="s">
        <v>4816</v>
      </c>
      <c r="AC547" s="19"/>
      <c r="AD547" s="52"/>
      <c r="AE547" s="15"/>
      <c r="AF547" s="20" t="s">
        <v>4816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4819</v>
      </c>
      <c r="K548" s="15" t="s">
        <v>4362</v>
      </c>
      <c r="L548" s="15" t="s">
        <v>4363</v>
      </c>
      <c r="M548" s="44" t="str">
        <f>VLOOKUP(B548,SAOM!B$2:H1500,7,0)</f>
        <v>-</v>
      </c>
      <c r="N548" s="44">
        <v>4033</v>
      </c>
      <c r="O548" s="17">
        <f>VLOOKUP(B548,SAOM!B$2:I1500,8,0)</f>
        <v>41134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4941</v>
      </c>
      <c r="AB548" s="19" t="s">
        <v>4816</v>
      </c>
      <c r="AC548" s="19"/>
      <c r="AD548" s="52"/>
      <c r="AE548" s="15"/>
      <c r="AF548" s="20" t="s">
        <v>4816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4134</v>
      </c>
      <c r="K549" s="15" t="s">
        <v>4360</v>
      </c>
      <c r="L549" s="15" t="s">
        <v>4361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6176</v>
      </c>
      <c r="Y549" s="19">
        <v>41122</v>
      </c>
      <c r="Z549" s="35"/>
      <c r="AA549" s="52"/>
      <c r="AB549" s="19" t="s">
        <v>4816</v>
      </c>
      <c r="AC549" s="19"/>
      <c r="AD549" s="52"/>
      <c r="AE549" s="15"/>
      <c r="AF549" s="20" t="s">
        <v>4816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4134</v>
      </c>
      <c r="K550" s="15" t="s">
        <v>4360</v>
      </c>
      <c r="L550" s="15" t="s">
        <v>4361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6702</v>
      </c>
      <c r="AB550" s="19" t="s">
        <v>4816</v>
      </c>
      <c r="AC550" s="19"/>
      <c r="AD550" s="52"/>
      <c r="AE550" s="15"/>
      <c r="AF550" s="20" t="s">
        <v>4816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4134</v>
      </c>
      <c r="K551" s="15" t="s">
        <v>4360</v>
      </c>
      <c r="L551" s="15" t="s">
        <v>4361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4816</v>
      </c>
      <c r="AC551" s="19"/>
      <c r="AD551" s="52"/>
      <c r="AE551" s="15"/>
      <c r="AF551" s="20" t="s">
        <v>4816</v>
      </c>
    </row>
    <row r="552" spans="1:32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2915</v>
      </c>
      <c r="K552" s="15" t="s">
        <v>4167</v>
      </c>
      <c r="L552" s="15" t="s">
        <v>4168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4799</v>
      </c>
      <c r="AB552" s="19" t="s">
        <v>4816</v>
      </c>
      <c r="AC552" s="19"/>
      <c r="AD552" s="52"/>
      <c r="AE552" s="15"/>
      <c r="AF552" s="20" t="s">
        <v>4816</v>
      </c>
    </row>
    <row r="553" spans="1:32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2915</v>
      </c>
      <c r="K553" s="15" t="s">
        <v>4167</v>
      </c>
      <c r="L553" s="15" t="s">
        <v>4168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4799</v>
      </c>
      <c r="AB553" s="19" t="s">
        <v>4816</v>
      </c>
      <c r="AC553" s="19"/>
      <c r="AD553" s="52"/>
      <c r="AE553" s="15"/>
      <c r="AF553" s="20" t="s">
        <v>4816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4182</v>
      </c>
      <c r="K554" s="15" t="s">
        <v>4364</v>
      </c>
      <c r="L554" s="15" t="s">
        <v>4365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5520</v>
      </c>
      <c r="AB554" s="19" t="s">
        <v>4816</v>
      </c>
      <c r="AC554" s="19"/>
      <c r="AD554" s="52"/>
      <c r="AE554" s="15"/>
      <c r="AF554" s="20" t="s">
        <v>4816</v>
      </c>
    </row>
    <row r="555" spans="1:32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4182</v>
      </c>
      <c r="K555" s="15" t="s">
        <v>4364</v>
      </c>
      <c r="L555" s="15" t="s">
        <v>4365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4800</v>
      </c>
      <c r="AB555" s="19" t="s">
        <v>4816</v>
      </c>
      <c r="AC555" s="19"/>
      <c r="AD555" s="52"/>
      <c r="AE555" s="15"/>
      <c r="AF555" s="20" t="s">
        <v>4816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4182</v>
      </c>
      <c r="K556" s="15" t="s">
        <v>4364</v>
      </c>
      <c r="L556" s="15" t="s">
        <v>4365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4801</v>
      </c>
      <c r="AB556" s="19" t="s">
        <v>4816</v>
      </c>
      <c r="AC556" s="19"/>
      <c r="AD556" s="52"/>
      <c r="AE556" s="15"/>
      <c r="AF556" s="20" t="s">
        <v>4816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4182</v>
      </c>
      <c r="K557" s="15" t="s">
        <v>4364</v>
      </c>
      <c r="L557" s="15" t="s">
        <v>4365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4808</v>
      </c>
      <c r="AB557" s="19" t="s">
        <v>4816</v>
      </c>
      <c r="AC557" s="19"/>
      <c r="AD557" s="52"/>
      <c r="AE557" s="15"/>
      <c r="AF557" s="20" t="s">
        <v>4816</v>
      </c>
    </row>
    <row r="558" spans="1:32" s="103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6070</v>
      </c>
      <c r="AB558" s="89" t="s">
        <v>4816</v>
      </c>
      <c r="AC558" s="89"/>
      <c r="AD558" s="74"/>
      <c r="AE558" s="51"/>
      <c r="AF558" s="103" t="s">
        <v>4816</v>
      </c>
    </row>
    <row r="559" spans="1:32" s="91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4182</v>
      </c>
      <c r="K559" s="51" t="s">
        <v>4364</v>
      </c>
      <c r="L559" s="51" t="s">
        <v>4365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2725</v>
      </c>
      <c r="Y559" s="89">
        <v>41124</v>
      </c>
      <c r="Z559" s="90"/>
      <c r="AA559" s="74" t="s">
        <v>6399</v>
      </c>
      <c r="AB559" s="89" t="s">
        <v>4816</v>
      </c>
      <c r="AC559" s="89"/>
      <c r="AD559" s="74"/>
      <c r="AE559" s="51"/>
      <c r="AF559" s="91" t="s">
        <v>4816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4182</v>
      </c>
      <c r="K560" s="15" t="s">
        <v>4364</v>
      </c>
      <c r="L560" s="15" t="s">
        <v>4365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4816</v>
      </c>
      <c r="AC560" s="19"/>
      <c r="AD560" s="52"/>
      <c r="AE560" s="15"/>
      <c r="AF560" s="20" t="s">
        <v>4816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4182</v>
      </c>
      <c r="K561" s="15" t="s">
        <v>4364</v>
      </c>
      <c r="L561" s="15" t="s">
        <v>4365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5521</v>
      </c>
      <c r="AB561" s="19" t="s">
        <v>4816</v>
      </c>
      <c r="AC561" s="19"/>
      <c r="AD561" s="52"/>
      <c r="AE561" s="15"/>
      <c r="AF561" s="20" t="s">
        <v>4816</v>
      </c>
    </row>
    <row r="562" spans="1:32" s="91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4171</v>
      </c>
      <c r="L562" s="51" t="s">
        <v>4172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5794</v>
      </c>
      <c r="AB562" s="89" t="s">
        <v>4816</v>
      </c>
      <c r="AC562" s="89"/>
      <c r="AD562" s="74"/>
      <c r="AE562" s="51" t="s">
        <v>5902</v>
      </c>
      <c r="AF562" s="91" t="s">
        <v>4816</v>
      </c>
    </row>
    <row r="563" spans="1:32" s="91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4171</v>
      </c>
      <c r="L563" s="51" t="s">
        <v>4172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5908</v>
      </c>
      <c r="AB563" s="89" t="s">
        <v>4816</v>
      </c>
      <c r="AC563" s="89"/>
      <c r="AD563" s="74"/>
      <c r="AE563" s="51" t="s">
        <v>5951</v>
      </c>
      <c r="AF563" s="91" t="s">
        <v>4816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4183</v>
      </c>
      <c r="K564" s="15" t="s">
        <v>4366</v>
      </c>
      <c r="L564" s="15" t="s">
        <v>4367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4816</v>
      </c>
      <c r="AC564" s="19"/>
      <c r="AD564" s="52"/>
      <c r="AE564" s="15"/>
      <c r="AF564" s="20" t="s">
        <v>4816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4368</v>
      </c>
      <c r="L565" s="15" t="s">
        <v>4369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4816</v>
      </c>
      <c r="AC565" s="19"/>
      <c r="AD565" s="52"/>
      <c r="AE565" s="15"/>
      <c r="AF565" s="20" t="s">
        <v>4816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4171</v>
      </c>
      <c r="L566" s="15" t="s">
        <v>4172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6416</v>
      </c>
      <c r="Y566" s="19">
        <v>41131</v>
      </c>
      <c r="Z566" s="35"/>
      <c r="AA566" s="52" t="s">
        <v>4943</v>
      </c>
      <c r="AB566" s="19" t="s">
        <v>4816</v>
      </c>
      <c r="AC566" s="19"/>
      <c r="AD566" s="52"/>
      <c r="AE566" s="15"/>
      <c r="AF566" s="20" t="s">
        <v>4816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4171</v>
      </c>
      <c r="L567" s="15" t="s">
        <v>4172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4810</v>
      </c>
      <c r="AB567" s="19" t="s">
        <v>4816</v>
      </c>
      <c r="AC567" s="19"/>
      <c r="AD567" s="52"/>
      <c r="AE567" s="15"/>
      <c r="AF567" s="20" t="s">
        <v>4816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4104</v>
      </c>
      <c r="K568" s="15" t="s">
        <v>4370</v>
      </c>
      <c r="L568" s="15" t="s">
        <v>4371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4816</v>
      </c>
      <c r="AC568" s="19"/>
      <c r="AD568" s="52"/>
      <c r="AE568" s="15"/>
      <c r="AF568" s="20" t="s">
        <v>4816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4171</v>
      </c>
      <c r="L569" s="15" t="s">
        <v>4172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4811</v>
      </c>
      <c r="AB569" s="19" t="s">
        <v>4816</v>
      </c>
      <c r="AC569" s="19"/>
      <c r="AD569" s="52"/>
      <c r="AE569" s="15"/>
      <c r="AF569" s="20" t="s">
        <v>4816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4171</v>
      </c>
      <c r="L570" s="15" t="s">
        <v>4172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6552</v>
      </c>
      <c r="Y570" s="19">
        <v>41124</v>
      </c>
      <c r="Z570" s="35"/>
      <c r="AA570" s="52"/>
      <c r="AB570" s="19" t="s">
        <v>4816</v>
      </c>
      <c r="AC570" s="19"/>
      <c r="AD570" s="52"/>
      <c r="AE570" s="15"/>
      <c r="AF570" s="20" t="s">
        <v>4816</v>
      </c>
    </row>
    <row r="571" spans="1:32" s="103" customFormat="1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4171</v>
      </c>
      <c r="L571" s="99" t="s">
        <v>4172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6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6176</v>
      </c>
      <c r="Y571" s="102"/>
      <c r="Z571" s="77"/>
      <c r="AA571" s="147" t="s">
        <v>6878</v>
      </c>
      <c r="AB571" s="102" t="s">
        <v>4816</v>
      </c>
      <c r="AC571" s="102"/>
      <c r="AD571" s="75"/>
      <c r="AE571" s="99"/>
      <c r="AF571" s="103" t="s">
        <v>4816</v>
      </c>
    </row>
    <row r="572" spans="1:32" s="103" customFormat="1">
      <c r="A572" s="95">
        <v>3680</v>
      </c>
      <c r="B572" s="96">
        <v>3680</v>
      </c>
      <c r="C572" s="97">
        <v>41071</v>
      </c>
      <c r="D572" s="97">
        <v>41116</v>
      </c>
      <c r="E572" s="97">
        <f t="shared" si="8"/>
        <v>41131</v>
      </c>
      <c r="F572" s="97" t="s">
        <v>501</v>
      </c>
      <c r="G572" s="98" t="s">
        <v>2466</v>
      </c>
      <c r="H572" s="98" t="s">
        <v>499</v>
      </c>
      <c r="I572" s="98" t="s">
        <v>501</v>
      </c>
      <c r="J572" s="99" t="s">
        <v>175</v>
      </c>
      <c r="K572" s="99" t="s">
        <v>4171</v>
      </c>
      <c r="L572" s="99" t="s">
        <v>4172</v>
      </c>
      <c r="M572" s="96" t="str">
        <f>VLOOKUP(B572,SAOM!B$2:H1525,7,0)</f>
        <v>SES-TENI-3680</v>
      </c>
      <c r="N572" s="96">
        <v>4033</v>
      </c>
      <c r="O572" s="97">
        <f>VLOOKUP(B572,SAOM!B$2:I1525,8,0)</f>
        <v>41123</v>
      </c>
      <c r="P572" s="97" t="e">
        <f>VLOOKUP(B572,AG_Lider!A$1:F1884,6,0)</f>
        <v>#N/A</v>
      </c>
      <c r="Q572" s="100" t="str">
        <f>VLOOKUP(B572,SAOM!B$2:J1525,9,0)</f>
        <v>Edileusa Andrade</v>
      </c>
      <c r="R572" s="97" t="str">
        <f>VLOOKUP(B572,SAOM!B$2:K1971,10,0)</f>
        <v>Rua Cabo Ramiro Ferreira , n40 - Bairro Vila Verônica</v>
      </c>
      <c r="S572" s="100" t="str">
        <f>VLOOKUP(B572,SAOM!B569:M1297,12,0)</f>
        <v>(33) 3529-2336</v>
      </c>
      <c r="T572" s="106">
        <f>VLOOKUP(B572,SAOM!B569:L1297,11,0)</f>
        <v>39800000</v>
      </c>
      <c r="U572" s="101"/>
      <c r="V572" s="96" t="str">
        <f>VLOOKUP(B572,SAOM!B569:N1297,13,0)</f>
        <v>00:20:0e:10:4f:4f</v>
      </c>
      <c r="W572" s="97">
        <v>41123</v>
      </c>
      <c r="X572" s="99" t="s">
        <v>6549</v>
      </c>
      <c r="Y572" s="102"/>
      <c r="Z572" s="77"/>
      <c r="AA572" s="75" t="s">
        <v>6550</v>
      </c>
      <c r="AB572" s="102" t="s">
        <v>4816</v>
      </c>
      <c r="AC572" s="102"/>
      <c r="AD572" s="75"/>
      <c r="AE572" s="99"/>
      <c r="AF572" s="103" t="s">
        <v>4816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4171</v>
      </c>
      <c r="L573" s="15" t="s">
        <v>4172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4812</v>
      </c>
      <c r="AB573" s="19" t="s">
        <v>4816</v>
      </c>
      <c r="AC573" s="19"/>
      <c r="AD573" s="52"/>
      <c r="AE573" s="15"/>
      <c r="AF573" s="20" t="s">
        <v>4816</v>
      </c>
    </row>
    <row r="574" spans="1:32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4081</v>
      </c>
      <c r="K574" s="15" t="s">
        <v>4165</v>
      </c>
      <c r="L574" s="15" t="s">
        <v>4166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4813</v>
      </c>
      <c r="AB574" s="19" t="s">
        <v>4816</v>
      </c>
      <c r="AC574" s="19"/>
      <c r="AD574" s="52"/>
      <c r="AE574" s="15"/>
      <c r="AF574" s="20" t="s">
        <v>4816</v>
      </c>
    </row>
    <row r="575" spans="1:32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4081</v>
      </c>
      <c r="K575" s="15" t="s">
        <v>4165</v>
      </c>
      <c r="L575" s="15" t="s">
        <v>4166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4814</v>
      </c>
      <c r="AB575" s="19" t="s">
        <v>4816</v>
      </c>
      <c r="AC575" s="19"/>
      <c r="AD575" s="52"/>
      <c r="AE575" s="15"/>
      <c r="AF575" s="20" t="s">
        <v>4816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4081</v>
      </c>
      <c r="K576" s="15" t="s">
        <v>4165</v>
      </c>
      <c r="L576" s="15" t="s">
        <v>4166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4815</v>
      </c>
      <c r="AB576" s="19" t="s">
        <v>4816</v>
      </c>
      <c r="AC576" s="19"/>
      <c r="AD576" s="52"/>
      <c r="AE576" s="15"/>
      <c r="AF576" s="20" t="s">
        <v>4816</v>
      </c>
    </row>
    <row r="577" spans="1:32" s="103" customFormat="1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8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4184</v>
      </c>
      <c r="K577" s="99" t="s">
        <v>4372</v>
      </c>
      <c r="L577" s="99" t="s">
        <v>4373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6162</v>
      </c>
      <c r="Y577" s="102"/>
      <c r="Z577" s="77"/>
      <c r="AA577" s="75" t="s">
        <v>6222</v>
      </c>
      <c r="AB577" s="102" t="s">
        <v>4816</v>
      </c>
      <c r="AC577" s="102"/>
      <c r="AD577" s="75"/>
      <c r="AE577" s="99"/>
      <c r="AF577" s="103" t="s">
        <v>4816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6130</v>
      </c>
      <c r="Y578" s="19">
        <v>41103</v>
      </c>
      <c r="Z578" s="35"/>
      <c r="AA578" s="52"/>
      <c r="AB578" s="19" t="s">
        <v>4816</v>
      </c>
      <c r="AC578" s="19"/>
      <c r="AD578" s="52"/>
      <c r="AE578" s="105" t="s">
        <v>5731</v>
      </c>
      <c r="AF578" s="20" t="s">
        <v>4816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6067</v>
      </c>
      <c r="AB579" s="19" t="s">
        <v>4816</v>
      </c>
      <c r="AC579" s="19"/>
      <c r="AD579" s="52"/>
      <c r="AE579" s="20" t="s">
        <v>5731</v>
      </c>
      <c r="AF579" s="20" t="s">
        <v>4816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4182</v>
      </c>
      <c r="K580" s="15" t="s">
        <v>4364</v>
      </c>
      <c r="L580" s="15" t="s">
        <v>4365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4802</v>
      </c>
      <c r="AB580" s="19" t="s">
        <v>4816</v>
      </c>
      <c r="AC580" s="19"/>
      <c r="AD580" s="52"/>
      <c r="AE580" s="15"/>
      <c r="AF580" s="20" t="s">
        <v>4816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2466</v>
      </c>
      <c r="H581" s="14" t="s">
        <v>499</v>
      </c>
      <c r="I581" s="14" t="s">
        <v>501</v>
      </c>
      <c r="J581" s="15" t="s">
        <v>4185</v>
      </c>
      <c r="K581" s="15" t="s">
        <v>4374</v>
      </c>
      <c r="L581" s="15" t="s">
        <v>4375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41130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-</v>
      </c>
      <c r="W581" s="17">
        <v>41135</v>
      </c>
      <c r="X581" s="15" t="s">
        <v>7140</v>
      </c>
      <c r="Y581" s="19"/>
      <c r="Z581" s="35"/>
      <c r="AA581" s="52"/>
      <c r="AB581" s="19" t="s">
        <v>4816</v>
      </c>
      <c r="AC581" s="19"/>
      <c r="AD581" s="52"/>
      <c r="AE581" s="15"/>
      <c r="AF581" s="20" t="s">
        <v>4816</v>
      </c>
    </row>
    <row r="582" spans="1:32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4376</v>
      </c>
      <c r="L582" s="15" t="s">
        <v>4377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4803</v>
      </c>
      <c r="AB582" s="19" t="s">
        <v>4816</v>
      </c>
      <c r="AC582" s="19"/>
      <c r="AD582" s="52"/>
      <c r="AE582" s="15"/>
      <c r="AF582" s="20" t="s">
        <v>4816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4378</v>
      </c>
      <c r="L583" s="15" t="s">
        <v>4379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5781</v>
      </c>
      <c r="Y583" s="19">
        <v>41103</v>
      </c>
      <c r="Z583" s="35"/>
      <c r="AA583" s="52"/>
      <c r="AB583" s="19" t="s">
        <v>4816</v>
      </c>
      <c r="AC583" s="19"/>
      <c r="AD583" s="52"/>
      <c r="AE583" s="105" t="s">
        <v>5732</v>
      </c>
      <c r="AF583" s="20" t="s">
        <v>4816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4182</v>
      </c>
      <c r="K584" s="15" t="s">
        <v>4364</v>
      </c>
      <c r="L584" s="15" t="s">
        <v>4365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4804</v>
      </c>
      <c r="AB584" s="19" t="s">
        <v>4816</v>
      </c>
      <c r="AC584" s="19"/>
      <c r="AD584" s="52"/>
      <c r="AE584" s="86"/>
      <c r="AF584" s="20" t="s">
        <v>4816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4378</v>
      </c>
      <c r="L585" s="15" t="s">
        <v>4379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4805</v>
      </c>
      <c r="AB585" s="19" t="s">
        <v>4816</v>
      </c>
      <c r="AC585" s="19"/>
      <c r="AD585" s="52"/>
      <c r="AE585" s="15"/>
      <c r="AF585" s="20" t="s">
        <v>4816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4378</v>
      </c>
      <c r="L586" s="15" t="s">
        <v>4379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4806</v>
      </c>
      <c r="AB586" s="19" t="s">
        <v>4816</v>
      </c>
      <c r="AC586" s="19"/>
      <c r="AD586" s="52"/>
      <c r="AE586" s="15"/>
      <c r="AF586" s="20" t="s">
        <v>4816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4378</v>
      </c>
      <c r="L587" s="15" t="s">
        <v>4379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4816</v>
      </c>
      <c r="AC587" s="19"/>
      <c r="AD587" s="52"/>
      <c r="AE587" s="105" t="s">
        <v>4394</v>
      </c>
      <c r="AF587" s="20" t="s">
        <v>4816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4378</v>
      </c>
      <c r="L588" s="15" t="s">
        <v>4379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5781</v>
      </c>
      <c r="Y588" s="19">
        <v>41107</v>
      </c>
      <c r="Z588" s="35"/>
      <c r="AA588" s="52" t="s">
        <v>4818</v>
      </c>
      <c r="AB588" s="19" t="s">
        <v>4816</v>
      </c>
      <c r="AC588" s="19"/>
      <c r="AD588" s="52"/>
      <c r="AE588" s="15" t="s">
        <v>4394</v>
      </c>
      <c r="AF588" s="20" t="s">
        <v>4816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4378</v>
      </c>
      <c r="L589" s="15" t="s">
        <v>4379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4807</v>
      </c>
      <c r="AB589" s="19" t="s">
        <v>4816</v>
      </c>
      <c r="AC589" s="19"/>
      <c r="AD589" s="52"/>
      <c r="AE589" s="15"/>
      <c r="AF589" s="20" t="s">
        <v>4816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4378</v>
      </c>
      <c r="L590" s="15" t="s">
        <v>4379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5705</v>
      </c>
      <c r="Y590" s="19">
        <v>41107</v>
      </c>
      <c r="Z590" s="35"/>
      <c r="AA590" s="52" t="s">
        <v>5907</v>
      </c>
      <c r="AB590" s="19" t="s">
        <v>4816</v>
      </c>
      <c r="AC590" s="19"/>
      <c r="AD590" s="52"/>
      <c r="AE590" s="105" t="s">
        <v>5898</v>
      </c>
      <c r="AF590" s="20" t="s">
        <v>4816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4104</v>
      </c>
      <c r="K591" s="15" t="s">
        <v>4370</v>
      </c>
      <c r="L591" s="15" t="s">
        <v>4371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4803</v>
      </c>
      <c r="AB591" s="19" t="s">
        <v>4816</v>
      </c>
      <c r="AC591" s="19"/>
      <c r="AD591" s="52"/>
      <c r="AE591" s="15"/>
      <c r="AF591" s="20" t="s">
        <v>4816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4104</v>
      </c>
      <c r="K592" s="15" t="s">
        <v>4370</v>
      </c>
      <c r="L592" s="15" t="s">
        <v>4371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5901</v>
      </c>
      <c r="Y592" s="19">
        <v>41120</v>
      </c>
      <c r="Z592" s="35"/>
      <c r="AA592" s="52"/>
      <c r="AB592" s="19" t="s">
        <v>4816</v>
      </c>
      <c r="AC592" s="19"/>
      <c r="AD592" s="52"/>
      <c r="AE592" s="15"/>
      <c r="AF592" s="20" t="s">
        <v>4816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2762</v>
      </c>
      <c r="K593" s="15" t="s">
        <v>2792</v>
      </c>
      <c r="L593" s="15" t="s">
        <v>2793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2746</v>
      </c>
      <c r="Y593" s="19">
        <v>41120</v>
      </c>
      <c r="Z593" s="35"/>
      <c r="AA593" s="52"/>
      <c r="AB593" s="19" t="s">
        <v>4816</v>
      </c>
      <c r="AC593" s="19"/>
      <c r="AD593" s="52"/>
      <c r="AE593" s="15"/>
      <c r="AF593" s="20" t="s">
        <v>4816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2869</v>
      </c>
      <c r="K594" s="15" t="s">
        <v>4380</v>
      </c>
      <c r="L594" s="15" t="s">
        <v>4381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4816</v>
      </c>
      <c r="AC594" s="19"/>
      <c r="AD594" s="52"/>
      <c r="AE594" s="15"/>
      <c r="AF594" s="20" t="s">
        <v>4816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2869</v>
      </c>
      <c r="K595" s="15" t="s">
        <v>4380</v>
      </c>
      <c r="L595" s="15" t="s">
        <v>4381</v>
      </c>
      <c r="M595" s="44" t="str">
        <f>VLOOKUP(B595,SAOM!B$2:H1548,7,0)</f>
        <v>-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19" t="s">
        <v>4816</v>
      </c>
      <c r="AC595" s="19"/>
      <c r="AD595" s="52"/>
      <c r="AE595" s="15"/>
      <c r="AF595" s="20" t="s">
        <v>4816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2869</v>
      </c>
      <c r="K596" s="15" t="s">
        <v>4380</v>
      </c>
      <c r="L596" s="15" t="s">
        <v>4381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6097</v>
      </c>
      <c r="Y596" s="19">
        <v>41122</v>
      </c>
      <c r="Z596" s="35"/>
      <c r="AA596" s="52"/>
      <c r="AB596" s="19" t="s">
        <v>4816</v>
      </c>
      <c r="AC596" s="19"/>
      <c r="AD596" s="52"/>
      <c r="AE596" s="15"/>
      <c r="AF596" s="20" t="s">
        <v>4816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2762</v>
      </c>
      <c r="K597" s="15" t="s">
        <v>2792</v>
      </c>
      <c r="L597" s="15" t="s">
        <v>2793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4803</v>
      </c>
      <c r="AB597" s="19" t="s">
        <v>4816</v>
      </c>
      <c r="AC597" s="19"/>
      <c r="AD597" s="52"/>
      <c r="AE597" s="15"/>
      <c r="AF597" s="20" t="s">
        <v>4816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4731</v>
      </c>
      <c r="L598" s="15" t="s">
        <v>4732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6527</v>
      </c>
      <c r="Y598" s="19">
        <v>41117</v>
      </c>
      <c r="Z598" s="35"/>
      <c r="AA598" s="52"/>
      <c r="AB598" s="19" t="s">
        <v>4816</v>
      </c>
      <c r="AC598" s="19"/>
      <c r="AD598" s="52"/>
      <c r="AE598" s="15"/>
      <c r="AF598" s="20" t="s">
        <v>4816</v>
      </c>
    </row>
    <row r="599" spans="1:32" s="91" customFormat="1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4378</v>
      </c>
      <c r="L599" s="51" t="s">
        <v>4379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5736</v>
      </c>
      <c r="AB599" s="89" t="s">
        <v>4816</v>
      </c>
      <c r="AC599" s="89"/>
      <c r="AD599" s="74"/>
      <c r="AE599" s="51" t="s">
        <v>4923</v>
      </c>
      <c r="AF599" s="91" t="s">
        <v>4816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4183</v>
      </c>
      <c r="K600" s="15" t="s">
        <v>4366</v>
      </c>
      <c r="L600" s="15" t="s">
        <v>4367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5720</v>
      </c>
      <c r="AB600" s="19" t="s">
        <v>4816</v>
      </c>
      <c r="AC600" s="19"/>
      <c r="AD600" s="52"/>
      <c r="AE600" s="15"/>
      <c r="AF600" s="20" t="s">
        <v>4816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4733</v>
      </c>
      <c r="L601" s="15" t="s">
        <v>4734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6692</v>
      </c>
      <c r="Y601" s="19">
        <v>41127</v>
      </c>
      <c r="Z601" s="35"/>
      <c r="AA601" s="52"/>
      <c r="AB601" s="19" t="s">
        <v>4816</v>
      </c>
      <c r="AC601" s="19"/>
      <c r="AD601" s="52"/>
      <c r="AE601" s="15"/>
      <c r="AF601" s="20" t="s">
        <v>4816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4436</v>
      </c>
      <c r="K602" s="15" t="s">
        <v>4735</v>
      </c>
      <c r="L602" s="15" t="s">
        <v>4736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2725</v>
      </c>
      <c r="Y602" s="19">
        <v>41106</v>
      </c>
      <c r="Z602" s="35"/>
      <c r="AA602" s="52"/>
      <c r="AB602" s="19" t="s">
        <v>4816</v>
      </c>
      <c r="AC602" s="19"/>
      <c r="AD602" s="52"/>
      <c r="AE602" s="15"/>
      <c r="AF602" s="20" t="s">
        <v>4816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4436</v>
      </c>
      <c r="K603" s="15" t="s">
        <v>4735</v>
      </c>
      <c r="L603" s="15" t="s">
        <v>4736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5721</v>
      </c>
      <c r="AB603" s="19" t="s">
        <v>4816</v>
      </c>
      <c r="AC603" s="19"/>
      <c r="AD603" s="52"/>
      <c r="AE603" s="15"/>
      <c r="AF603" s="20" t="s">
        <v>4816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4436</v>
      </c>
      <c r="K604" s="15" t="s">
        <v>4735</v>
      </c>
      <c r="L604" s="15" t="s">
        <v>4736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4816</v>
      </c>
      <c r="AC604" s="19"/>
      <c r="AD604" s="52"/>
      <c r="AE604" s="15"/>
      <c r="AF604" s="20" t="s">
        <v>4816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4633</v>
      </c>
      <c r="K605" s="15" t="s">
        <v>4737</v>
      </c>
      <c r="L605" s="15" t="s">
        <v>4738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6162</v>
      </c>
      <c r="Y605" s="19">
        <v>41116</v>
      </c>
      <c r="Z605" s="35"/>
      <c r="AA605" s="52"/>
      <c r="AB605" s="19" t="s">
        <v>4816</v>
      </c>
      <c r="AC605" s="19"/>
      <c r="AD605" s="52"/>
      <c r="AE605" s="15"/>
      <c r="AF605" s="20" t="s">
        <v>4816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4638</v>
      </c>
      <c r="K606" s="15" t="s">
        <v>4739</v>
      </c>
      <c r="L606" s="15" t="s">
        <v>4740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6397</v>
      </c>
      <c r="AB606" s="19" t="s">
        <v>4816</v>
      </c>
      <c r="AC606" s="19"/>
      <c r="AD606" s="52"/>
      <c r="AE606" s="15"/>
      <c r="AF606" s="20" t="s">
        <v>4816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4642</v>
      </c>
      <c r="K607" s="15" t="s">
        <v>4741</v>
      </c>
      <c r="L607" s="15" t="s">
        <v>4742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4390</v>
      </c>
      <c r="Y607" s="19">
        <v>41124</v>
      </c>
      <c r="Z607" s="35"/>
      <c r="AA607" s="52"/>
      <c r="AB607" s="19" t="s">
        <v>4816</v>
      </c>
      <c r="AC607" s="19"/>
      <c r="AD607" s="52"/>
      <c r="AE607" s="15"/>
      <c r="AF607" s="20" t="s">
        <v>4816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4642</v>
      </c>
      <c r="K608" s="15" t="s">
        <v>4741</v>
      </c>
      <c r="L608" s="15" t="s">
        <v>4742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4390</v>
      </c>
      <c r="Y608" s="19">
        <v>41122</v>
      </c>
      <c r="Z608" s="35"/>
      <c r="AA608" s="52"/>
      <c r="AB608" s="19" t="s">
        <v>4816</v>
      </c>
      <c r="AC608" s="19"/>
      <c r="AD608" s="52"/>
      <c r="AE608" s="15"/>
      <c r="AF608" s="20" t="s">
        <v>4816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4642</v>
      </c>
      <c r="K609" s="15" t="s">
        <v>4741</v>
      </c>
      <c r="L609" s="15" t="s">
        <v>4742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4390</v>
      </c>
      <c r="Y609" s="19">
        <v>41121</v>
      </c>
      <c r="Z609" s="35"/>
      <c r="AA609" s="52"/>
      <c r="AB609" s="19" t="s">
        <v>4816</v>
      </c>
      <c r="AC609" s="19"/>
      <c r="AD609" s="52"/>
      <c r="AE609" s="15"/>
      <c r="AF609" s="20" t="s">
        <v>4816</v>
      </c>
    </row>
    <row r="610" spans="1:32" s="91" customFormat="1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4642</v>
      </c>
      <c r="K610" s="51" t="s">
        <v>4741</v>
      </c>
      <c r="L610" s="51" t="s">
        <v>4742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5894</v>
      </c>
      <c r="Y610" s="89">
        <v>41114</v>
      </c>
      <c r="Z610" s="90"/>
      <c r="AA610" s="74"/>
      <c r="AB610" s="89" t="s">
        <v>4816</v>
      </c>
      <c r="AC610" s="89"/>
      <c r="AD610" s="74"/>
      <c r="AE610" s="51"/>
      <c r="AF610" s="91" t="s">
        <v>4816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4642</v>
      </c>
      <c r="K611" s="15" t="s">
        <v>4741</v>
      </c>
      <c r="L611" s="15" t="s">
        <v>4742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4392</v>
      </c>
      <c r="Y611" s="19">
        <v>41116</v>
      </c>
      <c r="Z611" s="35"/>
      <c r="AA611" s="52"/>
      <c r="AB611" s="19" t="s">
        <v>4816</v>
      </c>
      <c r="AC611" s="19"/>
      <c r="AD611" s="52"/>
      <c r="AE611" s="15"/>
      <c r="AF611" s="20" t="s">
        <v>4816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4642</v>
      </c>
      <c r="K612" s="15" t="s">
        <v>4741</v>
      </c>
      <c r="L612" s="15" t="s">
        <v>4742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4392</v>
      </c>
      <c r="Y612" s="19">
        <v>41117</v>
      </c>
      <c r="Z612" s="35"/>
      <c r="AA612" s="52"/>
      <c r="AB612" s="19" t="s">
        <v>4816</v>
      </c>
      <c r="AC612" s="19"/>
      <c r="AD612" s="52"/>
      <c r="AE612" s="15"/>
      <c r="AF612" s="20" t="s">
        <v>4816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4642</v>
      </c>
      <c r="K613" s="15" t="s">
        <v>4741</v>
      </c>
      <c r="L613" s="15" t="s">
        <v>4742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4392</v>
      </c>
      <c r="Y613" s="19">
        <v>41122</v>
      </c>
      <c r="Z613" s="35"/>
      <c r="AA613" s="52"/>
      <c r="AB613" s="19" t="s">
        <v>4816</v>
      </c>
      <c r="AC613" s="19"/>
      <c r="AD613" s="52"/>
      <c r="AE613" s="15"/>
      <c r="AF613" s="20" t="s">
        <v>4816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4642</v>
      </c>
      <c r="K614" s="15" t="s">
        <v>4741</v>
      </c>
      <c r="L614" s="15" t="s">
        <v>4742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4392</v>
      </c>
      <c r="Y614" s="19">
        <v>41122</v>
      </c>
      <c r="Z614" s="35"/>
      <c r="AA614" s="52"/>
      <c r="AB614" s="19" t="s">
        <v>4816</v>
      </c>
      <c r="AC614" s="19"/>
      <c r="AD614" s="52"/>
      <c r="AE614" s="15"/>
      <c r="AF614" s="20" t="s">
        <v>4816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4642</v>
      </c>
      <c r="K615" s="15" t="s">
        <v>4741</v>
      </c>
      <c r="L615" s="15" t="s">
        <v>4742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4390</v>
      </c>
      <c r="Y615" s="19">
        <v>41110</v>
      </c>
      <c r="Z615" s="35"/>
      <c r="AA615" s="52"/>
      <c r="AB615" s="19" t="s">
        <v>4816</v>
      </c>
      <c r="AC615" s="19"/>
      <c r="AD615" s="52"/>
      <c r="AE615" s="15" t="s">
        <v>5972</v>
      </c>
      <c r="AF615" s="20" t="s">
        <v>4816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4642</v>
      </c>
      <c r="K616" s="15" t="s">
        <v>4741</v>
      </c>
      <c r="L616" s="15" t="s">
        <v>4742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5894</v>
      </c>
      <c r="Y616" s="19">
        <v>41120</v>
      </c>
      <c r="Z616" s="35"/>
      <c r="AA616" s="52"/>
      <c r="AB616" s="19" t="s">
        <v>4816</v>
      </c>
      <c r="AC616" s="19"/>
      <c r="AD616" s="52"/>
      <c r="AE616" s="15"/>
      <c r="AF616" s="20" t="s">
        <v>4816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4642</v>
      </c>
      <c r="K617" s="15" t="s">
        <v>4741</v>
      </c>
      <c r="L617" s="15" t="s">
        <v>4742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6396</v>
      </c>
      <c r="Y617" s="19">
        <v>41117</v>
      </c>
      <c r="Z617" s="35"/>
      <c r="AA617" s="52"/>
      <c r="AB617" s="19" t="s">
        <v>4816</v>
      </c>
      <c r="AC617" s="19"/>
      <c r="AD617" s="52"/>
      <c r="AE617" s="15"/>
      <c r="AF617" s="20" t="s">
        <v>4816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4642</v>
      </c>
      <c r="K618" s="15" t="s">
        <v>4741</v>
      </c>
      <c r="L618" s="15" t="s">
        <v>4742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5894</v>
      </c>
      <c r="Y618" s="19">
        <v>41117</v>
      </c>
      <c r="Z618" s="35"/>
      <c r="AA618" s="52"/>
      <c r="AB618" s="19" t="s">
        <v>4816</v>
      </c>
      <c r="AC618" s="19"/>
      <c r="AD618" s="52"/>
      <c r="AE618" s="15"/>
      <c r="AF618" s="20" t="s">
        <v>4816</v>
      </c>
    </row>
    <row r="619" spans="1:32" s="91" customFormat="1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4642</v>
      </c>
      <c r="K619" s="51" t="s">
        <v>4741</v>
      </c>
      <c r="L619" s="51" t="s">
        <v>4742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4390</v>
      </c>
      <c r="Y619" s="89">
        <v>41115</v>
      </c>
      <c r="Z619" s="90"/>
      <c r="AA619" s="74"/>
      <c r="AB619" s="89" t="s">
        <v>4816</v>
      </c>
      <c r="AC619" s="89"/>
      <c r="AD619" s="74"/>
      <c r="AE619" s="51"/>
      <c r="AF619" s="91" t="s">
        <v>4816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4642</v>
      </c>
      <c r="K620" s="15" t="s">
        <v>4741</v>
      </c>
      <c r="L620" s="15" t="s">
        <v>4742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4390</v>
      </c>
      <c r="Y620" s="19">
        <v>41116</v>
      </c>
      <c r="Z620" s="35"/>
      <c r="AA620" s="52"/>
      <c r="AB620" s="19" t="s">
        <v>4816</v>
      </c>
      <c r="AC620" s="19"/>
      <c r="AD620" s="52"/>
      <c r="AE620" s="15"/>
      <c r="AF620" s="20" t="s">
        <v>4816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4642</v>
      </c>
      <c r="K621" s="15" t="s">
        <v>4741</v>
      </c>
      <c r="L621" s="15" t="s">
        <v>4742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4392</v>
      </c>
      <c r="Y621" s="19">
        <v>41116</v>
      </c>
      <c r="Z621" s="35"/>
      <c r="AA621" s="52"/>
      <c r="AB621" s="19" t="s">
        <v>4816</v>
      </c>
      <c r="AC621" s="19"/>
      <c r="AD621" s="52"/>
      <c r="AE621" s="15"/>
      <c r="AF621" s="20" t="s">
        <v>4816</v>
      </c>
    </row>
    <row r="622" spans="1:32" s="20" customFormat="1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4712</v>
      </c>
      <c r="K622" s="15" t="s">
        <v>4743</v>
      </c>
      <c r="L622" s="15" t="s">
        <v>4744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5722</v>
      </c>
      <c r="AB622" s="19" t="s">
        <v>4816</v>
      </c>
      <c r="AC622" s="19"/>
      <c r="AD622" s="52"/>
      <c r="AE622" s="15"/>
      <c r="AF622" s="20" t="s">
        <v>4816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4712</v>
      </c>
      <c r="K623" s="15" t="s">
        <v>4743</v>
      </c>
      <c r="L623" s="15" t="s">
        <v>4744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6097</v>
      </c>
      <c r="Y623" s="19">
        <v>41121</v>
      </c>
      <c r="Z623" s="35"/>
      <c r="AA623" s="52"/>
      <c r="AB623" s="19" t="s">
        <v>4816</v>
      </c>
      <c r="AC623" s="19"/>
      <c r="AD623" s="52"/>
      <c r="AE623" s="15"/>
      <c r="AF623" s="20" t="s">
        <v>4816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4642</v>
      </c>
      <c r="K624" s="15" t="s">
        <v>4741</v>
      </c>
      <c r="L624" s="15" t="s">
        <v>4742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4390</v>
      </c>
      <c r="Y624" s="19">
        <v>41124</v>
      </c>
      <c r="Z624" s="35"/>
      <c r="AA624" s="52"/>
      <c r="AB624" s="19" t="s">
        <v>4816</v>
      </c>
      <c r="AC624" s="19"/>
      <c r="AD624" s="52"/>
      <c r="AE624" s="15"/>
      <c r="AF624" s="20" t="s">
        <v>4816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4642</v>
      </c>
      <c r="K625" s="15" t="s">
        <v>4741</v>
      </c>
      <c r="L625" s="15" t="s">
        <v>4742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6551</v>
      </c>
      <c r="Y625" s="19">
        <v>41130</v>
      </c>
      <c r="Z625" s="35"/>
      <c r="AA625" s="52"/>
      <c r="AB625" s="19" t="s">
        <v>4816</v>
      </c>
      <c r="AC625" s="19"/>
      <c r="AD625" s="52"/>
      <c r="AE625" s="15"/>
    </row>
    <row r="626" spans="1:31" s="91" customFormat="1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4642</v>
      </c>
      <c r="K626" s="51" t="s">
        <v>4741</v>
      </c>
      <c r="L626" s="51" t="s">
        <v>4742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6186</v>
      </c>
      <c r="Y626" s="89">
        <v>41122</v>
      </c>
      <c r="Z626" s="90"/>
      <c r="AA626" s="74"/>
      <c r="AB626" s="89" t="s">
        <v>4816</v>
      </c>
      <c r="AC626" s="89"/>
      <c r="AD626" s="74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4642</v>
      </c>
      <c r="K627" s="15" t="s">
        <v>4741</v>
      </c>
      <c r="L627" s="15" t="s">
        <v>4742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6135</v>
      </c>
      <c r="Y627" s="19">
        <v>41124</v>
      </c>
      <c r="Z627" s="35"/>
      <c r="AA627" s="52"/>
      <c r="AB627" s="19" t="s">
        <v>4816</v>
      </c>
      <c r="AC627" s="19"/>
      <c r="AD627" s="52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4642</v>
      </c>
      <c r="K628" s="15" t="s">
        <v>4741</v>
      </c>
      <c r="L628" s="15" t="s">
        <v>4742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6022</v>
      </c>
      <c r="Y628" s="19">
        <v>41124</v>
      </c>
      <c r="Z628" s="35"/>
      <c r="AA628" s="52"/>
      <c r="AB628" s="19" t="s">
        <v>4816</v>
      </c>
      <c r="AC628" s="19"/>
      <c r="AD628" s="52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4642</v>
      </c>
      <c r="K629" s="15" t="s">
        <v>4741</v>
      </c>
      <c r="L629" s="15" t="s">
        <v>4742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5894</v>
      </c>
      <c r="Y629" s="19"/>
      <c r="Z629" s="35"/>
      <c r="AA629" s="52"/>
      <c r="AB629" s="19" t="s">
        <v>4816</v>
      </c>
      <c r="AC629" s="19"/>
      <c r="AD629" s="52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4642</v>
      </c>
      <c r="K630" s="15" t="s">
        <v>4741</v>
      </c>
      <c r="L630" s="15" t="s">
        <v>4742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5894</v>
      </c>
      <c r="Y630" s="19"/>
      <c r="Z630" s="35"/>
      <c r="AA630" s="52"/>
      <c r="AB630" s="19" t="s">
        <v>4816</v>
      </c>
      <c r="AC630" s="19"/>
      <c r="AD630" s="52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4642</v>
      </c>
      <c r="K631" s="15" t="s">
        <v>4741</v>
      </c>
      <c r="L631" s="15" t="s">
        <v>4742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5894</v>
      </c>
      <c r="Y631" s="19"/>
      <c r="Z631" s="35"/>
      <c r="AA631" s="52"/>
      <c r="AB631" s="19" t="s">
        <v>4816</v>
      </c>
      <c r="AC631" s="19"/>
      <c r="AD631" s="52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4642</v>
      </c>
      <c r="K632" s="15" t="s">
        <v>4741</v>
      </c>
      <c r="L632" s="15" t="s">
        <v>4742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5894</v>
      </c>
      <c r="Y632" s="19"/>
      <c r="Z632" s="35"/>
      <c r="AA632" s="52"/>
      <c r="AB632" s="19" t="s">
        <v>4816</v>
      </c>
      <c r="AC632" s="19"/>
      <c r="AD632" s="52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4642</v>
      </c>
      <c r="K633" s="15" t="s">
        <v>4741</v>
      </c>
      <c r="L633" s="15" t="s">
        <v>4742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5894</v>
      </c>
      <c r="Y633" s="19"/>
      <c r="Z633" s="35"/>
      <c r="AA633" s="52"/>
      <c r="AB633" s="19" t="s">
        <v>4816</v>
      </c>
      <c r="AC633" s="19"/>
      <c r="AD633" s="52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4642</v>
      </c>
      <c r="K634" s="15" t="s">
        <v>4741</v>
      </c>
      <c r="L634" s="15" t="s">
        <v>4742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4392</v>
      </c>
      <c r="Y634" s="19"/>
      <c r="Z634" s="35"/>
      <c r="AA634" s="52"/>
      <c r="AB634" s="19" t="s">
        <v>4816</v>
      </c>
      <c r="AC634" s="19"/>
      <c r="AD634" s="52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4642</v>
      </c>
      <c r="K635" s="15" t="s">
        <v>4741</v>
      </c>
      <c r="L635" s="15" t="s">
        <v>4742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4392</v>
      </c>
      <c r="Y635" s="19">
        <v>41127</v>
      </c>
      <c r="Z635" s="35"/>
      <c r="AA635" s="52"/>
      <c r="AB635" s="19" t="s">
        <v>4816</v>
      </c>
      <c r="AC635" s="19"/>
      <c r="AD635" s="52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4642</v>
      </c>
      <c r="K636" s="15" t="s">
        <v>4741</v>
      </c>
      <c r="L636" s="15" t="s">
        <v>4742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4392</v>
      </c>
      <c r="Y636" s="19"/>
      <c r="Z636" s="35"/>
      <c r="AA636" s="52"/>
      <c r="AB636" s="19" t="s">
        <v>4816</v>
      </c>
      <c r="AC636" s="19"/>
      <c r="AD636" s="52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4642</v>
      </c>
      <c r="K637" s="15" t="s">
        <v>4741</v>
      </c>
      <c r="L637" s="15" t="s">
        <v>4742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4392</v>
      </c>
      <c r="Y637" s="19">
        <v>41134</v>
      </c>
      <c r="Z637" s="35"/>
      <c r="AA637" s="52"/>
      <c r="AB637" s="19" t="s">
        <v>4816</v>
      </c>
      <c r="AC637" s="19"/>
      <c r="AD637" s="52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4642</v>
      </c>
      <c r="K638" s="15" t="s">
        <v>4741</v>
      </c>
      <c r="L638" s="15" t="s">
        <v>4742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4392</v>
      </c>
      <c r="Y638" s="19">
        <v>41128</v>
      </c>
      <c r="Z638" s="35"/>
      <c r="AA638" s="52"/>
      <c r="AB638" s="19" t="s">
        <v>4816</v>
      </c>
      <c r="AC638" s="19"/>
      <c r="AD638" s="52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4642</v>
      </c>
      <c r="K639" s="15" t="s">
        <v>4741</v>
      </c>
      <c r="L639" s="15" t="s">
        <v>4742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5894</v>
      </c>
      <c r="Y639" s="19"/>
      <c r="Z639" s="35"/>
      <c r="AA639" s="52"/>
      <c r="AB639" s="19" t="s">
        <v>4816</v>
      </c>
      <c r="AC639" s="19"/>
      <c r="AD639" s="52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4642</v>
      </c>
      <c r="K640" s="15" t="s">
        <v>4741</v>
      </c>
      <c r="L640" s="15" t="s">
        <v>4742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5894</v>
      </c>
      <c r="Y640" s="19"/>
      <c r="Z640" s="35"/>
      <c r="AA640" s="52"/>
      <c r="AB640" s="19" t="s">
        <v>4816</v>
      </c>
      <c r="AC640" s="19"/>
      <c r="AD640" s="52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4642</v>
      </c>
      <c r="K641" s="15" t="s">
        <v>4741</v>
      </c>
      <c r="L641" s="15" t="s">
        <v>4742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5894</v>
      </c>
      <c r="Y641" s="19"/>
      <c r="Z641" s="35"/>
      <c r="AA641" s="52"/>
      <c r="AB641" s="19" t="s">
        <v>4816</v>
      </c>
      <c r="AC641" s="19"/>
      <c r="AD641" s="52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4642</v>
      </c>
      <c r="K642" s="15" t="s">
        <v>4741</v>
      </c>
      <c r="L642" s="15" t="s">
        <v>4742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5894</v>
      </c>
      <c r="Y642" s="19"/>
      <c r="Z642" s="35"/>
      <c r="AA642" s="52"/>
      <c r="AB642" s="19" t="s">
        <v>4816</v>
      </c>
      <c r="AC642" s="19"/>
      <c r="AD642" s="52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4642</v>
      </c>
      <c r="K643" s="15" t="s">
        <v>4741</v>
      </c>
      <c r="L643" s="15" t="s">
        <v>4742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4390</v>
      </c>
      <c r="Y643" s="19">
        <v>41134</v>
      </c>
      <c r="Z643" s="35"/>
      <c r="AA643" s="52"/>
      <c r="AB643" s="19" t="s">
        <v>4816</v>
      </c>
      <c r="AC643" s="19"/>
      <c r="AD643" s="52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4642</v>
      </c>
      <c r="K644" s="15" t="s">
        <v>4741</v>
      </c>
      <c r="L644" s="15" t="s">
        <v>4742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5894</v>
      </c>
      <c r="Y644" s="19">
        <v>41134</v>
      </c>
      <c r="Z644" s="35"/>
      <c r="AA644" s="52"/>
      <c r="AB644" s="19" t="s">
        <v>4816</v>
      </c>
      <c r="AC644" s="19"/>
      <c r="AD644" s="52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4642</v>
      </c>
      <c r="K645" s="15" t="s">
        <v>4741</v>
      </c>
      <c r="L645" s="15" t="s">
        <v>4742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4390</v>
      </c>
      <c r="Y645" s="19"/>
      <c r="Z645" s="35"/>
      <c r="AA645" s="52"/>
      <c r="AB645" s="19" t="s">
        <v>4816</v>
      </c>
      <c r="AC645" s="19"/>
      <c r="AD645" s="52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4642</v>
      </c>
      <c r="K646" s="15" t="s">
        <v>4741</v>
      </c>
      <c r="L646" s="15" t="s">
        <v>4742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4390</v>
      </c>
      <c r="Y646" s="19"/>
      <c r="Z646" s="35"/>
      <c r="AA646" s="52"/>
      <c r="AB646" s="19" t="s">
        <v>4816</v>
      </c>
      <c r="AC646" s="19"/>
      <c r="AD646" s="52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5473</v>
      </c>
      <c r="L647" s="15" t="s">
        <v>5474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4390</v>
      </c>
      <c r="Y647" s="19">
        <v>41096</v>
      </c>
      <c r="Z647" s="35"/>
      <c r="AA647" s="52"/>
      <c r="AB647" s="19" t="s">
        <v>4816</v>
      </c>
      <c r="AC647" s="19"/>
      <c r="AD647" s="52"/>
      <c r="AE647" s="15" t="s">
        <v>5480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5667</v>
      </c>
      <c r="L648" s="15" t="s">
        <v>5668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5952</v>
      </c>
      <c r="AB648" s="19" t="s">
        <v>4816</v>
      </c>
      <c r="AC648" s="19"/>
      <c r="AD648" s="52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5667</v>
      </c>
      <c r="L649" s="15" t="s">
        <v>5668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4816</v>
      </c>
      <c r="AC649" s="19"/>
      <c r="AD649" s="52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5667</v>
      </c>
      <c r="L650" s="15" t="s">
        <v>5668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4816</v>
      </c>
      <c r="AC650" s="19"/>
      <c r="AD650" s="52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5531</v>
      </c>
      <c r="K651" s="15" t="s">
        <v>5669</v>
      </c>
      <c r="L651" s="15" t="s">
        <v>5670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5770</v>
      </c>
      <c r="Y651" s="19">
        <v>41128</v>
      </c>
      <c r="Z651" s="35"/>
      <c r="AA651" s="52"/>
      <c r="AB651" s="19" t="s">
        <v>4816</v>
      </c>
      <c r="AC651" s="19"/>
      <c r="AD651" s="52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5531</v>
      </c>
      <c r="K652" s="15" t="s">
        <v>5669</v>
      </c>
      <c r="L652" s="15" t="s">
        <v>5670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4816</v>
      </c>
      <c r="AC652" s="19"/>
      <c r="AD652" s="52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5531</v>
      </c>
      <c r="K653" s="15" t="s">
        <v>5669</v>
      </c>
      <c r="L653" s="15" t="s">
        <v>5670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4816</v>
      </c>
      <c r="AC653" s="19"/>
      <c r="AD653" s="52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5531</v>
      </c>
      <c r="K654" s="15" t="s">
        <v>5669</v>
      </c>
      <c r="L654" s="15" t="s">
        <v>5670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5953</v>
      </c>
      <c r="AB654" s="19" t="s">
        <v>4816</v>
      </c>
      <c r="AC654" s="19"/>
      <c r="AD654" s="52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5671</v>
      </c>
      <c r="L655" s="15" t="s">
        <v>5672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5954</v>
      </c>
      <c r="AB655" s="19" t="s">
        <v>4816</v>
      </c>
      <c r="AC655" s="19"/>
      <c r="AD655" s="52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2428</v>
      </c>
      <c r="K656" s="15" t="s">
        <v>5671</v>
      </c>
      <c r="L656" s="15" t="s">
        <v>5672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6879</v>
      </c>
      <c r="AB656" s="19" t="s">
        <v>4816</v>
      </c>
      <c r="AC656" s="19"/>
      <c r="AD656" s="52"/>
      <c r="AE656" s="15"/>
    </row>
    <row r="657" spans="1:31" s="159" customFormat="1">
      <c r="A657" s="148">
        <v>3853</v>
      </c>
      <c r="B657" s="149">
        <v>3853</v>
      </c>
      <c r="C657" s="150">
        <v>41094</v>
      </c>
      <c r="D657" s="150">
        <f t="shared" si="11"/>
        <v>41139</v>
      </c>
      <c r="E657" s="150">
        <f t="shared" si="12"/>
        <v>41154</v>
      </c>
      <c r="F657" s="150">
        <v>41130</v>
      </c>
      <c r="G657" s="151" t="s">
        <v>764</v>
      </c>
      <c r="H657" s="151" t="s">
        <v>499</v>
      </c>
      <c r="I657" s="151" t="s">
        <v>506</v>
      </c>
      <c r="J657" s="152" t="s">
        <v>2428</v>
      </c>
      <c r="K657" s="152" t="s">
        <v>5671</v>
      </c>
      <c r="L657" s="152" t="s">
        <v>5672</v>
      </c>
      <c r="M657" s="149" t="str">
        <f>VLOOKUP(B657,SAOM!B$2:H1610,7,0)</f>
        <v>SES-ANOS-3853</v>
      </c>
      <c r="N657" s="149">
        <v>4033</v>
      </c>
      <c r="O657" s="150">
        <f>VLOOKUP(B657,SAOM!B$2:I1610,8,0)</f>
        <v>41130</v>
      </c>
      <c r="P657" s="150" t="e">
        <f>VLOOKUP(B657,AG_Lider!A$1:F1969,6,0)</f>
        <v>#N/A</v>
      </c>
      <c r="Q657" s="153" t="str">
        <f>VLOOKUP(B657,SAOM!B$2:J1610,9,0)</f>
        <v>PAULO HENRIQUE MOREIRA</v>
      </c>
      <c r="R657" s="150" t="str">
        <f>VLOOKUP(B657,SAOM!B$2:K2056,10,0)</f>
        <v>AVENIDA VICTOR MIRACAPILLO, 251</v>
      </c>
      <c r="S657" s="153" t="str">
        <f>VLOOKUP(B657,SAOM!B654:M1382,12,0)</f>
        <v>32-33315782</v>
      </c>
      <c r="T657" s="154" t="str">
        <f>VLOOKUP(B657,SAOM!B654:L1382,11,0)</f>
        <v>36220-000</v>
      </c>
      <c r="U657" s="155"/>
      <c r="V657" s="149" t="str">
        <f>VLOOKUP(B657,SAOM!B654:N1382,13,0)</f>
        <v>-</v>
      </c>
      <c r="W657" s="150"/>
      <c r="X657" s="152"/>
      <c r="Y657" s="156"/>
      <c r="Z657" s="157"/>
      <c r="AA657" s="158" t="s">
        <v>6872</v>
      </c>
      <c r="AB657" s="156" t="s">
        <v>4816</v>
      </c>
      <c r="AC657" s="156"/>
      <c r="AD657" s="158"/>
      <c r="AE657" s="152"/>
    </row>
    <row r="658" spans="1:31" s="159" customFormat="1">
      <c r="A658" s="148">
        <v>3856</v>
      </c>
      <c r="B658" s="149">
        <v>3856</v>
      </c>
      <c r="C658" s="150">
        <v>41094</v>
      </c>
      <c r="D658" s="150">
        <f t="shared" si="11"/>
        <v>41139</v>
      </c>
      <c r="E658" s="150">
        <f t="shared" si="12"/>
        <v>41154</v>
      </c>
      <c r="F658" s="150">
        <v>41130</v>
      </c>
      <c r="G658" s="151" t="s">
        <v>764</v>
      </c>
      <c r="H658" s="151" t="s">
        <v>499</v>
      </c>
      <c r="I658" s="151" t="s">
        <v>501</v>
      </c>
      <c r="J658" s="152" t="s">
        <v>2428</v>
      </c>
      <c r="K658" s="152" t="s">
        <v>5671</v>
      </c>
      <c r="L658" s="152" t="s">
        <v>5672</v>
      </c>
      <c r="M658" s="149" t="str">
        <f>VLOOKUP(B658,SAOM!B$2:H1611,7,0)</f>
        <v>-</v>
      </c>
      <c r="N658" s="149">
        <v>4033</v>
      </c>
      <c r="O658" s="150" t="str">
        <f>VLOOKUP(B658,SAOM!B$2:I1611,8,0)</f>
        <v>-</v>
      </c>
      <c r="P658" s="150" t="e">
        <f>VLOOKUP(B658,AG_Lider!A$1:F1970,6,0)</f>
        <v>#N/A</v>
      </c>
      <c r="Q658" s="153" t="str">
        <f>VLOOKUP(B658,SAOM!B$2:J1611,9,0)</f>
        <v>PAULO HENRIQUE MOREIRA</v>
      </c>
      <c r="R658" s="150" t="str">
        <f>VLOOKUP(B658,SAOM!B$2:K2057,10,0)</f>
        <v>LOCALIDADE RURAL DE CACHOEIRINHA</v>
      </c>
      <c r="S658" s="153" t="str">
        <f>VLOOKUP(B658,SAOM!B655:M1383,12,0)</f>
        <v>32-3336-0063</v>
      </c>
      <c r="T658" s="154" t="str">
        <f>VLOOKUP(B658,SAOM!B655:L1383,11,0)</f>
        <v>36220-000</v>
      </c>
      <c r="U658" s="155"/>
      <c r="V658" s="149" t="str">
        <f>VLOOKUP(B658,SAOM!B655:N1383,13,0)</f>
        <v>-</v>
      </c>
      <c r="W658" s="150"/>
      <c r="X658" s="152"/>
      <c r="Y658" s="156"/>
      <c r="Z658" s="157"/>
      <c r="AA658" s="158" t="s">
        <v>6871</v>
      </c>
      <c r="AB658" s="156" t="s">
        <v>4816</v>
      </c>
      <c r="AC658" s="156"/>
      <c r="AD658" s="158"/>
      <c r="AE658" s="152"/>
    </row>
    <row r="659" spans="1:31" s="20" customFormat="1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5671</v>
      </c>
      <c r="L659" s="15" t="s">
        <v>5672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6874</v>
      </c>
      <c r="Y659" s="19">
        <v>41131</v>
      </c>
      <c r="Z659" s="35"/>
      <c r="AA659" s="52"/>
      <c r="AB659" s="19" t="s">
        <v>4816</v>
      </c>
      <c r="AC659" s="19"/>
      <c r="AD659" s="52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5671</v>
      </c>
      <c r="L660" s="15" t="s">
        <v>5672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6704</v>
      </c>
      <c r="AB660" s="19" t="s">
        <v>4816</v>
      </c>
      <c r="AC660" s="19"/>
      <c r="AD660" s="52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5673</v>
      </c>
      <c r="L661" s="15" t="s">
        <v>5674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4816</v>
      </c>
      <c r="AC661" s="19"/>
      <c r="AD661" s="52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2114</v>
      </c>
      <c r="K662" s="15" t="s">
        <v>5673</v>
      </c>
      <c r="L662" s="15" t="s">
        <v>5674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6695</v>
      </c>
      <c r="AB662" s="19" t="s">
        <v>4816</v>
      </c>
      <c r="AC662" s="19"/>
      <c r="AD662" s="52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5673</v>
      </c>
      <c r="L663" s="15" t="s">
        <v>5674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2725</v>
      </c>
      <c r="Y663" s="19">
        <v>41123</v>
      </c>
      <c r="Z663" s="35"/>
      <c r="AA663" s="52"/>
      <c r="AB663" s="19" t="s">
        <v>4816</v>
      </c>
      <c r="AC663" s="19"/>
      <c r="AD663" s="52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5673</v>
      </c>
      <c r="L664" s="15" t="s">
        <v>5674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2725</v>
      </c>
      <c r="Y664" s="19">
        <v>41123</v>
      </c>
      <c r="Z664" s="35"/>
      <c r="AA664" s="52"/>
      <c r="AB664" s="19" t="s">
        <v>4816</v>
      </c>
      <c r="AC664" s="19"/>
      <c r="AD664" s="52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5673</v>
      </c>
      <c r="L665" s="15" t="s">
        <v>5674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4816</v>
      </c>
      <c r="AC665" s="19"/>
      <c r="AD665" s="52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5673</v>
      </c>
      <c r="L666" s="15" t="s">
        <v>5674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5705</v>
      </c>
      <c r="Y666" s="19">
        <v>41128</v>
      </c>
      <c r="Z666" s="35"/>
      <c r="AA666" s="52"/>
      <c r="AB666" s="19" t="s">
        <v>4816</v>
      </c>
      <c r="AC666" s="19"/>
      <c r="AD666" s="52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5673</v>
      </c>
      <c r="L667" s="15" t="s">
        <v>5674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5705</v>
      </c>
      <c r="Y667" s="19">
        <v>41124</v>
      </c>
      <c r="Z667" s="35"/>
      <c r="AA667" s="52"/>
      <c r="AB667" s="19" t="s">
        <v>4816</v>
      </c>
      <c r="AC667" s="19"/>
      <c r="AD667" s="52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5673</v>
      </c>
      <c r="L668" s="15" t="s">
        <v>5674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5705</v>
      </c>
      <c r="Y668" s="19">
        <v>41124</v>
      </c>
      <c r="Z668" s="35"/>
      <c r="AA668" s="52"/>
      <c r="AB668" s="19" t="s">
        <v>4816</v>
      </c>
      <c r="AC668" s="19"/>
      <c r="AD668" s="52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5673</v>
      </c>
      <c r="L669" s="15" t="s">
        <v>5674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5705</v>
      </c>
      <c r="Y669" s="19">
        <v>41129</v>
      </c>
      <c r="Z669" s="35"/>
      <c r="AA669" s="52"/>
      <c r="AB669" s="19" t="s">
        <v>4816</v>
      </c>
      <c r="AC669" s="19"/>
      <c r="AD669" s="52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5673</v>
      </c>
      <c r="L670" s="15" t="s">
        <v>5674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5705</v>
      </c>
      <c r="Y670" s="19">
        <v>41131</v>
      </c>
      <c r="Z670" s="35"/>
      <c r="AA670" s="52"/>
      <c r="AB670" s="19" t="s">
        <v>4816</v>
      </c>
      <c r="AC670" s="19"/>
      <c r="AD670" s="52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2766</v>
      </c>
      <c r="K671" s="15" t="s">
        <v>2794</v>
      </c>
      <c r="L671" s="15" t="s">
        <v>2795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4816</v>
      </c>
      <c r="AC671" s="19"/>
      <c r="AD671" s="52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2766</v>
      </c>
      <c r="K672" s="15" t="s">
        <v>2794</v>
      </c>
      <c r="L672" s="15" t="s">
        <v>2795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4816</v>
      </c>
      <c r="AC672" s="19"/>
      <c r="AD672" s="52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2778</v>
      </c>
      <c r="K673" s="15" t="s">
        <v>5675</v>
      </c>
      <c r="L673" s="15" t="s">
        <v>5676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5955</v>
      </c>
      <c r="AB673" s="19" t="s">
        <v>4816</v>
      </c>
      <c r="AC673" s="19"/>
      <c r="AD673" s="52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2778</v>
      </c>
      <c r="K674" s="15" t="s">
        <v>5675</v>
      </c>
      <c r="L674" s="15" t="s">
        <v>5676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4816</v>
      </c>
      <c r="AC674" s="19"/>
      <c r="AD674" s="52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3375</v>
      </c>
      <c r="K675" s="15" t="s">
        <v>3419</v>
      </c>
      <c r="L675" s="15" t="s">
        <v>3420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4816</v>
      </c>
      <c r="AC675" s="19"/>
      <c r="AD675" s="52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3375</v>
      </c>
      <c r="K676" s="15" t="s">
        <v>3419</v>
      </c>
      <c r="L676" s="15" t="s">
        <v>3420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4816</v>
      </c>
      <c r="AC676" s="19"/>
      <c r="AD676" s="52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5677</v>
      </c>
      <c r="L677" s="15" t="s">
        <v>5678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5901</v>
      </c>
      <c r="Y677" s="19">
        <v>41130</v>
      </c>
      <c r="Z677" s="35"/>
      <c r="AA677" s="52"/>
      <c r="AB677" s="19" t="s">
        <v>4816</v>
      </c>
      <c r="AC677" s="19"/>
      <c r="AD677" s="52"/>
      <c r="AE677" s="15"/>
    </row>
    <row r="678" spans="1:31" s="91" customFormat="1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5532</v>
      </c>
      <c r="K678" s="51" t="s">
        <v>5679</v>
      </c>
      <c r="L678" s="51" t="s">
        <v>5680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5956</v>
      </c>
      <c r="AB678" s="89" t="s">
        <v>4816</v>
      </c>
      <c r="AC678" s="89"/>
      <c r="AD678" s="74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5533</v>
      </c>
      <c r="K679" s="15" t="s">
        <v>5681</v>
      </c>
      <c r="L679" s="15" t="s">
        <v>5682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5957</v>
      </c>
      <c r="AB679" s="19" t="s">
        <v>4816</v>
      </c>
      <c r="AC679" s="19"/>
      <c r="AD679" s="52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5534</v>
      </c>
      <c r="K680" s="15" t="s">
        <v>5683</v>
      </c>
      <c r="L680" s="15" t="s">
        <v>5684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4816</v>
      </c>
      <c r="AC680" s="19"/>
      <c r="AD680" s="52"/>
      <c r="AE680" s="15"/>
    </row>
    <row r="681" spans="1:31" s="20" customFormat="1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5685</v>
      </c>
      <c r="L681" s="15" t="s">
        <v>5686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6700</v>
      </c>
      <c r="AB681" s="19" t="s">
        <v>4816</v>
      </c>
      <c r="AC681" s="19"/>
      <c r="AD681" s="52"/>
      <c r="AE681" s="15"/>
    </row>
    <row r="682" spans="1:31" s="20" customFormat="1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5535</v>
      </c>
      <c r="K682" s="15" t="s">
        <v>5687</v>
      </c>
      <c r="L682" s="15" t="s">
        <v>5688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5958</v>
      </c>
      <c r="AB682" s="19" t="s">
        <v>4816</v>
      </c>
      <c r="AC682" s="19"/>
      <c r="AD682" s="52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5536</v>
      </c>
      <c r="K683" s="15" t="s">
        <v>5689</v>
      </c>
      <c r="L683" s="15" t="s">
        <v>5690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4816</v>
      </c>
      <c r="AC683" s="19"/>
      <c r="AD683" s="52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5537</v>
      </c>
      <c r="K684" s="15" t="s">
        <v>5691</v>
      </c>
      <c r="L684" s="15" t="s">
        <v>5692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4816</v>
      </c>
      <c r="AC684" s="19"/>
      <c r="AD684" s="52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5538</v>
      </c>
      <c r="K685" s="15" t="s">
        <v>5693</v>
      </c>
      <c r="L685" s="15" t="s">
        <v>5694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6877</v>
      </c>
      <c r="Y685" s="19">
        <v>41134</v>
      </c>
      <c r="Z685" s="35"/>
      <c r="AA685" s="52"/>
      <c r="AB685" s="19" t="s">
        <v>4816</v>
      </c>
      <c r="AC685" s="19"/>
      <c r="AD685" s="52"/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5539</v>
      </c>
      <c r="K686" s="15" t="s">
        <v>5695</v>
      </c>
      <c r="L686" s="15" t="s">
        <v>5696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4816</v>
      </c>
      <c r="AC686" s="19"/>
      <c r="AD686" s="52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5540</v>
      </c>
      <c r="K687" s="15" t="s">
        <v>5697</v>
      </c>
      <c r="L687" s="15" t="s">
        <v>5698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5959</v>
      </c>
      <c r="AB687" s="19" t="s">
        <v>4816</v>
      </c>
      <c r="AC687" s="19"/>
      <c r="AD687" s="52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4816</v>
      </c>
      <c r="AC688" s="19"/>
      <c r="AD688" s="52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5797</v>
      </c>
      <c r="L689" s="15" t="s">
        <v>5798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6223</v>
      </c>
      <c r="Y689" s="19">
        <v>41117</v>
      </c>
      <c r="Z689" s="35"/>
      <c r="AA689" s="52"/>
      <c r="AB689" s="19" t="s">
        <v>4816</v>
      </c>
      <c r="AC689" s="19"/>
      <c r="AD689" s="52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5797</v>
      </c>
      <c r="L690" s="15" t="s">
        <v>5798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-</v>
      </c>
      <c r="W690" s="17">
        <v>41135</v>
      </c>
      <c r="X690" s="15" t="s">
        <v>7109</v>
      </c>
      <c r="Y690" s="19">
        <v>41135</v>
      </c>
      <c r="Z690" s="35"/>
      <c r="AA690" s="52"/>
      <c r="AB690" s="19" t="s">
        <v>4816</v>
      </c>
      <c r="AC690" s="19"/>
      <c r="AD690" s="52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5797</v>
      </c>
      <c r="L691" s="15" t="s">
        <v>5798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4816</v>
      </c>
      <c r="AC691" s="19"/>
      <c r="AD691" s="52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5797</v>
      </c>
      <c r="L692" s="15" t="s">
        <v>5798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4816</v>
      </c>
      <c r="AC692" s="19"/>
      <c r="AD692" s="52"/>
      <c r="AE692" s="15"/>
    </row>
    <row r="693" spans="1:31" s="91" customFormat="1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5797</v>
      </c>
      <c r="L693" s="51" t="s">
        <v>5798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6530</v>
      </c>
      <c r="Y693" s="89">
        <v>41122</v>
      </c>
      <c r="Z693" s="90"/>
      <c r="AA693" s="74"/>
      <c r="AB693" s="89" t="s">
        <v>4816</v>
      </c>
      <c r="AC693" s="89"/>
      <c r="AD693" s="74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2466</v>
      </c>
      <c r="H694" s="14" t="s">
        <v>499</v>
      </c>
      <c r="I694" s="14" t="s">
        <v>501</v>
      </c>
      <c r="J694" s="15" t="s">
        <v>174</v>
      </c>
      <c r="K694" s="15" t="s">
        <v>5797</v>
      </c>
      <c r="L694" s="15" t="s">
        <v>5798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-</v>
      </c>
      <c r="W694" s="17">
        <v>41135</v>
      </c>
      <c r="X694" s="15" t="s">
        <v>7139</v>
      </c>
      <c r="Y694" s="19"/>
      <c r="Z694" s="35"/>
      <c r="AA694" s="52"/>
      <c r="AB694" s="19" t="s">
        <v>4816</v>
      </c>
      <c r="AC694" s="19"/>
      <c r="AD694" s="52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5797</v>
      </c>
      <c r="L695" s="15" t="s">
        <v>5798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4816</v>
      </c>
      <c r="AC695" s="19"/>
      <c r="AD695" s="52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5797</v>
      </c>
      <c r="L696" s="15" t="s">
        <v>5798</v>
      </c>
      <c r="M696" s="44" t="str">
        <f>VLOOKUP(B696,SAOM!B$2:H1649,7,0)</f>
        <v>-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19" t="s">
        <v>4816</v>
      </c>
      <c r="AC696" s="19"/>
      <c r="AD696" s="52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5797</v>
      </c>
      <c r="L697" s="15" t="s">
        <v>5798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4816</v>
      </c>
      <c r="AC697" s="19"/>
      <c r="AD697" s="52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5797</v>
      </c>
      <c r="L698" s="15" t="s">
        <v>5798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6534</v>
      </c>
      <c r="Y698" s="19">
        <v>41124</v>
      </c>
      <c r="Z698" s="35"/>
      <c r="AA698" s="52"/>
      <c r="AB698" s="19" t="s">
        <v>4816</v>
      </c>
      <c r="AC698" s="19"/>
      <c r="AD698" s="52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5797</v>
      </c>
      <c r="L699" s="15" t="s">
        <v>5798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6534</v>
      </c>
      <c r="Y699" s="19">
        <v>41123</v>
      </c>
      <c r="Z699" s="35"/>
      <c r="AA699" s="52"/>
      <c r="AB699" s="19" t="s">
        <v>4816</v>
      </c>
      <c r="AC699" s="19"/>
      <c r="AD699" s="52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5797</v>
      </c>
      <c r="L700" s="15" t="s">
        <v>5798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19" t="s">
        <v>4816</v>
      </c>
      <c r="AC700" s="19"/>
      <c r="AD700" s="52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5797</v>
      </c>
      <c r="L701" s="15" t="s">
        <v>5798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6529</v>
      </c>
      <c r="Y701" s="19">
        <v>41123</v>
      </c>
      <c r="Z701" s="35"/>
      <c r="AA701" s="52"/>
      <c r="AB701" s="19" t="s">
        <v>4816</v>
      </c>
      <c r="AC701" s="19"/>
      <c r="AD701" s="52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5797</v>
      </c>
      <c r="L702" s="15" t="s">
        <v>5798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6536</v>
      </c>
      <c r="Y702" s="19">
        <v>41123</v>
      </c>
      <c r="Z702" s="35"/>
      <c r="AA702" s="52"/>
      <c r="AB702" s="19" t="s">
        <v>4816</v>
      </c>
      <c r="AC702" s="19"/>
      <c r="AD702" s="52"/>
      <c r="AE702" s="15"/>
    </row>
    <row r="703" spans="1:31" s="91" customFormat="1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5797</v>
      </c>
      <c r="L703" s="51" t="s">
        <v>5798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6529</v>
      </c>
      <c r="Y703" s="89">
        <v>41122</v>
      </c>
      <c r="Z703" s="90"/>
      <c r="AA703" s="74"/>
      <c r="AB703" s="89" t="s">
        <v>4816</v>
      </c>
      <c r="AC703" s="89"/>
      <c r="AD703" s="74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5795</v>
      </c>
      <c r="K704" s="15" t="s">
        <v>5799</v>
      </c>
      <c r="L704" s="15" t="s">
        <v>5800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5730</v>
      </c>
      <c r="Y704" s="19">
        <v>41131</v>
      </c>
      <c r="Z704" s="35"/>
      <c r="AA704" s="52"/>
      <c r="AB704" s="19" t="s">
        <v>4816</v>
      </c>
      <c r="AC704" s="19"/>
      <c r="AD704" s="52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5795</v>
      </c>
      <c r="K705" s="15" t="s">
        <v>5799</v>
      </c>
      <c r="L705" s="15" t="s">
        <v>5800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6130</v>
      </c>
      <c r="Y705" s="19">
        <v>41120</v>
      </c>
      <c r="Z705" s="35"/>
      <c r="AA705" s="52"/>
      <c r="AB705" s="19" t="s">
        <v>4816</v>
      </c>
      <c r="AC705" s="19"/>
      <c r="AD705" s="52"/>
      <c r="AE705" s="15"/>
    </row>
    <row r="706" spans="1:31" s="20" customFormat="1">
      <c r="A706" s="141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5796</v>
      </c>
      <c r="K706" s="15" t="s">
        <v>5801</v>
      </c>
      <c r="L706" s="15" t="s">
        <v>5802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6870</v>
      </c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5796</v>
      </c>
      <c r="K707" s="15" t="s">
        <v>5801</v>
      </c>
      <c r="L707" s="15" t="s">
        <v>5802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6544</v>
      </c>
      <c r="Y707" s="19">
        <v>41128</v>
      </c>
      <c r="Z707" s="35"/>
      <c r="AA707" s="52"/>
      <c r="AB707" s="19" t="s">
        <v>4816</v>
      </c>
      <c r="AC707" s="19"/>
      <c r="AD707" s="52"/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5796</v>
      </c>
      <c r="K708" s="15" t="s">
        <v>5801</v>
      </c>
      <c r="L708" s="15" t="s">
        <v>5802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6544</v>
      </c>
      <c r="Y708" s="19">
        <v>41127</v>
      </c>
      <c r="Z708" s="35"/>
      <c r="AA708" s="52"/>
      <c r="AB708" s="19" t="s">
        <v>4816</v>
      </c>
      <c r="AC708" s="19"/>
      <c r="AD708" s="52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5796</v>
      </c>
      <c r="K709" s="15" t="s">
        <v>5801</v>
      </c>
      <c r="L709" s="15" t="s">
        <v>5802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6655</v>
      </c>
      <c r="Y709" s="19">
        <v>41127</v>
      </c>
      <c r="Z709" s="35"/>
      <c r="AA709" s="52"/>
      <c r="AB709" s="19" t="s">
        <v>4816</v>
      </c>
      <c r="AC709" s="19"/>
      <c r="AD709" s="52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5796</v>
      </c>
      <c r="K710" s="15" t="s">
        <v>5801</v>
      </c>
      <c r="L710" s="15" t="s">
        <v>5802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6544</v>
      </c>
      <c r="Y710" s="19">
        <v>41123</v>
      </c>
      <c r="Z710" s="35"/>
      <c r="AA710" s="52"/>
      <c r="AB710" s="19" t="s">
        <v>4816</v>
      </c>
      <c r="AC710" s="19"/>
      <c r="AD710" s="52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5796</v>
      </c>
      <c r="K711" s="15" t="s">
        <v>5801</v>
      </c>
      <c r="L711" s="15" t="s">
        <v>5802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6544</v>
      </c>
      <c r="Y711" s="19">
        <v>41124</v>
      </c>
      <c r="Z711" s="35"/>
      <c r="AA711" s="52"/>
      <c r="AB711" s="19" t="s">
        <v>4816</v>
      </c>
      <c r="AC711" s="19"/>
      <c r="AD711" s="52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5803</v>
      </c>
      <c r="K712" s="15" t="s">
        <v>5804</v>
      </c>
      <c r="L712" s="15" t="s">
        <v>5805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5705</v>
      </c>
      <c r="Y712" s="19">
        <v>41120</v>
      </c>
      <c r="Z712" s="35"/>
      <c r="AA712" s="52"/>
      <c r="AB712" s="19" t="s">
        <v>4816</v>
      </c>
      <c r="AC712" s="19"/>
      <c r="AD712" s="52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5803</v>
      </c>
      <c r="K713" s="15" t="s">
        <v>5804</v>
      </c>
      <c r="L713" s="15" t="s">
        <v>5805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4816</v>
      </c>
      <c r="AC713" s="19"/>
      <c r="AD713" s="52"/>
      <c r="AE713" s="15"/>
    </row>
    <row r="714" spans="1:31" s="91" customFormat="1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5803</v>
      </c>
      <c r="K714" s="51" t="s">
        <v>5804</v>
      </c>
      <c r="L714" s="51" t="s">
        <v>5805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5705</v>
      </c>
      <c r="Y714" s="89">
        <v>41122</v>
      </c>
      <c r="Z714" s="90"/>
      <c r="AA714" s="74"/>
      <c r="AB714" s="89" t="s">
        <v>4816</v>
      </c>
      <c r="AC714" s="89"/>
      <c r="AD714" s="74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5803</v>
      </c>
      <c r="K715" s="15" t="s">
        <v>5804</v>
      </c>
      <c r="L715" s="15" t="s">
        <v>5805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6533</v>
      </c>
      <c r="Y715" s="19">
        <v>41123</v>
      </c>
      <c r="Z715" s="35"/>
      <c r="AA715" s="52"/>
      <c r="AB715" s="19" t="s">
        <v>4816</v>
      </c>
      <c r="AC715" s="19"/>
      <c r="AD715" s="52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5803</v>
      </c>
      <c r="K716" s="15" t="s">
        <v>5804</v>
      </c>
      <c r="L716" s="15" t="s">
        <v>5805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5705</v>
      </c>
      <c r="Y716" s="19">
        <v>41122</v>
      </c>
      <c r="Z716" s="35"/>
      <c r="AA716" s="52"/>
      <c r="AB716" s="19" t="s">
        <v>4816</v>
      </c>
      <c r="AC716" s="19"/>
      <c r="AD716" s="52"/>
      <c r="AE716" s="15"/>
    </row>
    <row r="717" spans="1:31" s="91" customFormat="1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5803</v>
      </c>
      <c r="K717" s="51" t="s">
        <v>5804</v>
      </c>
      <c r="L717" s="51" t="s">
        <v>5805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5901</v>
      </c>
      <c r="Y717" s="89">
        <v>41115</v>
      </c>
      <c r="Z717" s="90"/>
      <c r="AA717" s="74"/>
      <c r="AB717" s="89" t="s">
        <v>4816</v>
      </c>
      <c r="AC717" s="89"/>
      <c r="AD717" s="74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5803</v>
      </c>
      <c r="K718" s="15" t="s">
        <v>5804</v>
      </c>
      <c r="L718" s="15" t="s">
        <v>5805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5901</v>
      </c>
      <c r="Y718" s="19">
        <v>41115</v>
      </c>
      <c r="Z718" s="35"/>
      <c r="AA718" s="52"/>
      <c r="AB718" s="19" t="s">
        <v>4816</v>
      </c>
      <c r="AC718" s="19"/>
      <c r="AD718" s="52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5803</v>
      </c>
      <c r="K719" s="15" t="s">
        <v>5804</v>
      </c>
      <c r="L719" s="15" t="s">
        <v>5805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5901</v>
      </c>
      <c r="Y719" s="19">
        <v>41116</v>
      </c>
      <c r="Z719" s="35"/>
      <c r="AA719" s="52"/>
      <c r="AB719" s="19" t="s">
        <v>4816</v>
      </c>
      <c r="AC719" s="19"/>
      <c r="AD719" s="52"/>
      <c r="AE719" s="15"/>
    </row>
    <row r="720" spans="1:31" s="91" customFormat="1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5473</v>
      </c>
      <c r="L720" s="51" t="s">
        <v>5474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4392</v>
      </c>
      <c r="Y720" s="89">
        <v>41114</v>
      </c>
      <c r="Z720" s="90"/>
      <c r="AA720" s="74" t="s">
        <v>6079</v>
      </c>
      <c r="AB720" s="89" t="s">
        <v>4816</v>
      </c>
      <c r="AC720" s="89"/>
      <c r="AD720" s="74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6063</v>
      </c>
      <c r="L721" s="15" t="s">
        <v>6064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4816</v>
      </c>
      <c r="AC721" s="19"/>
      <c r="AD721" s="52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6063</v>
      </c>
      <c r="L722" s="15" t="s">
        <v>6064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4816</v>
      </c>
      <c r="AC722" s="19"/>
      <c r="AD722" s="52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6063</v>
      </c>
      <c r="L723" s="15" t="s">
        <v>6064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4816</v>
      </c>
      <c r="AC723" s="19"/>
      <c r="AD723" s="52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6063</v>
      </c>
      <c r="L724" s="15" t="s">
        <v>6064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4816</v>
      </c>
      <c r="AC724" s="19"/>
      <c r="AD724" s="52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6058</v>
      </c>
      <c r="K725" s="15" t="s">
        <v>6065</v>
      </c>
      <c r="L725" s="15" t="s">
        <v>6066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4816</v>
      </c>
      <c r="AC725" s="19"/>
      <c r="AD725" s="52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3647</v>
      </c>
      <c r="K726" s="15" t="s">
        <v>6509</v>
      </c>
      <c r="L726" s="15" t="s">
        <v>6510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4816</v>
      </c>
      <c r="AC726" s="19"/>
      <c r="AD726" s="52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3037</v>
      </c>
      <c r="K727" s="15" t="s">
        <v>6511</v>
      </c>
      <c r="L727" s="15" t="s">
        <v>6512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4816</v>
      </c>
      <c r="AC727" s="19"/>
      <c r="AD727" s="52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3037</v>
      </c>
      <c r="K728" s="15" t="s">
        <v>6511</v>
      </c>
      <c r="L728" s="15" t="s">
        <v>6512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4816</v>
      </c>
      <c r="AC728" s="19"/>
      <c r="AD728" s="52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3037</v>
      </c>
      <c r="K729" s="15" t="s">
        <v>6511</v>
      </c>
      <c r="L729" s="15" t="s">
        <v>6512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4816</v>
      </c>
      <c r="AC729" s="19"/>
      <c r="AD729" s="52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3647</v>
      </c>
      <c r="K730" s="15" t="s">
        <v>6509</v>
      </c>
      <c r="L730" s="15" t="s">
        <v>6510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5901</v>
      </c>
      <c r="Y730" s="19">
        <v>41128</v>
      </c>
      <c r="Z730" s="35"/>
      <c r="AA730" s="52"/>
      <c r="AB730" s="19" t="s">
        <v>4816</v>
      </c>
      <c r="AC730" s="19"/>
      <c r="AD730" s="52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3647</v>
      </c>
      <c r="K731" s="15" t="s">
        <v>6509</v>
      </c>
      <c r="L731" s="15" t="s">
        <v>6510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5901</v>
      </c>
      <c r="Y731" s="19">
        <v>41124</v>
      </c>
      <c r="Z731" s="35"/>
      <c r="AA731" s="52"/>
      <c r="AB731" s="19" t="s">
        <v>4816</v>
      </c>
      <c r="AC731" s="19"/>
      <c r="AD731" s="52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3647</v>
      </c>
      <c r="K732" s="15" t="s">
        <v>6509</v>
      </c>
      <c r="L732" s="15" t="s">
        <v>6510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5901</v>
      </c>
      <c r="Y732" s="19">
        <v>41123</v>
      </c>
      <c r="Z732" s="35"/>
      <c r="AA732" s="52"/>
      <c r="AB732" s="19" t="s">
        <v>4816</v>
      </c>
      <c r="AC732" s="19"/>
      <c r="AD732" s="52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3647</v>
      </c>
      <c r="K733" s="15" t="s">
        <v>6509</v>
      </c>
      <c r="L733" s="15" t="s">
        <v>6510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4816</v>
      </c>
      <c r="AC733" s="19"/>
      <c r="AD733" s="52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6513</v>
      </c>
      <c r="L734" s="15" t="s">
        <v>6514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4816</v>
      </c>
      <c r="AC734" s="19"/>
      <c r="AD734" s="52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6513</v>
      </c>
      <c r="L735" s="15" t="s">
        <v>6514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4816</v>
      </c>
      <c r="AC735" s="19"/>
      <c r="AD735" s="52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6513</v>
      </c>
      <c r="L736" s="15" t="s">
        <v>6514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4816</v>
      </c>
      <c r="AC736" s="19"/>
      <c r="AD736" s="52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4816</v>
      </c>
      <c r="AC737" s="19"/>
      <c r="AD737" s="52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6515</v>
      </c>
      <c r="L738" s="15" t="s">
        <v>6516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4816</v>
      </c>
      <c r="AC738" s="19"/>
      <c r="AD738" s="52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6515</v>
      </c>
      <c r="L739" s="15" t="s">
        <v>6516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5724</v>
      </c>
      <c r="Y739" s="19">
        <v>41134</v>
      </c>
      <c r="Z739" s="35"/>
      <c r="AA739" s="52"/>
      <c r="AB739" s="19" t="s">
        <v>4816</v>
      </c>
      <c r="AC739" s="19"/>
      <c r="AD739" s="52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6515</v>
      </c>
      <c r="L740" s="15" t="s">
        <v>6516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4816</v>
      </c>
      <c r="AC740" s="19"/>
      <c r="AD740" s="52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6515</v>
      </c>
      <c r="L741" s="15" t="s">
        <v>6516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4816</v>
      </c>
      <c r="AC741" s="19"/>
      <c r="AD741" s="52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6515</v>
      </c>
      <c r="L742" s="15" t="s">
        <v>6516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4816</v>
      </c>
      <c r="AC742" s="19"/>
      <c r="AD742" s="52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6515</v>
      </c>
      <c r="L743" s="15" t="s">
        <v>6516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4816</v>
      </c>
      <c r="AC743" s="19"/>
      <c r="AD743" s="52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6515</v>
      </c>
      <c r="L744" s="15" t="s">
        <v>6516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6774</v>
      </c>
      <c r="Y744" s="19">
        <v>41130</v>
      </c>
      <c r="Z744" s="35"/>
      <c r="AA744" s="52"/>
      <c r="AB744" s="19" t="s">
        <v>4816</v>
      </c>
      <c r="AC744" s="19"/>
      <c r="AD744" s="52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6515</v>
      </c>
      <c r="L745" s="15" t="s">
        <v>6516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4816</v>
      </c>
      <c r="AC745" s="19"/>
      <c r="AD745" s="52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6515</v>
      </c>
      <c r="L746" s="15" t="s">
        <v>6516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4816</v>
      </c>
      <c r="AC746" s="19"/>
      <c r="AD746" s="52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6515</v>
      </c>
      <c r="L747" s="15" t="s">
        <v>6516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4816</v>
      </c>
      <c r="AC747" s="19"/>
      <c r="AD747" s="52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488</v>
      </c>
      <c r="H748" s="14" t="s">
        <v>499</v>
      </c>
      <c r="I748" s="14" t="s">
        <v>501</v>
      </c>
      <c r="J748" s="15" t="s">
        <v>165</v>
      </c>
      <c r="K748" s="15" t="s">
        <v>6515</v>
      </c>
      <c r="L748" s="15" t="s">
        <v>6516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-</v>
      </c>
      <c r="W748" s="17">
        <v>41135</v>
      </c>
      <c r="X748" s="15"/>
      <c r="Y748" s="19"/>
      <c r="Z748" s="35"/>
      <c r="AA748" s="52"/>
      <c r="AB748" s="19" t="s">
        <v>4816</v>
      </c>
      <c r="AC748" s="19"/>
      <c r="AD748" s="52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6515</v>
      </c>
      <c r="L749" s="15" t="s">
        <v>6516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4816</v>
      </c>
      <c r="AC749" s="19"/>
      <c r="AD749" s="52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6515</v>
      </c>
      <c r="L750" s="15" t="s">
        <v>6516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4816</v>
      </c>
      <c r="AC750" s="19"/>
      <c r="AD750" s="52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6517</v>
      </c>
      <c r="L751" s="15" t="s">
        <v>6518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4816</v>
      </c>
      <c r="AC751" s="19"/>
      <c r="AD751" s="52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6517</v>
      </c>
      <c r="L752" s="15" t="s">
        <v>6518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4816</v>
      </c>
      <c r="AC752" s="19"/>
      <c r="AD752" s="52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6517</v>
      </c>
      <c r="L753" s="15" t="s">
        <v>6518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4816</v>
      </c>
      <c r="AC753" s="19"/>
      <c r="AD753" s="52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6517</v>
      </c>
      <c r="L754" s="15" t="s">
        <v>6518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4816</v>
      </c>
      <c r="AC754" s="19"/>
      <c r="AD754" s="52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6517</v>
      </c>
      <c r="L755" s="15" t="s">
        <v>6518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4816</v>
      </c>
      <c r="AC755" s="19"/>
      <c r="AD755" s="52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6517</v>
      </c>
      <c r="L756" s="15" t="s">
        <v>6518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4816</v>
      </c>
      <c r="AC756" s="19"/>
      <c r="AD756" s="52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6517</v>
      </c>
      <c r="L757" s="15" t="s">
        <v>6518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4816</v>
      </c>
      <c r="AC757" s="19"/>
      <c r="AD757" s="52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6517</v>
      </c>
      <c r="L758" s="15" t="s">
        <v>6518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4816</v>
      </c>
      <c r="AC758" s="19"/>
      <c r="AD758" s="52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6517</v>
      </c>
      <c r="L759" s="15" t="s">
        <v>6518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4816</v>
      </c>
      <c r="AC759" s="19"/>
      <c r="AD759" s="52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6517</v>
      </c>
      <c r="L760" s="15" t="s">
        <v>6518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4816</v>
      </c>
      <c r="AC760" s="19"/>
      <c r="AD760" s="52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6517</v>
      </c>
      <c r="L761" s="15" t="s">
        <v>6518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4816</v>
      </c>
      <c r="AC761" s="19"/>
      <c r="AD761" s="52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6517</v>
      </c>
      <c r="L762" s="15" t="s">
        <v>6518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4816</v>
      </c>
      <c r="AC762" s="19"/>
      <c r="AD762" s="52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6517</v>
      </c>
      <c r="L763" s="15" t="s">
        <v>6518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4816</v>
      </c>
      <c r="AC763" s="19"/>
      <c r="AD763" s="52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6517</v>
      </c>
      <c r="L764" s="15" t="s">
        <v>6518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4816</v>
      </c>
      <c r="AC764" s="19"/>
      <c r="AD764" s="52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6517</v>
      </c>
      <c r="L765" s="15" t="s">
        <v>6518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4816</v>
      </c>
      <c r="AC765" s="19"/>
      <c r="AD765" s="52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6517</v>
      </c>
      <c r="L766" s="15" t="s">
        <v>6518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4816</v>
      </c>
      <c r="AC766" s="19"/>
      <c r="AD766" s="52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6517</v>
      </c>
      <c r="L767" s="15" t="s">
        <v>6518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4816</v>
      </c>
      <c r="AC767" s="19"/>
      <c r="AD767" s="52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6517</v>
      </c>
      <c r="L768" s="15" t="s">
        <v>6518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4816</v>
      </c>
      <c r="AC768" s="19"/>
      <c r="AD768" s="52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6517</v>
      </c>
      <c r="L769" s="15" t="s">
        <v>6518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4816</v>
      </c>
      <c r="AC769" s="19"/>
      <c r="AD769" s="52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6517</v>
      </c>
      <c r="L770" s="15" t="s">
        <v>6518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4816</v>
      </c>
      <c r="AC770" s="19"/>
      <c r="AD770" s="52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6517</v>
      </c>
      <c r="L771" s="15" t="s">
        <v>6518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4816</v>
      </c>
      <c r="AC771" s="19"/>
      <c r="AD771" s="52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6517</v>
      </c>
      <c r="L772" s="15" t="s">
        <v>6518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4816</v>
      </c>
      <c r="AC772" s="19"/>
      <c r="AD772" s="52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6517</v>
      </c>
      <c r="L773" s="15" t="s">
        <v>6518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4816</v>
      </c>
      <c r="AC773" s="19"/>
      <c r="AD773" s="52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6517</v>
      </c>
      <c r="L774" s="15" t="s">
        <v>6518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4816</v>
      </c>
      <c r="AC774" s="19"/>
      <c r="AD774" s="52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6301</v>
      </c>
      <c r="K775" s="15" t="s">
        <v>6519</v>
      </c>
      <c r="L775" s="15" t="s">
        <v>6520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6545</v>
      </c>
      <c r="Y775" s="19">
        <v>41123</v>
      </c>
      <c r="Z775" s="35"/>
      <c r="AA775" s="52"/>
      <c r="AB775" s="19" t="s">
        <v>4816</v>
      </c>
      <c r="AC775" s="19"/>
      <c r="AD775" s="52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6301</v>
      </c>
      <c r="K776" s="15" t="s">
        <v>6519</v>
      </c>
      <c r="L776" s="15" t="s">
        <v>6520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6540</v>
      </c>
      <c r="Y776" s="19">
        <v>41127</v>
      </c>
      <c r="Z776" s="35"/>
      <c r="AA776" s="52"/>
      <c r="AB776" s="19" t="s">
        <v>4816</v>
      </c>
      <c r="AC776" s="19"/>
      <c r="AD776" s="52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6310</v>
      </c>
      <c r="K777" s="15" t="s">
        <v>6521</v>
      </c>
      <c r="L777" s="15" t="s">
        <v>6522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4816</v>
      </c>
      <c r="AC777" s="19"/>
      <c r="AD777" s="52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6517</v>
      </c>
      <c r="L778" s="15" t="s">
        <v>6518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4816</v>
      </c>
      <c r="AC778" s="19"/>
      <c r="AD778" s="52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6517</v>
      </c>
      <c r="L779" s="15" t="s">
        <v>6518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4816</v>
      </c>
      <c r="AC779" s="19"/>
      <c r="AD779" s="52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6517</v>
      </c>
      <c r="L780" s="15" t="s">
        <v>6518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4816</v>
      </c>
      <c r="AC780" s="19"/>
      <c r="AD780" s="52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5532</v>
      </c>
      <c r="K781" s="15" t="s">
        <v>6523</v>
      </c>
      <c r="L781" s="15" t="s">
        <v>6524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4816</v>
      </c>
      <c r="AC781" s="19"/>
      <c r="AD781" s="52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6301</v>
      </c>
      <c r="K782" s="15" t="s">
        <v>6519</v>
      </c>
      <c r="L782" s="15" t="s">
        <v>6520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6540</v>
      </c>
      <c r="Y782" s="19">
        <v>41124</v>
      </c>
      <c r="Z782" s="35"/>
      <c r="AA782" s="52"/>
      <c r="AB782" s="19" t="s">
        <v>4816</v>
      </c>
      <c r="AC782" s="19"/>
      <c r="AD782" s="52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6301</v>
      </c>
      <c r="K783" s="15" t="s">
        <v>6519</v>
      </c>
      <c r="L783" s="15" t="s">
        <v>6520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4816</v>
      </c>
      <c r="AC783" s="19"/>
      <c r="AD783" s="52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6301</v>
      </c>
      <c r="K784" s="15" t="s">
        <v>6519</v>
      </c>
      <c r="L784" s="15" t="s">
        <v>6520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4816</v>
      </c>
      <c r="AC784" s="19"/>
      <c r="AD784" s="52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6301</v>
      </c>
      <c r="K785" s="15" t="s">
        <v>6519</v>
      </c>
      <c r="L785" s="15" t="s">
        <v>6520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6875</v>
      </c>
      <c r="AB785" s="19" t="s">
        <v>4816</v>
      </c>
      <c r="AC785" s="19"/>
      <c r="AD785" s="52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6301</v>
      </c>
      <c r="K786" s="15" t="s">
        <v>6519</v>
      </c>
      <c r="L786" s="15" t="s">
        <v>6520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6170</v>
      </c>
      <c r="Y786" s="19">
        <v>41127</v>
      </c>
      <c r="Z786" s="35"/>
      <c r="AA786" s="52"/>
      <c r="AB786" s="19" t="s">
        <v>4816</v>
      </c>
      <c r="AC786" s="19"/>
      <c r="AD786" s="52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6301</v>
      </c>
      <c r="K787" s="15" t="s">
        <v>6519</v>
      </c>
      <c r="L787" s="15" t="s">
        <v>6520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4816</v>
      </c>
      <c r="AC787" s="19"/>
      <c r="AD787" s="52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6301</v>
      </c>
      <c r="K788" s="15" t="s">
        <v>6519</v>
      </c>
      <c r="L788" s="15" t="s">
        <v>6520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4816</v>
      </c>
      <c r="AC788" s="19"/>
      <c r="AD788" s="52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6301</v>
      </c>
      <c r="K789" s="15" t="s">
        <v>6519</v>
      </c>
      <c r="L789" s="15" t="s">
        <v>6520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6170</v>
      </c>
      <c r="Y789" s="19">
        <v>41130</v>
      </c>
      <c r="Z789" s="35"/>
      <c r="AA789" s="52" t="s">
        <v>6704</v>
      </c>
      <c r="AB789" s="19" t="s">
        <v>4816</v>
      </c>
      <c r="AC789" s="19"/>
      <c r="AD789" s="52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6301</v>
      </c>
      <c r="K790" s="15" t="s">
        <v>6519</v>
      </c>
      <c r="L790" s="15" t="s">
        <v>6520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4816</v>
      </c>
      <c r="AC790" s="19"/>
      <c r="AD790" s="52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6301</v>
      </c>
      <c r="K791" s="15" t="s">
        <v>6519</v>
      </c>
      <c r="L791" s="15" t="s">
        <v>6520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4816</v>
      </c>
      <c r="AC791" s="19"/>
      <c r="AD791" s="52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6301</v>
      </c>
      <c r="K792" s="15" t="s">
        <v>6519</v>
      </c>
      <c r="L792" s="15" t="s">
        <v>6520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4816</v>
      </c>
      <c r="AC792" s="19"/>
      <c r="AD792" s="52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6301</v>
      </c>
      <c r="K793" s="15" t="s">
        <v>6519</v>
      </c>
      <c r="L793" s="15" t="s">
        <v>6520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4816</v>
      </c>
      <c r="AC793" s="19"/>
      <c r="AD793" s="52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6301</v>
      </c>
      <c r="K794" s="15" t="s">
        <v>6519</v>
      </c>
      <c r="L794" s="15" t="s">
        <v>6520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4816</v>
      </c>
      <c r="AC794" s="19"/>
      <c r="AD794" s="52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6301</v>
      </c>
      <c r="K795" s="15" t="s">
        <v>6519</v>
      </c>
      <c r="L795" s="15" t="s">
        <v>6520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4816</v>
      </c>
      <c r="AC795" s="19"/>
      <c r="AD795" s="52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6301</v>
      </c>
      <c r="K796" s="15" t="s">
        <v>6519</v>
      </c>
      <c r="L796" s="15" t="s">
        <v>6520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4816</v>
      </c>
      <c r="AC796" s="19"/>
      <c r="AD796" s="52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6301</v>
      </c>
      <c r="K797" s="15" t="s">
        <v>6519</v>
      </c>
      <c r="L797" s="15" t="s">
        <v>6520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4816</v>
      </c>
      <c r="AC797" s="19"/>
      <c r="AD797" s="52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6301</v>
      </c>
      <c r="K798" s="15" t="s">
        <v>6519</v>
      </c>
      <c r="L798" s="15" t="s">
        <v>6520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4816</v>
      </c>
      <c r="AC798" s="19"/>
      <c r="AD798" s="52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6301</v>
      </c>
      <c r="K799" s="15" t="s">
        <v>6519</v>
      </c>
      <c r="L799" s="15" t="s">
        <v>6520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4816</v>
      </c>
      <c r="AC799" s="19"/>
      <c r="AD799" s="52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6301</v>
      </c>
      <c r="K800" s="15" t="s">
        <v>6519</v>
      </c>
      <c r="L800" s="15" t="s">
        <v>6520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4816</v>
      </c>
      <c r="AC800" s="19"/>
      <c r="AD800" s="52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6301</v>
      </c>
      <c r="K801" s="15" t="s">
        <v>6519</v>
      </c>
      <c r="L801" s="15" t="s">
        <v>6520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4816</v>
      </c>
      <c r="AC801" s="19"/>
      <c r="AD801" s="52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6301</v>
      </c>
      <c r="K802" s="15" t="s">
        <v>6519</v>
      </c>
      <c r="L802" s="15" t="s">
        <v>6520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-</v>
      </c>
      <c r="W802" s="17">
        <v>41135</v>
      </c>
      <c r="X802" s="15" t="s">
        <v>7106</v>
      </c>
      <c r="Y802" s="19">
        <v>41135</v>
      </c>
      <c r="Z802" s="35"/>
      <c r="AA802" s="52"/>
      <c r="AB802" s="19" t="s">
        <v>4816</v>
      </c>
      <c r="AC802" s="19"/>
      <c r="AD802" s="52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6301</v>
      </c>
      <c r="K803" s="15" t="s">
        <v>6519</v>
      </c>
      <c r="L803" s="15" t="s">
        <v>6520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6097</v>
      </c>
      <c r="Y803" s="19">
        <v>41134</v>
      </c>
      <c r="Z803" s="35"/>
      <c r="AA803" s="52"/>
      <c r="AB803" s="19" t="s">
        <v>4816</v>
      </c>
      <c r="AC803" s="19"/>
      <c r="AD803" s="52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6301</v>
      </c>
      <c r="K804" s="15" t="s">
        <v>6519</v>
      </c>
      <c r="L804" s="15" t="s">
        <v>6520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4816</v>
      </c>
      <c r="AC804" s="19"/>
      <c r="AD804" s="52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6301</v>
      </c>
      <c r="K805" s="15" t="s">
        <v>6519</v>
      </c>
      <c r="L805" s="15" t="s">
        <v>6520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4816</v>
      </c>
      <c r="AC805" s="19"/>
      <c r="AD805" s="52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6301</v>
      </c>
      <c r="K806" s="15" t="s">
        <v>6519</v>
      </c>
      <c r="L806" s="15" t="s">
        <v>6520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6880</v>
      </c>
      <c r="Y806" s="19">
        <v>41134</v>
      </c>
      <c r="Z806" s="35"/>
      <c r="AA806" s="52"/>
      <c r="AB806" s="19" t="s">
        <v>4816</v>
      </c>
      <c r="AC806" s="19"/>
      <c r="AD806" s="52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6301</v>
      </c>
      <c r="K807" s="15" t="s">
        <v>6519</v>
      </c>
      <c r="L807" s="15" t="s">
        <v>6520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-</v>
      </c>
      <c r="W807" s="17">
        <v>41135</v>
      </c>
      <c r="X807" s="15" t="s">
        <v>7107</v>
      </c>
      <c r="Y807" s="19">
        <v>41135</v>
      </c>
      <c r="Z807" s="35"/>
      <c r="AA807" s="52"/>
      <c r="AB807" s="19" t="s">
        <v>4816</v>
      </c>
      <c r="AC807" s="19"/>
      <c r="AD807" s="52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6301</v>
      </c>
      <c r="K808" s="15" t="s">
        <v>6519</v>
      </c>
      <c r="L808" s="15" t="s">
        <v>6520</v>
      </c>
      <c r="M808" s="44"/>
      <c r="N808" s="44">
        <v>4033</v>
      </c>
      <c r="O808" s="17">
        <f>VLOOKUP(B808,SAOM!B$2:I1761,8,0)</f>
        <v>41149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6883</v>
      </c>
      <c r="Y808" s="19">
        <v>41134</v>
      </c>
      <c r="Z808" s="35"/>
      <c r="AA808" s="52"/>
      <c r="AB808" s="19" t="s">
        <v>4816</v>
      </c>
      <c r="AC808" s="19"/>
      <c r="AD808" s="52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6301</v>
      </c>
      <c r="K809" s="15" t="s">
        <v>6519</v>
      </c>
      <c r="L809" s="15" t="s">
        <v>6520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6876</v>
      </c>
      <c r="Y809" s="19">
        <v>41134</v>
      </c>
      <c r="Z809" s="35"/>
      <c r="AA809" s="52" t="s">
        <v>6704</v>
      </c>
      <c r="AB809" s="19" t="s">
        <v>4816</v>
      </c>
      <c r="AC809" s="19"/>
      <c r="AD809" s="52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6301</v>
      </c>
      <c r="K810" s="15" t="s">
        <v>6519</v>
      </c>
      <c r="L810" s="15" t="s">
        <v>6520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-</v>
      </c>
      <c r="W810" s="17">
        <v>41135</v>
      </c>
      <c r="X810" s="15" t="s">
        <v>6883</v>
      </c>
      <c r="Y810" s="19">
        <v>41135</v>
      </c>
      <c r="Z810" s="35"/>
      <c r="AA810" s="52"/>
      <c r="AB810" s="19" t="s">
        <v>4816</v>
      </c>
      <c r="AC810" s="19"/>
      <c r="AD810" s="52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6525</v>
      </c>
      <c r="L811" s="15" t="s">
        <v>6526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4816</v>
      </c>
      <c r="AC811" s="19"/>
      <c r="AD811" s="52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6525</v>
      </c>
      <c r="L812" s="15" t="s">
        <v>6526</v>
      </c>
      <c r="M812" s="44"/>
      <c r="N812" s="44">
        <v>4033</v>
      </c>
      <c r="O812" s="17">
        <f>VLOOKUP(B812,SAOM!B$2:I1765,8,0)</f>
        <v>41134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4816</v>
      </c>
      <c r="AC812" s="19"/>
      <c r="AD812" s="52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6525</v>
      </c>
      <c r="L813" s="15" t="s">
        <v>6526</v>
      </c>
      <c r="M813" s="44"/>
      <c r="N813" s="44">
        <v>4033</v>
      </c>
      <c r="O813" s="17">
        <f>VLOOKUP(B813,SAOM!B$2:I1766,8,0)</f>
        <v>41134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4816</v>
      </c>
      <c r="AC813" s="19"/>
      <c r="AD813" s="52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6525</v>
      </c>
      <c r="L814" s="15" t="s">
        <v>6526</v>
      </c>
      <c r="M814" s="44"/>
      <c r="N814" s="44">
        <v>4033</v>
      </c>
      <c r="O814" s="17">
        <f>VLOOKUP(B814,SAOM!B$2:I1767,8,0)</f>
        <v>41134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4816</v>
      </c>
      <c r="AC814" s="19"/>
      <c r="AD814" s="52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6525</v>
      </c>
      <c r="L815" s="15" t="s">
        <v>6526</v>
      </c>
      <c r="M815" s="44"/>
      <c r="N815" s="44">
        <v>4033</v>
      </c>
      <c r="O815" s="17">
        <f>VLOOKUP(B815,SAOM!B$2:I1768,8,0)</f>
        <v>41134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4816</v>
      </c>
      <c r="AC815" s="19"/>
      <c r="AD815" s="52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6525</v>
      </c>
      <c r="L816" s="15" t="s">
        <v>6526</v>
      </c>
      <c r="M816" s="44"/>
      <c r="N816" s="44">
        <v>4033</v>
      </c>
      <c r="O816" s="17">
        <f>VLOOKUP(B816,SAOM!B$2:I1769,8,0)</f>
        <v>41134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4816</v>
      </c>
      <c r="AC816" s="19"/>
      <c r="AD816" s="52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6525</v>
      </c>
      <c r="L817" s="15" t="s">
        <v>6526</v>
      </c>
      <c r="M817" s="44"/>
      <c r="N817" s="44">
        <v>4033</v>
      </c>
      <c r="O817" s="17">
        <f>VLOOKUP(B817,SAOM!B$2:I1770,8,0)</f>
        <v>41134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4816</v>
      </c>
      <c r="AC817" s="19"/>
      <c r="AD817" s="52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6525</v>
      </c>
      <c r="L818" s="15" t="s">
        <v>6526</v>
      </c>
      <c r="M818" s="44"/>
      <c r="N818" s="44">
        <v>4033</v>
      </c>
      <c r="O818" s="17">
        <f>VLOOKUP(B818,SAOM!B$2:I1771,8,0)</f>
        <v>41134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4816</v>
      </c>
      <c r="AC818" s="19"/>
      <c r="AD818" s="52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6525</v>
      </c>
      <c r="L819" s="15" t="s">
        <v>6526</v>
      </c>
      <c r="M819" s="44"/>
      <c r="N819" s="44">
        <v>4033</v>
      </c>
      <c r="O819" s="17">
        <f>VLOOKUP(B819,SAOM!B$2:I1772,8,0)</f>
        <v>41134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4816</v>
      </c>
      <c r="AC819" s="19"/>
      <c r="AD819" s="52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6525</v>
      </c>
      <c r="L820" s="15" t="s">
        <v>6526</v>
      </c>
      <c r="M820" s="44"/>
      <c r="N820" s="44">
        <v>4033</v>
      </c>
      <c r="O820" s="17">
        <f>VLOOKUP(B820,SAOM!B$2:I1773,8,0)</f>
        <v>41134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4816</v>
      </c>
      <c r="AC820" s="19"/>
      <c r="AD820" s="52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6525</v>
      </c>
      <c r="L821" s="15" t="s">
        <v>6526</v>
      </c>
      <c r="M821" s="44"/>
      <c r="N821" s="44">
        <v>4033</v>
      </c>
      <c r="O821" s="17">
        <f>VLOOKUP(B821,SAOM!B$2:I1774,8,0)</f>
        <v>41134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4816</v>
      </c>
      <c r="AC821" s="19"/>
      <c r="AD821" s="52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6525</v>
      </c>
      <c r="L822" s="15" t="s">
        <v>6526</v>
      </c>
      <c r="M822" s="44"/>
      <c r="N822" s="44">
        <v>4033</v>
      </c>
      <c r="O822" s="17">
        <f>VLOOKUP(B822,SAOM!B$2:I1775,8,0)</f>
        <v>41134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4816</v>
      </c>
      <c r="AC822" s="19"/>
      <c r="AD822" s="52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6525</v>
      </c>
      <c r="L823" s="15" t="s">
        <v>6526</v>
      </c>
      <c r="M823" s="44"/>
      <c r="N823" s="44">
        <v>4033</v>
      </c>
      <c r="O823" s="17">
        <f>VLOOKUP(B823,SAOM!B$2:I1776,8,0)</f>
        <v>41134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4816</v>
      </c>
      <c r="AC823" s="19"/>
      <c r="AD823" s="52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6525</v>
      </c>
      <c r="L824" s="15" t="s">
        <v>6526</v>
      </c>
      <c r="M824" s="44"/>
      <c r="N824" s="44">
        <v>4033</v>
      </c>
      <c r="O824" s="17">
        <f>VLOOKUP(B824,SAOM!B$2:I1777,8,0)</f>
        <v>41134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4816</v>
      </c>
      <c r="AC824" s="19"/>
      <c r="AD824" s="52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6525</v>
      </c>
      <c r="L825" s="15" t="s">
        <v>6526</v>
      </c>
      <c r="M825" s="44"/>
      <c r="N825" s="44">
        <v>4033</v>
      </c>
      <c r="O825" s="17">
        <f>VLOOKUP(B825,SAOM!B$2:I1778,8,0)</f>
        <v>41134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4816</v>
      </c>
      <c r="AC825" s="19"/>
      <c r="AD825" s="52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6525</v>
      </c>
      <c r="L826" s="15" t="s">
        <v>6526</v>
      </c>
      <c r="M826" s="44"/>
      <c r="N826" s="44">
        <v>4033</v>
      </c>
      <c r="O826" s="17">
        <f>VLOOKUP(B826,SAOM!B$2:I1779,8,0)</f>
        <v>41134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4816</v>
      </c>
      <c r="AC826" s="19"/>
      <c r="AD826" s="52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6525</v>
      </c>
      <c r="L827" s="15" t="s">
        <v>6526</v>
      </c>
      <c r="M827" s="44"/>
      <c r="N827" s="44">
        <v>4033</v>
      </c>
      <c r="O827" s="17">
        <f>VLOOKUP(B827,SAOM!B$2:I1780,8,0)</f>
        <v>41134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4816</v>
      </c>
      <c r="AC827" s="19"/>
      <c r="AD827" s="52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6525</v>
      </c>
      <c r="L828" s="15" t="s">
        <v>6526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4816</v>
      </c>
      <c r="AC828" s="19"/>
      <c r="AD828" s="52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6525</v>
      </c>
      <c r="L829" s="15" t="s">
        <v>6526</v>
      </c>
      <c r="M829" s="44"/>
      <c r="N829" s="44">
        <v>4033</v>
      </c>
      <c r="O829" s="17">
        <f>VLOOKUP(B829,SAOM!B$2:I1782,8,0)</f>
        <v>41134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4816</v>
      </c>
      <c r="AC829" s="19"/>
      <c r="AD829" s="52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 t="s">
        <v>7110</v>
      </c>
      <c r="L830" s="15" t="s">
        <v>7111</v>
      </c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4816</v>
      </c>
      <c r="AC830" s="19"/>
      <c r="AD830" s="52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 t="s">
        <v>7110</v>
      </c>
      <c r="L831" s="15" t="s">
        <v>7111</v>
      </c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4816</v>
      </c>
      <c r="AC831" s="19"/>
      <c r="AD831" s="52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 t="s">
        <v>7110</v>
      </c>
      <c r="L832" s="15" t="s">
        <v>7111</v>
      </c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4816</v>
      </c>
      <c r="AC832" s="19"/>
      <c r="AD832" s="52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 t="s">
        <v>7110</v>
      </c>
      <c r="L833" s="15" t="s">
        <v>7111</v>
      </c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4816</v>
      </c>
      <c r="AC833" s="19"/>
      <c r="AD833" s="52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 t="s">
        <v>7110</v>
      </c>
      <c r="L834" s="15" t="s">
        <v>7111</v>
      </c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4816</v>
      </c>
      <c r="AC834" s="19"/>
      <c r="AD834" s="52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752</v>
      </c>
      <c r="H835" s="14" t="s">
        <v>499</v>
      </c>
      <c r="I835" s="14" t="s">
        <v>499</v>
      </c>
      <c r="J835" s="15" t="s">
        <v>1969</v>
      </c>
      <c r="K835" s="15" t="s">
        <v>7110</v>
      </c>
      <c r="L835" s="15" t="s">
        <v>7111</v>
      </c>
      <c r="M835" s="44"/>
      <c r="N835" s="44">
        <v>4033</v>
      </c>
      <c r="O835" s="17" t="str">
        <f>VLOOKUP(B835,SAOM!B$2:I1788,8,0)</f>
        <v>-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/>
      <c r="X835" s="15"/>
      <c r="Y835" s="19"/>
      <c r="Z835" s="35"/>
      <c r="AA835" s="52"/>
      <c r="AB835" s="19" t="s">
        <v>4816</v>
      </c>
      <c r="AC835" s="19"/>
      <c r="AD835" s="52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 t="s">
        <v>7110</v>
      </c>
      <c r="L836" s="15" t="s">
        <v>7111</v>
      </c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4816</v>
      </c>
      <c r="AC836" s="19"/>
      <c r="AD836" s="52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 t="s">
        <v>7110</v>
      </c>
      <c r="L837" s="15" t="s">
        <v>7111</v>
      </c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4816</v>
      </c>
      <c r="AC837" s="19"/>
      <c r="AD837" s="52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 t="s">
        <v>7110</v>
      </c>
      <c r="L838" s="15" t="s">
        <v>7111</v>
      </c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4816</v>
      </c>
      <c r="AC838" s="19"/>
      <c r="AD838" s="52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 t="s">
        <v>7110</v>
      </c>
      <c r="L839" s="15" t="s">
        <v>7111</v>
      </c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4816</v>
      </c>
      <c r="AC839" s="19"/>
      <c r="AD839" s="52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 t="s">
        <v>1221</v>
      </c>
      <c r="L840" s="15" t="s">
        <v>1222</v>
      </c>
      <c r="M840" s="44"/>
      <c r="N840" s="44">
        <v>4033</v>
      </c>
      <c r="O840" s="17">
        <f>VLOOKUP(B840,SAOM!B$2:I1793,8,0)</f>
        <v>41134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4816</v>
      </c>
      <c r="AC840" s="19"/>
      <c r="AD840" s="52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 t="s">
        <v>1221</v>
      </c>
      <c r="L841" s="15" t="s">
        <v>1222</v>
      </c>
      <c r="M841" s="44"/>
      <c r="N841" s="44">
        <v>4033</v>
      </c>
      <c r="O841" s="17">
        <f>VLOOKUP(B841,SAOM!B$2:I1794,8,0)</f>
        <v>41134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4816</v>
      </c>
      <c r="AC841" s="19"/>
      <c r="AD841" s="52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2675</v>
      </c>
      <c r="K842" s="15" t="s">
        <v>7112</v>
      </c>
      <c r="L842" s="15" t="s">
        <v>7113</v>
      </c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4816</v>
      </c>
      <c r="AC842" s="19"/>
      <c r="AD842" s="52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2675</v>
      </c>
      <c r="K843" s="15" t="s">
        <v>7112</v>
      </c>
      <c r="L843" s="15" t="s">
        <v>7113</v>
      </c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4816</v>
      </c>
      <c r="AC843" s="19"/>
      <c r="AD843" s="52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2675</v>
      </c>
      <c r="K844" s="15" t="s">
        <v>7112</v>
      </c>
      <c r="L844" s="15" t="s">
        <v>7113</v>
      </c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4816</v>
      </c>
      <c r="AC844" s="19"/>
      <c r="AD844" s="52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7114</v>
      </c>
      <c r="L845" s="15" t="s">
        <v>7115</v>
      </c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4816</v>
      </c>
      <c r="AC845" s="19"/>
      <c r="AD845" s="52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7114</v>
      </c>
      <c r="L846" s="15" t="s">
        <v>7115</v>
      </c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4816</v>
      </c>
      <c r="AC846" s="19"/>
      <c r="AD846" s="52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 t="s">
        <v>2538</v>
      </c>
      <c r="L847" s="15" t="s">
        <v>2539</v>
      </c>
      <c r="M847" s="44"/>
      <c r="N847" s="44">
        <v>4033</v>
      </c>
      <c r="O847" s="17" t="str">
        <f>VLOOKUP(B847,SAOM!B$2:I1800,8,0)</f>
        <v>-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4816</v>
      </c>
      <c r="AC847" s="19"/>
      <c r="AD847" s="52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 t="s">
        <v>2538</v>
      </c>
      <c r="L848" s="15" t="s">
        <v>2539</v>
      </c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4816</v>
      </c>
      <c r="AC848" s="19"/>
      <c r="AD848" s="52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 t="s">
        <v>2538</v>
      </c>
      <c r="L849" s="15" t="s">
        <v>2539</v>
      </c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4816</v>
      </c>
      <c r="AC849" s="19"/>
      <c r="AD849" s="52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6835</v>
      </c>
      <c r="K850" s="15" t="s">
        <v>7116</v>
      </c>
      <c r="L850" s="15" t="s">
        <v>7117</v>
      </c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4816</v>
      </c>
      <c r="AC850" s="19"/>
      <c r="AD850" s="52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6835</v>
      </c>
      <c r="K851" s="15" t="s">
        <v>7116</v>
      </c>
      <c r="L851" s="15" t="s">
        <v>7117</v>
      </c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4816</v>
      </c>
      <c r="AC851" s="19"/>
      <c r="AD851" s="52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6843</v>
      </c>
      <c r="K852" s="15" t="s">
        <v>7118</v>
      </c>
      <c r="L852" s="15" t="s">
        <v>7119</v>
      </c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4816</v>
      </c>
      <c r="AC852" s="19"/>
      <c r="AD852" s="52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5538</v>
      </c>
      <c r="K853" s="15" t="s">
        <v>5693</v>
      </c>
      <c r="L853" s="15" t="s">
        <v>7120</v>
      </c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4816</v>
      </c>
      <c r="AC853" s="19"/>
      <c r="AD853" s="52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752</v>
      </c>
      <c r="H854" s="14" t="s">
        <v>499</v>
      </c>
      <c r="I854" s="14" t="s">
        <v>499</v>
      </c>
      <c r="J854" s="15" t="s">
        <v>4134</v>
      </c>
      <c r="K854" s="15" t="s">
        <v>7121</v>
      </c>
      <c r="L854" s="15" t="s">
        <v>7122</v>
      </c>
      <c r="M854" s="44"/>
      <c r="N854" s="44">
        <v>4033</v>
      </c>
      <c r="O854" s="17" t="str">
        <f>VLOOKUP(B854,SAOM!B$2:I1807,8,0)</f>
        <v>-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/>
      <c r="X854" s="15"/>
      <c r="Y854" s="19"/>
      <c r="Z854" s="35"/>
      <c r="AA854" s="52"/>
      <c r="AB854" s="19" t="s">
        <v>4816</v>
      </c>
      <c r="AC854" s="19"/>
      <c r="AD854" s="52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4134</v>
      </c>
      <c r="K855" s="15" t="s">
        <v>7121</v>
      </c>
      <c r="L855" s="15" t="s">
        <v>7122</v>
      </c>
      <c r="M855" s="44"/>
      <c r="N855" s="44">
        <v>4033</v>
      </c>
      <c r="O855" s="17" t="str">
        <f>VLOOKUP(B855,SAOM!B$2:I1808,8,0)</f>
        <v>-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4816</v>
      </c>
      <c r="AC855" s="19"/>
      <c r="AD855" s="52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4134</v>
      </c>
      <c r="K856" s="15" t="s">
        <v>7121</v>
      </c>
      <c r="L856" s="15" t="s">
        <v>7122</v>
      </c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4816</v>
      </c>
      <c r="AC856" s="19"/>
      <c r="AD856" s="52"/>
      <c r="AE856" s="15"/>
    </row>
    <row r="857" spans="1:31" s="159" customFormat="1">
      <c r="A857" s="148">
        <v>4102</v>
      </c>
      <c r="B857" s="149">
        <v>4102</v>
      </c>
      <c r="C857" s="150">
        <v>41129</v>
      </c>
      <c r="D857" s="150">
        <f t="shared" si="22"/>
        <v>41174</v>
      </c>
      <c r="E857" s="150">
        <f t="shared" si="21"/>
        <v>41189</v>
      </c>
      <c r="F857" s="150">
        <v>41134</v>
      </c>
      <c r="G857" s="151" t="s">
        <v>764</v>
      </c>
      <c r="H857" s="151" t="s">
        <v>499</v>
      </c>
      <c r="I857" s="151" t="s">
        <v>499</v>
      </c>
      <c r="J857" s="152" t="s">
        <v>4134</v>
      </c>
      <c r="K857" s="15" t="s">
        <v>7121</v>
      </c>
      <c r="L857" s="15" t="s">
        <v>7122</v>
      </c>
      <c r="M857" s="149"/>
      <c r="N857" s="149">
        <v>4033</v>
      </c>
      <c r="O857" s="150" t="str">
        <f>VLOOKUP(B857,SAOM!B$2:I1810,8,0)</f>
        <v>-</v>
      </c>
      <c r="P857" s="150" t="e">
        <f>VLOOKUP(B857,AG_Lider!A$1:F2169,6,0)</f>
        <v>#N/A</v>
      </c>
      <c r="Q857" s="153" t="str">
        <f>VLOOKUP(B857,SAOM!B$2:J1810,9,0)</f>
        <v>Emª Maria Luiza</v>
      </c>
      <c r="R857" s="150" t="str">
        <f>VLOOKUP(B857,SAOM!B$2:K2256,10,0)</f>
        <v xml:space="preserve"> R : Serafim Souza e Silva - Coqueiros</v>
      </c>
      <c r="S857" s="153" t="str">
        <f>VLOOKUP(B857,SAOM!B854:M1582,12,0)</f>
        <v xml:space="preserve"> 033- 8416-9892</v>
      </c>
      <c r="T857" s="154" t="str">
        <f>VLOOKUP(B857,SAOM!B854:L1582,11,0)</f>
        <v>39830-000</v>
      </c>
      <c r="U857" s="155"/>
      <c r="V857" s="149" t="str">
        <f>VLOOKUP(B857,SAOM!B854:N1582,13,0)</f>
        <v>-</v>
      </c>
      <c r="W857" s="150"/>
      <c r="X857" s="152"/>
      <c r="Y857" s="156"/>
      <c r="Z857" s="157"/>
      <c r="AA857" s="158" t="s">
        <v>6889</v>
      </c>
      <c r="AB857" s="156" t="s">
        <v>4816</v>
      </c>
      <c r="AC857" s="156"/>
      <c r="AD857" s="158"/>
      <c r="AE857" s="152"/>
    </row>
    <row r="858" spans="1:31" s="20" customFormat="1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6863</v>
      </c>
      <c r="K858" s="15" t="s">
        <v>7123</v>
      </c>
      <c r="L858" s="15" t="s">
        <v>7124</v>
      </c>
      <c r="M858" s="44"/>
      <c r="N858" s="44">
        <v>4033</v>
      </c>
      <c r="O858" s="17" t="str">
        <f>VLOOKUP(B858,SAOM!B$2:I1811,8,0)</f>
        <v>-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4816</v>
      </c>
      <c r="AC858" s="19"/>
      <c r="AD858" s="52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6863</v>
      </c>
      <c r="K859" s="15" t="s">
        <v>7123</v>
      </c>
      <c r="L859" s="15" t="s">
        <v>7124</v>
      </c>
      <c r="M859" s="44"/>
      <c r="N859" s="44">
        <v>4033</v>
      </c>
      <c r="O859" s="17" t="str">
        <f>VLOOKUP(B859,SAOM!B$2:I1812,8,0)</f>
        <v>-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4816</v>
      </c>
      <c r="AC859" s="19"/>
      <c r="AD859" s="52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6863</v>
      </c>
      <c r="K860" s="15" t="s">
        <v>7123</v>
      </c>
      <c r="L860" s="15" t="s">
        <v>7124</v>
      </c>
      <c r="M860" s="44"/>
      <c r="N860" s="44">
        <v>4033</v>
      </c>
      <c r="O860" s="17" t="str">
        <f>VLOOKUP(B860,SAOM!B$2:I1813,8,0)</f>
        <v>-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4816</v>
      </c>
      <c r="AC860" s="19"/>
      <c r="AD860" s="52"/>
      <c r="AE860" s="15"/>
    </row>
    <row r="861" spans="1:31" s="20" customFormat="1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5534</v>
      </c>
      <c r="K861" s="15" t="s">
        <v>7125</v>
      </c>
      <c r="L861" s="15" t="s">
        <v>7126</v>
      </c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4816</v>
      </c>
      <c r="AC861" s="19"/>
      <c r="AD861" s="52"/>
      <c r="AE861" s="15"/>
    </row>
    <row r="862" spans="1:31" s="20" customFormat="1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5534</v>
      </c>
      <c r="K862" s="15" t="s">
        <v>7125</v>
      </c>
      <c r="L862" s="15" t="s">
        <v>7126</v>
      </c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4816</v>
      </c>
      <c r="AC862" s="19"/>
      <c r="AD862" s="52"/>
      <c r="AE862" s="15"/>
    </row>
    <row r="863" spans="1:31" s="20" customFormat="1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5535</v>
      </c>
      <c r="K863" s="15" t="s">
        <v>7127</v>
      </c>
      <c r="L863" s="15" t="s">
        <v>7128</v>
      </c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4816</v>
      </c>
      <c r="AC863" s="19"/>
      <c r="AD863" s="52"/>
      <c r="AE863" s="15"/>
    </row>
    <row r="864" spans="1:31" s="20" customFormat="1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5535</v>
      </c>
      <c r="K864" s="15" t="s">
        <v>7127</v>
      </c>
      <c r="L864" s="15" t="s">
        <v>7128</v>
      </c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4816</v>
      </c>
      <c r="AC864" s="19"/>
      <c r="AD864" s="52"/>
      <c r="AE864" s="15"/>
    </row>
    <row r="865" spans="1:31" s="20" customFormat="1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5535</v>
      </c>
      <c r="K865" s="15" t="s">
        <v>7127</v>
      </c>
      <c r="L865" s="15" t="s">
        <v>7128</v>
      </c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4816</v>
      </c>
      <c r="AC865" s="19"/>
      <c r="AD865" s="52"/>
      <c r="AE865" s="15"/>
    </row>
    <row r="866" spans="1:31" s="20" customFormat="1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5535</v>
      </c>
      <c r="K866" s="15" t="s">
        <v>7127</v>
      </c>
      <c r="L866" s="15" t="s">
        <v>7128</v>
      </c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4816</v>
      </c>
      <c r="AC866" s="19"/>
      <c r="AD866" s="52"/>
      <c r="AE866" s="15"/>
    </row>
    <row r="867" spans="1:31" s="20" customFormat="1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5535</v>
      </c>
      <c r="K867" s="15" t="s">
        <v>7127</v>
      </c>
      <c r="L867" s="15" t="s">
        <v>7128</v>
      </c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4816</v>
      </c>
      <c r="AC867" s="19"/>
      <c r="AD867" s="52"/>
      <c r="AE867" s="15"/>
    </row>
    <row r="868" spans="1:31" s="20" customFormat="1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5535</v>
      </c>
      <c r="K868" s="15" t="s">
        <v>7127</v>
      </c>
      <c r="L868" s="15" t="s">
        <v>7128</v>
      </c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4816</v>
      </c>
      <c r="AC868" s="19"/>
      <c r="AD868" s="52"/>
      <c r="AE868" s="15"/>
    </row>
    <row r="869" spans="1:31" s="20" customFormat="1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5534</v>
      </c>
      <c r="K869" s="15" t="s">
        <v>7125</v>
      </c>
      <c r="L869" s="15" t="s">
        <v>7126</v>
      </c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4816</v>
      </c>
      <c r="AC869" s="19"/>
      <c r="AD869" s="52"/>
      <c r="AE869" s="15"/>
    </row>
    <row r="870" spans="1:31" s="20" customFormat="1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5534</v>
      </c>
      <c r="K870" s="15" t="s">
        <v>7125</v>
      </c>
      <c r="L870" s="15" t="s">
        <v>7126</v>
      </c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4816</v>
      </c>
      <c r="AC870" s="19"/>
      <c r="AD870" s="52"/>
      <c r="AE870" s="15"/>
    </row>
    <row r="871" spans="1:31" s="20" customFormat="1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5534</v>
      </c>
      <c r="K871" s="15" t="s">
        <v>7125</v>
      </c>
      <c r="L871" s="15" t="s">
        <v>7126</v>
      </c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4816</v>
      </c>
      <c r="AC871" s="19"/>
      <c r="AD871" s="52"/>
      <c r="AE871" s="15"/>
    </row>
    <row r="872" spans="1:31" s="20" customFormat="1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5534</v>
      </c>
      <c r="K872" s="15" t="s">
        <v>7125</v>
      </c>
      <c r="L872" s="15" t="s">
        <v>7126</v>
      </c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4816</v>
      </c>
      <c r="AC872" s="19"/>
      <c r="AD872" s="52"/>
      <c r="AE872" s="15"/>
    </row>
    <row r="873" spans="1:31" s="20" customFormat="1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5534</v>
      </c>
      <c r="K873" s="15" t="s">
        <v>7125</v>
      </c>
      <c r="L873" s="15" t="s">
        <v>7126</v>
      </c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4816</v>
      </c>
      <c r="AC873" s="19"/>
      <c r="AD873" s="52"/>
      <c r="AE873" s="15"/>
    </row>
    <row r="874" spans="1:31" s="20" customFormat="1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1969</v>
      </c>
      <c r="K874" s="15" t="s">
        <v>7110</v>
      </c>
      <c r="L874" s="15" t="s">
        <v>7111</v>
      </c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4816</v>
      </c>
      <c r="AC874" s="19"/>
      <c r="AD874" s="52"/>
      <c r="AE874" s="15"/>
    </row>
    <row r="875" spans="1:31" s="20" customFormat="1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1969</v>
      </c>
      <c r="K875" s="15" t="s">
        <v>7110</v>
      </c>
      <c r="L875" s="15" t="s">
        <v>7111</v>
      </c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4816</v>
      </c>
      <c r="AC875" s="19"/>
      <c r="AD875" s="52"/>
      <c r="AE875" s="15"/>
    </row>
    <row r="876" spans="1:31" s="20" customFormat="1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6863</v>
      </c>
      <c r="K876" s="15" t="s">
        <v>7123</v>
      </c>
      <c r="L876" s="15" t="s">
        <v>7124</v>
      </c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4816</v>
      </c>
      <c r="AC876" s="19"/>
      <c r="AD876" s="52"/>
      <c r="AE876" s="15"/>
    </row>
    <row r="877" spans="1:31" s="20" customFormat="1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6863</v>
      </c>
      <c r="K877" s="15" t="s">
        <v>7123</v>
      </c>
      <c r="L877" s="15" t="s">
        <v>7124</v>
      </c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4816</v>
      </c>
      <c r="AC877" s="19"/>
      <c r="AD877" s="52"/>
      <c r="AE877" s="15"/>
    </row>
    <row r="878" spans="1:31" s="20" customFormat="1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6863</v>
      </c>
      <c r="K878" s="15" t="s">
        <v>7123</v>
      </c>
      <c r="L878" s="15" t="s">
        <v>7124</v>
      </c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4816</v>
      </c>
      <c r="AC878" s="19"/>
      <c r="AD878" s="52"/>
      <c r="AE878" s="15"/>
    </row>
    <row r="879" spans="1:31" s="20" customFormat="1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6890</v>
      </c>
      <c r="K879" s="15" t="s">
        <v>7129</v>
      </c>
      <c r="L879" s="15" t="s">
        <v>7130</v>
      </c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4816</v>
      </c>
      <c r="AC879" s="19"/>
      <c r="AD879" s="52"/>
      <c r="AE879" s="15"/>
    </row>
    <row r="880" spans="1:31" s="20" customFormat="1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6891</v>
      </c>
      <c r="K880" s="15" t="s">
        <v>7131</v>
      </c>
      <c r="L880" s="15" t="s">
        <v>7132</v>
      </c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4816</v>
      </c>
      <c r="AC880" s="19"/>
      <c r="AD880" s="52"/>
      <c r="AE880" s="15"/>
    </row>
    <row r="881" spans="1:31" s="20" customFormat="1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6891</v>
      </c>
      <c r="K881" s="15" t="s">
        <v>7131</v>
      </c>
      <c r="L881" s="15" t="s">
        <v>7132</v>
      </c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4816</v>
      </c>
      <c r="AC881" s="19"/>
      <c r="AD881" s="52"/>
      <c r="AE881" s="15"/>
    </row>
    <row r="882" spans="1:31" s="20" customFormat="1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2165</v>
      </c>
      <c r="K882" s="15" t="s">
        <v>1221</v>
      </c>
      <c r="L882" s="15" t="s">
        <v>1222</v>
      </c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4816</v>
      </c>
      <c r="AC882" s="19"/>
      <c r="AD882" s="52"/>
      <c r="AE882" s="15"/>
    </row>
    <row r="883" spans="1:31" s="20" customFormat="1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5535</v>
      </c>
      <c r="K883" s="15" t="s">
        <v>7127</v>
      </c>
      <c r="L883" s="15" t="s">
        <v>7128</v>
      </c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4816</v>
      </c>
      <c r="AC883" s="19"/>
      <c r="AD883" s="52"/>
      <c r="AE883" s="15"/>
    </row>
    <row r="884" spans="1:31" s="20" customFormat="1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5535</v>
      </c>
      <c r="K884" s="15" t="s">
        <v>7127</v>
      </c>
      <c r="L884" s="15" t="s">
        <v>7128</v>
      </c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4816</v>
      </c>
      <c r="AC884" s="19"/>
      <c r="AD884" s="52"/>
      <c r="AE884" s="15"/>
    </row>
    <row r="885" spans="1:31" s="20" customFormat="1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5535</v>
      </c>
      <c r="K885" s="15" t="s">
        <v>7127</v>
      </c>
      <c r="L885" s="15" t="s">
        <v>7128</v>
      </c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4816</v>
      </c>
      <c r="AC885" s="19"/>
      <c r="AD885" s="52"/>
      <c r="AE885" s="15"/>
    </row>
    <row r="886" spans="1:31" s="20" customFormat="1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5535</v>
      </c>
      <c r="K886" s="15" t="s">
        <v>7127</v>
      </c>
      <c r="L886" s="15" t="s">
        <v>7128</v>
      </c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4816</v>
      </c>
      <c r="AC886" s="19"/>
      <c r="AD886" s="52"/>
      <c r="AE886" s="15"/>
    </row>
    <row r="887" spans="1:31" s="20" customFormat="1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5535</v>
      </c>
      <c r="K887" s="15" t="s">
        <v>7127</v>
      </c>
      <c r="L887" s="15" t="s">
        <v>7128</v>
      </c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4816</v>
      </c>
      <c r="AC887" s="19"/>
      <c r="AD887" s="52"/>
      <c r="AE887" s="15"/>
    </row>
    <row r="888" spans="1:31" s="20" customFormat="1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5535</v>
      </c>
      <c r="K888" s="15" t="s">
        <v>7127</v>
      </c>
      <c r="L888" s="15" t="s">
        <v>7128</v>
      </c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4816</v>
      </c>
      <c r="AC888" s="19"/>
      <c r="AD888" s="52"/>
      <c r="AE888" s="15"/>
    </row>
    <row r="889" spans="1:31" s="20" customFormat="1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5535</v>
      </c>
      <c r="K889" s="15" t="s">
        <v>7127</v>
      </c>
      <c r="L889" s="15" t="s">
        <v>7128</v>
      </c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4816</v>
      </c>
      <c r="AC889" s="19"/>
      <c r="AD889" s="52"/>
      <c r="AE889" s="15"/>
    </row>
    <row r="890" spans="1:31" s="20" customFormat="1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5535</v>
      </c>
      <c r="K890" s="15" t="s">
        <v>7127</v>
      </c>
      <c r="L890" s="15" t="s">
        <v>7128</v>
      </c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4816</v>
      </c>
      <c r="AC890" s="19"/>
      <c r="AD890" s="52"/>
      <c r="AE890" s="15"/>
    </row>
    <row r="891" spans="1:31" s="20" customFormat="1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5538</v>
      </c>
      <c r="K891" s="15" t="s">
        <v>5693</v>
      </c>
      <c r="L891" s="15" t="s">
        <v>7120</v>
      </c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4816</v>
      </c>
      <c r="AC891" s="19"/>
      <c r="AD891" s="52"/>
      <c r="AE891" s="15"/>
    </row>
    <row r="892" spans="1:31" s="20" customFormat="1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5538</v>
      </c>
      <c r="K892" s="15" t="s">
        <v>5693</v>
      </c>
      <c r="L892" s="15" t="s">
        <v>7120</v>
      </c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4816</v>
      </c>
      <c r="AC892" s="19"/>
      <c r="AD892" s="52"/>
      <c r="AE892" s="15"/>
    </row>
    <row r="893" spans="1:31" s="20" customFormat="1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5538</v>
      </c>
      <c r="K893" s="15" t="s">
        <v>5693</v>
      </c>
      <c r="L893" s="15" t="s">
        <v>7120</v>
      </c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4816</v>
      </c>
      <c r="AC893" s="19"/>
      <c r="AD893" s="52"/>
      <c r="AE893" s="15"/>
    </row>
    <row r="894" spans="1:31" s="20" customFormat="1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5538</v>
      </c>
      <c r="K894" s="15" t="s">
        <v>5693</v>
      </c>
      <c r="L894" s="15" t="s">
        <v>7120</v>
      </c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4816</v>
      </c>
      <c r="AC894" s="19"/>
      <c r="AD894" s="52"/>
      <c r="AE894" s="15"/>
    </row>
    <row r="895" spans="1:31" s="20" customFormat="1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5538</v>
      </c>
      <c r="K895" s="15" t="s">
        <v>5693</v>
      </c>
      <c r="L895" s="15" t="s">
        <v>7120</v>
      </c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4816</v>
      </c>
      <c r="AC895" s="19"/>
      <c r="AD895" s="52"/>
      <c r="AE895" s="15"/>
    </row>
    <row r="896" spans="1:31" s="20" customFormat="1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5538</v>
      </c>
      <c r="K896" s="15" t="s">
        <v>5693</v>
      </c>
      <c r="L896" s="15" t="s">
        <v>7120</v>
      </c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4816</v>
      </c>
      <c r="AC896" s="19"/>
      <c r="AD896" s="52"/>
      <c r="AE896" s="15"/>
    </row>
    <row r="897" spans="1:31" s="20" customFormat="1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5538</v>
      </c>
      <c r="K897" s="15" t="s">
        <v>5693</v>
      </c>
      <c r="L897" s="15" t="s">
        <v>7120</v>
      </c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4816</v>
      </c>
      <c r="AC897" s="19"/>
      <c r="AD897" s="52"/>
      <c r="AE897" s="15"/>
    </row>
    <row r="898" spans="1:31" s="20" customFormat="1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5534</v>
      </c>
      <c r="K898" s="15" t="s">
        <v>7125</v>
      </c>
      <c r="L898" s="15" t="s">
        <v>7126</v>
      </c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4816</v>
      </c>
      <c r="AC898" s="19"/>
      <c r="AD898" s="52"/>
      <c r="AE898" s="15"/>
    </row>
    <row r="899" spans="1:31" s="20" customFormat="1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5534</v>
      </c>
      <c r="K899" s="15" t="s">
        <v>7125</v>
      </c>
      <c r="L899" s="15" t="s">
        <v>7126</v>
      </c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4816</v>
      </c>
      <c r="AC899" s="19"/>
      <c r="AD899" s="52"/>
      <c r="AE899" s="15"/>
    </row>
    <row r="900" spans="1:31" s="20" customFormat="1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2073</v>
      </c>
      <c r="K900" s="15" t="s">
        <v>1170</v>
      </c>
      <c r="L900" s="15" t="s">
        <v>7133</v>
      </c>
      <c r="M900" s="44"/>
      <c r="N900" s="44">
        <v>4033</v>
      </c>
      <c r="O900" s="17" t="str">
        <f>VLOOKUP(B900,SAOM!B$2:I1853,8,0)</f>
        <v>-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4816</v>
      </c>
      <c r="AC900" s="19"/>
      <c r="AD900" s="52"/>
      <c r="AE900" s="15"/>
    </row>
    <row r="901" spans="1:31" s="20" customFormat="1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6892</v>
      </c>
      <c r="K901" s="15" t="s">
        <v>7134</v>
      </c>
      <c r="L901" s="15" t="s">
        <v>7135</v>
      </c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4816</v>
      </c>
      <c r="AC901" s="19"/>
      <c r="AD901" s="52"/>
      <c r="AE901" s="15"/>
    </row>
    <row r="902" spans="1:31" s="20" customFormat="1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5532</v>
      </c>
      <c r="K902" s="15" t="s">
        <v>7136</v>
      </c>
      <c r="L902" s="15" t="s">
        <v>7137</v>
      </c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4816</v>
      </c>
      <c r="AC902" s="19"/>
      <c r="AD902" s="52"/>
      <c r="AE902" s="15"/>
    </row>
    <row r="903" spans="1:31" s="20" customFormat="1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5532</v>
      </c>
      <c r="K903" s="15" t="s">
        <v>7136</v>
      </c>
      <c r="L903" s="15" t="s">
        <v>7137</v>
      </c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4816</v>
      </c>
      <c r="AC903" s="19"/>
      <c r="AD903" s="52"/>
      <c r="AE903" s="15"/>
    </row>
    <row r="904" spans="1:31" s="20" customFormat="1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5532</v>
      </c>
      <c r="K904" s="15" t="s">
        <v>7136</v>
      </c>
      <c r="L904" s="15" t="s">
        <v>7137</v>
      </c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4816</v>
      </c>
      <c r="AC904" s="19"/>
      <c r="AD904" s="52"/>
      <c r="AE904" s="15"/>
    </row>
    <row r="905" spans="1:31" s="20" customFormat="1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5532</v>
      </c>
      <c r="K905" s="15" t="s">
        <v>7136</v>
      </c>
      <c r="L905" s="15" t="s">
        <v>7137</v>
      </c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4816</v>
      </c>
      <c r="AC905" s="19"/>
      <c r="AD905" s="52"/>
      <c r="AE905" s="15"/>
    </row>
    <row r="906" spans="1:31" s="20" customFormat="1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5532</v>
      </c>
      <c r="K906" s="15" t="s">
        <v>7136</v>
      </c>
      <c r="L906" s="15" t="s">
        <v>7137</v>
      </c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4816</v>
      </c>
      <c r="AC906" s="19"/>
      <c r="AD906" s="52"/>
      <c r="AE906" s="15"/>
    </row>
    <row r="907" spans="1:31" s="20" customFormat="1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5532</v>
      </c>
      <c r="K907" s="15" t="s">
        <v>7136</v>
      </c>
      <c r="L907" s="15" t="s">
        <v>7137</v>
      </c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4816</v>
      </c>
      <c r="AC907" s="19"/>
      <c r="AD907" s="52"/>
      <c r="AE907" s="15"/>
    </row>
    <row r="908" spans="1:31" s="20" customFormat="1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5532</v>
      </c>
      <c r="K908" s="15" t="s">
        <v>7136</v>
      </c>
      <c r="L908" s="15" t="s">
        <v>7137</v>
      </c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4816</v>
      </c>
      <c r="AC908" s="19"/>
      <c r="AD908" s="52"/>
      <c r="AE908" s="15"/>
    </row>
    <row r="909" spans="1:31" s="20" customFormat="1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5532</v>
      </c>
      <c r="K909" s="15" t="s">
        <v>7136</v>
      </c>
      <c r="L909" s="15" t="s">
        <v>7137</v>
      </c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4816</v>
      </c>
      <c r="AC909" s="19"/>
      <c r="AD909" s="52"/>
      <c r="AE909" s="15"/>
    </row>
    <row r="910" spans="1:31" s="20" customFormat="1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5532</v>
      </c>
      <c r="K910" s="15" t="s">
        <v>7136</v>
      </c>
      <c r="L910" s="15" t="s">
        <v>7137</v>
      </c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4816</v>
      </c>
      <c r="AC910" s="19"/>
      <c r="AD910" s="52"/>
      <c r="AE910" s="15"/>
    </row>
  </sheetData>
  <autoFilter ref="A4:AE910">
    <filterColumn colId="2"/>
    <filterColumn colId="5"/>
    <filterColumn colId="6"/>
    <filterColumn colId="19"/>
    <filterColumn colId="27"/>
    <filterColumn colId="28"/>
    <filterColumn colId="29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COUNTIF(VODANET!G5:G991,"ACEITO")</f>
        <v>516</v>
      </c>
    </row>
    <row r="4" spans="2:3" s="30" customFormat="1">
      <c r="B4" s="23" t="s">
        <v>2466</v>
      </c>
      <c r="C4" s="9">
        <f>COUNTIF(VODANET!G6:G992,"A ACEITAR")</f>
        <v>12</v>
      </c>
    </row>
    <row r="5" spans="2:3">
      <c r="B5" s="24" t="s">
        <v>764</v>
      </c>
      <c r="C5" s="25">
        <f>COUNTIF(VODANET!G5:G991,"PARALISADO")</f>
        <v>86</v>
      </c>
    </row>
    <row r="6" spans="2:3">
      <c r="B6" s="23" t="s">
        <v>752</v>
      </c>
      <c r="C6" s="9">
        <f>COUNTIF(VODANET!G5:G991,"A AGENDAR")</f>
        <v>241</v>
      </c>
    </row>
    <row r="7" spans="2:3">
      <c r="B7" s="24" t="s">
        <v>488</v>
      </c>
      <c r="C7" s="25">
        <f>COUNTIF(VODANET!G5:G991,"EM ANDAMENTO")</f>
        <v>4</v>
      </c>
    </row>
    <row r="8" spans="2:3">
      <c r="B8" s="23" t="s">
        <v>682</v>
      </c>
      <c r="C8" s="9">
        <f>COUNTIF(VODANET!G5:G991,"AGENDADO")</f>
        <v>41</v>
      </c>
    </row>
    <row r="9" spans="2:3" s="30" customFormat="1" ht="15.75" thickBot="1">
      <c r="B9" s="24" t="s">
        <v>6161</v>
      </c>
      <c r="C9" s="25">
        <f>COUNTIF(VODANET!G6:G992,"CANCELADO")</f>
        <v>6</v>
      </c>
    </row>
    <row r="10" spans="2:3" ht="15.75" thickBot="1">
      <c r="B10" s="26" t="s">
        <v>512</v>
      </c>
      <c r="C10" s="27">
        <f>SUM(C3:C9)</f>
        <v>906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COUNTIF(VODANET!H2:H1015,"LIDER")</f>
        <v>807</v>
      </c>
    </row>
    <row r="30" spans="1:15" s="30" customFormat="1">
      <c r="B30" s="24" t="s">
        <v>741</v>
      </c>
      <c r="C30" s="25">
        <f>COUNTIF(VODANET!H2:H1016,"NELTA")</f>
        <v>6</v>
      </c>
    </row>
    <row r="31" spans="1:15" s="30" customFormat="1" ht="15.75" thickBot="1">
      <c r="B31" s="23" t="s">
        <v>684</v>
      </c>
      <c r="C31" s="9">
        <f>COUNTIF(VODANET!H2:H1017,"VODANET")</f>
        <v>88</v>
      </c>
    </row>
    <row r="32" spans="1:15" s="30" customFormat="1" ht="15.75" thickBot="1">
      <c r="B32" s="26" t="s">
        <v>512</v>
      </c>
      <c r="C32" s="27">
        <f>SUM(C29:C31)</f>
        <v>901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COUNTIF(VODANET!I$5:I991,"LIDER")</f>
        <v>208</v>
      </c>
    </row>
    <row r="55" spans="1:15">
      <c r="B55" s="24" t="s">
        <v>514</v>
      </c>
      <c r="C55" s="25">
        <f>COUNTIF(VODANET!I$5:I991,"SAUDE")</f>
        <v>95</v>
      </c>
    </row>
    <row r="56" spans="1:15" s="30" customFormat="1">
      <c r="B56" s="23" t="s">
        <v>500</v>
      </c>
      <c r="C56" s="9">
        <f>COUNTIF(VODANET!I$5:I991,"CLIENTE")</f>
        <v>2</v>
      </c>
    </row>
    <row r="57" spans="1:15" s="30" customFormat="1">
      <c r="B57" s="24" t="s">
        <v>685</v>
      </c>
      <c r="C57" s="25">
        <f>COUNTIF(VODANET!I$5:I991,"PRODEMGE")</f>
        <v>0</v>
      </c>
    </row>
    <row r="58" spans="1:15" s="20" customFormat="1" ht="15.75" thickBot="1">
      <c r="B58" s="28" t="s">
        <v>515</v>
      </c>
      <c r="C58" s="34">
        <f>COUNTIF(VODANET!I$5:I991,"-")</f>
        <v>576</v>
      </c>
    </row>
    <row r="59" spans="1:15" ht="15.75" thickBot="1">
      <c r="B59" s="26" t="s">
        <v>512</v>
      </c>
      <c r="C59" s="27">
        <f>SUM(C54:C58)</f>
        <v>881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922"/>
  <sheetViews>
    <sheetView zoomScale="90" zoomScaleNormal="90" workbookViewId="0">
      <selection sqref="A1:Q922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4950</v>
      </c>
      <c r="M1" s="30" t="s">
        <v>162</v>
      </c>
      <c r="N1" s="30" t="s">
        <v>4186</v>
      </c>
      <c r="O1" s="30" t="s">
        <v>676</v>
      </c>
      <c r="P1" s="32" t="s">
        <v>4187</v>
      </c>
      <c r="Q1" s="30" t="s">
        <v>4713</v>
      </c>
      <c r="R1" s="30"/>
      <c r="S1" s="30"/>
      <c r="T1" s="30"/>
      <c r="U1" s="30"/>
      <c r="V1" s="30"/>
    </row>
    <row r="2" spans="1:25" s="33" customFormat="1" ht="18" customHeight="1">
      <c r="A2" s="30" t="s">
        <v>5541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4951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4952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6085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4953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6086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4954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4955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4956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4957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4958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4959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4960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4961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4962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4963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4964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4965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4966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4967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4968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5738</v>
      </c>
      <c r="I20" s="30">
        <v>40913</v>
      </c>
      <c r="J20" s="3" t="s">
        <v>1604</v>
      </c>
      <c r="K20" s="3" t="s">
        <v>40</v>
      </c>
      <c r="L20" s="30" t="s">
        <v>4969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4970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4971</v>
      </c>
      <c r="M22" s="48" t="s">
        <v>4039</v>
      </c>
      <c r="N22" s="48" t="s">
        <v>4704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4972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4973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4974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4975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4976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4977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4978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4979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4980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4981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4982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4983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4984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4985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4986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4987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4988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4989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4990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4991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4992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4993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4994</v>
      </c>
      <c r="M45" s="30" t="s">
        <v>4995</v>
      </c>
      <c r="N45" s="30" t="s">
        <v>2438</v>
      </c>
      <c r="O45" s="30" t="s">
        <v>2439</v>
      </c>
      <c r="P45" s="47">
        <v>40989</v>
      </c>
      <c r="Q45" s="48" t="s">
        <v>4996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4997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4998</v>
      </c>
      <c r="L47" s="30" t="s">
        <v>4999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5000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5001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5002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4528</v>
      </c>
      <c r="I50" s="48">
        <v>41081</v>
      </c>
      <c r="J50" s="3" t="s">
        <v>1684</v>
      </c>
      <c r="K50" s="3" t="s">
        <v>57</v>
      </c>
      <c r="L50" s="30" t="s">
        <v>5003</v>
      </c>
      <c r="M50" s="48" t="s">
        <v>1685</v>
      </c>
      <c r="N50" s="48" t="s">
        <v>4529</v>
      </c>
      <c r="O50" s="48" t="s">
        <v>3270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5004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5005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5006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5007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5008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41151</v>
      </c>
      <c r="J56" s="3" t="s">
        <v>1699</v>
      </c>
      <c r="K56" s="3" t="s">
        <v>71</v>
      </c>
      <c r="L56" s="30" t="s">
        <v>5009</v>
      </c>
      <c r="M56" s="48" t="s">
        <v>5010</v>
      </c>
      <c r="N56" s="48" t="s">
        <v>501</v>
      </c>
      <c r="O56" s="48" t="s">
        <v>501</v>
      </c>
      <c r="P56" s="47" t="s">
        <v>501</v>
      </c>
      <c r="Q56" s="48" t="s">
        <v>4451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5011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5012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5013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5014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5015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5016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5017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5018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5019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5020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5021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5022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5023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5024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5025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5026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5027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5028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5029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5030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5031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5032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5033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5034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5030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5030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5030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5035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5036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5037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5038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5039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2848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6705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5040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5041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5042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5043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5044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5045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5046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5047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5048</v>
      </c>
      <c r="M100" s="30" t="s">
        <v>1834</v>
      </c>
      <c r="N100" s="30" t="s">
        <v>2669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5049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5050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5051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5052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5053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1609</v>
      </c>
      <c r="F106" s="30" t="s">
        <v>1545</v>
      </c>
      <c r="G106" s="30" t="s">
        <v>1853</v>
      </c>
      <c r="H106" s="48" t="s">
        <v>501</v>
      </c>
      <c r="I106" s="48">
        <v>41141</v>
      </c>
      <c r="J106" s="3" t="s">
        <v>1854</v>
      </c>
      <c r="K106" s="3" t="s">
        <v>1476</v>
      </c>
      <c r="L106" s="30" t="s">
        <v>5054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5055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6087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4820</v>
      </c>
      <c r="I108" s="48">
        <v>41089</v>
      </c>
      <c r="J108" s="3" t="s">
        <v>1860</v>
      </c>
      <c r="K108" s="3" t="s">
        <v>1449</v>
      </c>
      <c r="L108" s="30" t="s">
        <v>5056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3574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5806</v>
      </c>
      <c r="I109" s="48">
        <v>41109</v>
      </c>
      <c r="J109" s="3" t="s">
        <v>1863</v>
      </c>
      <c r="K109" s="3" t="s">
        <v>5487</v>
      </c>
      <c r="L109" s="30" t="s">
        <v>5057</v>
      </c>
      <c r="M109" s="48" t="s">
        <v>4530</v>
      </c>
      <c r="N109" s="48" t="s">
        <v>5979</v>
      </c>
      <c r="O109" s="48" t="s">
        <v>5980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5058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5911</v>
      </c>
      <c r="I111" s="48">
        <v>41110</v>
      </c>
      <c r="J111" s="3" t="s">
        <v>1870</v>
      </c>
      <c r="K111" s="3" t="s">
        <v>1871</v>
      </c>
      <c r="L111" s="30" t="s">
        <v>5059</v>
      </c>
      <c r="M111" s="48" t="s">
        <v>1872</v>
      </c>
      <c r="N111" s="48" t="s">
        <v>5981</v>
      </c>
      <c r="O111" s="48" t="s">
        <v>5982</v>
      </c>
      <c r="P111" s="3">
        <v>41110</v>
      </c>
      <c r="Q111" s="48" t="s">
        <v>4531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5060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5061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5062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5063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1544</v>
      </c>
      <c r="F116" s="30" t="s">
        <v>1545</v>
      </c>
      <c r="G116" s="30" t="s">
        <v>1888</v>
      </c>
      <c r="H116" s="48" t="s">
        <v>6893</v>
      </c>
      <c r="I116" s="48">
        <v>41131</v>
      </c>
      <c r="J116" s="3" t="s">
        <v>1889</v>
      </c>
      <c r="K116" s="3" t="s">
        <v>5064</v>
      </c>
      <c r="L116" s="30" t="s">
        <v>5065</v>
      </c>
      <c r="M116" s="48" t="s">
        <v>1890</v>
      </c>
      <c r="N116" s="48" t="s">
        <v>6894</v>
      </c>
      <c r="O116" s="48" t="s">
        <v>6895</v>
      </c>
      <c r="P116" s="3">
        <v>41131</v>
      </c>
      <c r="Q116" s="48" t="s">
        <v>5066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5912</v>
      </c>
      <c r="I117" s="48">
        <v>41108</v>
      </c>
      <c r="J117" s="3" t="s">
        <v>1892</v>
      </c>
      <c r="K117" s="3" t="s">
        <v>1471</v>
      </c>
      <c r="L117" s="30" t="s">
        <v>5067</v>
      </c>
      <c r="M117" s="48" t="s">
        <v>1893</v>
      </c>
      <c r="N117" s="48" t="s">
        <v>5913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6418</v>
      </c>
      <c r="I118" s="48">
        <v>41123</v>
      </c>
      <c r="J118" s="3" t="s">
        <v>1895</v>
      </c>
      <c r="K118" s="3" t="s">
        <v>5488</v>
      </c>
      <c r="L118" s="30" t="s">
        <v>5068</v>
      </c>
      <c r="M118" s="48" t="s">
        <v>4532</v>
      </c>
      <c r="N118" s="48" t="s">
        <v>6553</v>
      </c>
      <c r="O118" s="48" t="s">
        <v>2746</v>
      </c>
      <c r="P118" s="3">
        <v>41124</v>
      </c>
      <c r="Q118" s="48" t="s">
        <v>5069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1609</v>
      </c>
      <c r="F119" s="30" t="s">
        <v>1545</v>
      </c>
      <c r="G119" s="30" t="s">
        <v>1896</v>
      </c>
      <c r="H119" s="48" t="s">
        <v>501</v>
      </c>
      <c r="I119" s="48">
        <v>41135</v>
      </c>
      <c r="J119" s="3" t="s">
        <v>1897</v>
      </c>
      <c r="K119" s="3" t="s">
        <v>4533</v>
      </c>
      <c r="L119" s="30" t="s">
        <v>5070</v>
      </c>
      <c r="M119" s="48" t="s">
        <v>4534</v>
      </c>
      <c r="N119" s="48" t="s">
        <v>501</v>
      </c>
      <c r="O119" s="48" t="s">
        <v>501</v>
      </c>
      <c r="P119" s="3" t="s">
        <v>501</v>
      </c>
      <c r="Q119" s="48" t="s">
        <v>3575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5071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6896</v>
      </c>
      <c r="I121" s="48">
        <v>41141</v>
      </c>
      <c r="J121" s="3" t="s">
        <v>1903</v>
      </c>
      <c r="K121" s="3" t="s">
        <v>976</v>
      </c>
      <c r="L121" s="30" t="s">
        <v>5072</v>
      </c>
      <c r="M121" s="48" t="s">
        <v>1904</v>
      </c>
      <c r="N121" s="48" t="s">
        <v>6897</v>
      </c>
      <c r="O121" s="48" t="s">
        <v>501</v>
      </c>
      <c r="P121" s="3" t="s">
        <v>501</v>
      </c>
      <c r="Q121" s="48" t="s">
        <v>4531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5073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5074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5075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5076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1787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5077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6163</v>
      </c>
      <c r="I127" s="48">
        <v>41124</v>
      </c>
      <c r="J127" s="3" t="s">
        <v>4535</v>
      </c>
      <c r="K127" s="3" t="s">
        <v>1475</v>
      </c>
      <c r="L127" s="30" t="s">
        <v>5078</v>
      </c>
      <c r="M127" s="48" t="s">
        <v>1923</v>
      </c>
      <c r="N127" s="48" t="s">
        <v>6554</v>
      </c>
      <c r="O127" s="48" t="s">
        <v>6555</v>
      </c>
      <c r="P127" s="3">
        <v>41127</v>
      </c>
      <c r="Q127" s="48" t="s">
        <v>4531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5079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5080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5081</v>
      </c>
      <c r="M130" s="30" t="s">
        <v>1935</v>
      </c>
      <c r="N130" s="30" t="s">
        <v>4785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5082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6556</v>
      </c>
      <c r="I132" s="48">
        <v>41122</v>
      </c>
      <c r="J132" s="3" t="s">
        <v>1940</v>
      </c>
      <c r="K132" s="3" t="s">
        <v>4536</v>
      </c>
      <c r="L132" s="30" t="s">
        <v>5083</v>
      </c>
      <c r="M132" s="48" t="s">
        <v>4537</v>
      </c>
      <c r="N132" s="48" t="s">
        <v>6557</v>
      </c>
      <c r="O132" s="48" t="s">
        <v>6097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5084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5983</v>
      </c>
      <c r="I134" s="48">
        <v>41109</v>
      </c>
      <c r="J134" s="3" t="s">
        <v>1947</v>
      </c>
      <c r="K134" s="3" t="s">
        <v>5489</v>
      </c>
      <c r="L134" s="30" t="s">
        <v>5085</v>
      </c>
      <c r="M134" s="48" t="s">
        <v>4538</v>
      </c>
      <c r="N134" s="48" t="s">
        <v>5984</v>
      </c>
      <c r="O134" s="48" t="s">
        <v>5982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5086</v>
      </c>
      <c r="M135" s="30" t="s">
        <v>1950</v>
      </c>
      <c r="N135" s="30" t="s">
        <v>5739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5985</v>
      </c>
      <c r="I136" s="48">
        <v>41148</v>
      </c>
      <c r="J136" s="3" t="s">
        <v>1952</v>
      </c>
      <c r="K136" s="3" t="s">
        <v>1464</v>
      </c>
      <c r="L136" s="30" t="s">
        <v>5087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4531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5088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3575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5089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5090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5091</v>
      </c>
      <c r="M140" s="48" t="s">
        <v>5707</v>
      </c>
      <c r="N140" s="48" t="s">
        <v>501</v>
      </c>
      <c r="O140" s="48" t="s">
        <v>501</v>
      </c>
      <c r="P140" s="48" t="s">
        <v>501</v>
      </c>
      <c r="Q140" s="48" t="s">
        <v>3578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1698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5092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3579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5093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5807</v>
      </c>
      <c r="I143" s="48">
        <v>41109</v>
      </c>
      <c r="J143" s="3" t="s">
        <v>1979</v>
      </c>
      <c r="K143" s="3" t="s">
        <v>1452</v>
      </c>
      <c r="L143" s="30" t="s">
        <v>5094</v>
      </c>
      <c r="M143" s="48" t="s">
        <v>4539</v>
      </c>
      <c r="N143" s="48" t="s">
        <v>5986</v>
      </c>
      <c r="O143" s="48" t="s">
        <v>5737</v>
      </c>
      <c r="P143" s="3">
        <v>41110</v>
      </c>
      <c r="Q143" s="48" t="s">
        <v>4531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5490</v>
      </c>
      <c r="L144" s="30" t="s">
        <v>5095</v>
      </c>
      <c r="M144" s="48" t="s">
        <v>4540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5808</v>
      </c>
      <c r="I145" s="48">
        <v>41107</v>
      </c>
      <c r="J145" s="3" t="s">
        <v>1983</v>
      </c>
      <c r="K145" s="3" t="s">
        <v>1454</v>
      </c>
      <c r="L145" s="30" t="s">
        <v>5096</v>
      </c>
      <c r="M145" s="48" t="s">
        <v>1984</v>
      </c>
      <c r="N145" s="48" t="s">
        <v>5914</v>
      </c>
      <c r="O145" s="48" t="s">
        <v>1635</v>
      </c>
      <c r="P145" s="3">
        <v>41107</v>
      </c>
      <c r="Q145" s="48" t="s">
        <v>4531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5097</v>
      </c>
      <c r="I146" s="48">
        <v>41094</v>
      </c>
      <c r="J146" s="3" t="s">
        <v>1986</v>
      </c>
      <c r="K146" s="3" t="s">
        <v>1455</v>
      </c>
      <c r="L146" s="30" t="s">
        <v>5098</v>
      </c>
      <c r="M146" s="48" t="s">
        <v>1987</v>
      </c>
      <c r="N146" s="48" t="s">
        <v>5099</v>
      </c>
      <c r="O146" s="48" t="s">
        <v>1967</v>
      </c>
      <c r="P146" s="3">
        <v>41094</v>
      </c>
      <c r="Q146" s="48" t="s">
        <v>3968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5987</v>
      </c>
      <c r="I147" s="48">
        <v>41152</v>
      </c>
      <c r="J147" s="3" t="s">
        <v>1989</v>
      </c>
      <c r="K147" s="3" t="s">
        <v>5491</v>
      </c>
      <c r="L147" s="30" t="s">
        <v>5100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5101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5102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1544</v>
      </c>
      <c r="F150" s="30" t="s">
        <v>1545</v>
      </c>
      <c r="G150" s="30" t="s">
        <v>1021</v>
      </c>
      <c r="H150" s="48" t="s">
        <v>6088</v>
      </c>
      <c r="I150" s="48">
        <v>41130</v>
      </c>
      <c r="J150" s="3" t="s">
        <v>1996</v>
      </c>
      <c r="K150" s="3" t="s">
        <v>1470</v>
      </c>
      <c r="L150" s="30" t="s">
        <v>5103</v>
      </c>
      <c r="M150" s="48" t="s">
        <v>1997</v>
      </c>
      <c r="N150" s="48" t="s">
        <v>6898</v>
      </c>
      <c r="O150" s="48" t="s">
        <v>6708</v>
      </c>
      <c r="P150" s="3">
        <v>41131</v>
      </c>
      <c r="Q150" s="48" t="s">
        <v>4531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1544</v>
      </c>
      <c r="F151" s="30" t="s">
        <v>1545</v>
      </c>
      <c r="G151" s="30" t="s">
        <v>1009</v>
      </c>
      <c r="H151" s="48" t="s">
        <v>6706</v>
      </c>
      <c r="I151" s="48">
        <v>41152</v>
      </c>
      <c r="J151" s="3" t="s">
        <v>1998</v>
      </c>
      <c r="K151" s="3" t="s">
        <v>1467</v>
      </c>
      <c r="L151" s="30" t="s">
        <v>5104</v>
      </c>
      <c r="M151" s="48" t="s">
        <v>1999</v>
      </c>
      <c r="N151" s="48" t="s">
        <v>6707</v>
      </c>
      <c r="O151" s="48" t="s">
        <v>6708</v>
      </c>
      <c r="P151" s="3">
        <v>41134</v>
      </c>
      <c r="Q151" s="48" t="s">
        <v>4531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5105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5988</v>
      </c>
      <c r="I153" s="48">
        <v>41115</v>
      </c>
      <c r="J153" s="3" t="s">
        <v>2004</v>
      </c>
      <c r="K153" s="3" t="s">
        <v>4541</v>
      </c>
      <c r="L153" s="30" t="s">
        <v>5106</v>
      </c>
      <c r="M153" s="48" t="s">
        <v>4542</v>
      </c>
      <c r="N153" s="48" t="s">
        <v>6089</v>
      </c>
      <c r="O153" s="48" t="s">
        <v>5737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6225</v>
      </c>
      <c r="I154" s="48">
        <v>41117</v>
      </c>
      <c r="J154" s="3" t="s">
        <v>2005</v>
      </c>
      <c r="K154" s="3" t="s">
        <v>4543</v>
      </c>
      <c r="L154" s="30" t="s">
        <v>5107</v>
      </c>
      <c r="M154" s="48" t="s">
        <v>4544</v>
      </c>
      <c r="N154" s="48" t="s">
        <v>6226</v>
      </c>
      <c r="O154" s="48" t="s">
        <v>6097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5542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5108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5543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6164</v>
      </c>
      <c r="I156" s="48">
        <v>41116</v>
      </c>
      <c r="J156" s="3" t="s">
        <v>2010</v>
      </c>
      <c r="K156" s="3" t="s">
        <v>5492</v>
      </c>
      <c r="L156" s="30" t="s">
        <v>5109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5110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5111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5112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4953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5113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6124</v>
      </c>
      <c r="I162" s="48">
        <v>41116</v>
      </c>
      <c r="J162" s="3" t="s">
        <v>2024</v>
      </c>
      <c r="K162" s="3" t="s">
        <v>1458</v>
      </c>
      <c r="L162" s="30" t="s">
        <v>5114</v>
      </c>
      <c r="M162" s="48" t="s">
        <v>4545</v>
      </c>
      <c r="N162" s="48" t="s">
        <v>6165</v>
      </c>
      <c r="O162" s="48" t="s">
        <v>6097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5115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4188</v>
      </c>
      <c r="I164" s="48">
        <v>41079</v>
      </c>
      <c r="J164" s="3" t="s">
        <v>2027</v>
      </c>
      <c r="K164" s="3" t="s">
        <v>1462</v>
      </c>
      <c r="L164" s="30" t="s">
        <v>5116</v>
      </c>
      <c r="M164" s="48" t="s">
        <v>2028</v>
      </c>
      <c r="N164" s="48" t="s">
        <v>4407</v>
      </c>
      <c r="O164" s="48" t="s">
        <v>2725</v>
      </c>
      <c r="P164" s="3">
        <v>41079</v>
      </c>
      <c r="Q164" s="48" t="s">
        <v>3969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6090</v>
      </c>
      <c r="I165" s="48">
        <v>41116</v>
      </c>
      <c r="J165" s="3" t="s">
        <v>2029</v>
      </c>
      <c r="K165" s="3" t="s">
        <v>1457</v>
      </c>
      <c r="L165" s="30" t="s">
        <v>5117</v>
      </c>
      <c r="M165" s="48" t="s">
        <v>2030</v>
      </c>
      <c r="N165" s="48" t="s">
        <v>6125</v>
      </c>
      <c r="O165" s="48" t="s">
        <v>5362</v>
      </c>
      <c r="P165" s="3">
        <v>41116</v>
      </c>
      <c r="Q165" s="48" t="s">
        <v>4054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5915</v>
      </c>
      <c r="I166" s="48">
        <v>41108</v>
      </c>
      <c r="J166" s="3" t="s">
        <v>2031</v>
      </c>
      <c r="K166" s="3" t="s">
        <v>4546</v>
      </c>
      <c r="L166" s="30" t="s">
        <v>5118</v>
      </c>
      <c r="M166" s="48" t="s">
        <v>4547</v>
      </c>
      <c r="N166" s="48" t="s">
        <v>5916</v>
      </c>
      <c r="O166" s="48" t="s">
        <v>1977</v>
      </c>
      <c r="P166" s="3">
        <v>41108</v>
      </c>
      <c r="Q166" s="48" t="s">
        <v>4531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5119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5120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5121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5122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3580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2727</v>
      </c>
      <c r="I171" s="30">
        <v>41012</v>
      </c>
      <c r="J171" s="3" t="s">
        <v>2048</v>
      </c>
      <c r="K171" s="3" t="s">
        <v>1444</v>
      </c>
      <c r="L171" s="30" t="s">
        <v>5123</v>
      </c>
      <c r="M171" s="30" t="s">
        <v>2049</v>
      </c>
      <c r="N171" s="30" t="s">
        <v>2806</v>
      </c>
      <c r="O171" s="30" t="s">
        <v>2728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5124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5125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5126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4531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4911</v>
      </c>
      <c r="I175" s="48">
        <v>41094</v>
      </c>
      <c r="J175" s="3" t="s">
        <v>1149</v>
      </c>
      <c r="K175" s="3" t="s">
        <v>1150</v>
      </c>
      <c r="L175" s="30" t="s">
        <v>5127</v>
      </c>
      <c r="M175" s="48" t="s">
        <v>1151</v>
      </c>
      <c r="N175" s="48" t="s">
        <v>5128</v>
      </c>
      <c r="O175" s="48" t="s">
        <v>2103</v>
      </c>
      <c r="P175" s="3">
        <v>41094</v>
      </c>
      <c r="Q175" s="48" t="s">
        <v>3970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1544</v>
      </c>
      <c r="F176" s="30" t="s">
        <v>1545</v>
      </c>
      <c r="G176" s="30" t="s">
        <v>2062</v>
      </c>
      <c r="H176" s="48" t="s">
        <v>5989</v>
      </c>
      <c r="I176" s="48">
        <v>41114</v>
      </c>
      <c r="J176" s="3" t="s">
        <v>1086</v>
      </c>
      <c r="K176" s="3" t="s">
        <v>5129</v>
      </c>
      <c r="L176" s="30" t="s">
        <v>5130</v>
      </c>
      <c r="M176" s="48" t="s">
        <v>1087</v>
      </c>
      <c r="N176" s="48" t="s">
        <v>6091</v>
      </c>
      <c r="O176" s="48" t="s">
        <v>2272</v>
      </c>
      <c r="P176" s="3">
        <v>41114</v>
      </c>
      <c r="Q176" s="48" t="s">
        <v>5131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5132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3582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5133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4531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5134</v>
      </c>
      <c r="M179" s="48" t="s">
        <v>1102</v>
      </c>
      <c r="N179" s="48" t="s">
        <v>2721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5135</v>
      </c>
      <c r="M180" s="48" t="s">
        <v>1107</v>
      </c>
      <c r="N180" s="48" t="s">
        <v>5990</v>
      </c>
      <c r="O180" s="48" t="s">
        <v>5705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5136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4531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5137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5138</v>
      </c>
      <c r="L183" s="30" t="s">
        <v>5139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5140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5141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6166</v>
      </c>
      <c r="I185" s="48">
        <v>41117</v>
      </c>
      <c r="J185" s="3" t="s">
        <v>1129</v>
      </c>
      <c r="K185" s="3" t="s">
        <v>1130</v>
      </c>
      <c r="L185" s="30" t="s">
        <v>5142</v>
      </c>
      <c r="M185" s="48" t="s">
        <v>1131</v>
      </c>
      <c r="N185" s="48" t="s">
        <v>6227</v>
      </c>
      <c r="O185" s="48" t="s">
        <v>6224</v>
      </c>
      <c r="P185" s="3">
        <v>41117</v>
      </c>
      <c r="Q185" s="48" t="s">
        <v>4531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5143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6419</v>
      </c>
      <c r="I187" s="48">
        <v>41121</v>
      </c>
      <c r="J187" s="3" t="s">
        <v>1139</v>
      </c>
      <c r="K187" s="3" t="s">
        <v>1140</v>
      </c>
      <c r="L187" s="30" t="s">
        <v>5144</v>
      </c>
      <c r="M187" s="48" t="s">
        <v>1141</v>
      </c>
      <c r="N187" s="48" t="s">
        <v>6420</v>
      </c>
      <c r="O187" s="48" t="s">
        <v>6170</v>
      </c>
      <c r="P187" s="3">
        <v>41121</v>
      </c>
      <c r="Q187" s="48" t="s">
        <v>4531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5145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5146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1609</v>
      </c>
      <c r="F190" s="30" t="s">
        <v>1545</v>
      </c>
      <c r="G190" s="30" t="s">
        <v>2081</v>
      </c>
      <c r="H190" s="48" t="s">
        <v>501</v>
      </c>
      <c r="I190" s="48">
        <v>41138</v>
      </c>
      <c r="J190" s="3" t="s">
        <v>2082</v>
      </c>
      <c r="K190" s="3" t="s">
        <v>4548</v>
      </c>
      <c r="L190" s="30" t="s">
        <v>5147</v>
      </c>
      <c r="M190" s="48" t="s">
        <v>4549</v>
      </c>
      <c r="N190" s="48" t="s">
        <v>501</v>
      </c>
      <c r="O190" s="48" t="s">
        <v>501</v>
      </c>
      <c r="P190" s="3" t="s">
        <v>501</v>
      </c>
      <c r="Q190" s="48" t="s">
        <v>4531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5991</v>
      </c>
      <c r="I191" s="48">
        <v>41115</v>
      </c>
      <c r="J191" s="3" t="s">
        <v>2084</v>
      </c>
      <c r="K191" s="3" t="s">
        <v>2085</v>
      </c>
      <c r="L191" s="30" t="s">
        <v>5148</v>
      </c>
      <c r="M191" s="48" t="s">
        <v>2086</v>
      </c>
      <c r="N191" s="48" t="s">
        <v>6126</v>
      </c>
      <c r="O191" s="48" t="s">
        <v>1635</v>
      </c>
      <c r="P191" s="3">
        <v>41116</v>
      </c>
      <c r="Q191" s="48" t="s">
        <v>4531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5493</v>
      </c>
      <c r="L192" s="30" t="s">
        <v>5149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5150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4550</v>
      </c>
      <c r="L194" s="30" t="s">
        <v>5151</v>
      </c>
      <c r="M194" s="48" t="s">
        <v>4551</v>
      </c>
      <c r="N194" s="48" t="s">
        <v>501</v>
      </c>
      <c r="O194" s="48" t="s">
        <v>501</v>
      </c>
      <c r="P194" s="3" t="s">
        <v>501</v>
      </c>
      <c r="Q194" s="48" t="s">
        <v>5917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6558</v>
      </c>
      <c r="I195" s="48">
        <v>41122</v>
      </c>
      <c r="J195" s="3" t="s">
        <v>2099</v>
      </c>
      <c r="K195" s="3" t="s">
        <v>4552</v>
      </c>
      <c r="L195" s="30" t="s">
        <v>5152</v>
      </c>
      <c r="M195" s="48" t="s">
        <v>4553</v>
      </c>
      <c r="N195" s="48" t="s">
        <v>6559</v>
      </c>
      <c r="O195" s="48" t="s">
        <v>6538</v>
      </c>
      <c r="P195" s="3">
        <v>41122</v>
      </c>
      <c r="Q195" s="48" t="s">
        <v>4531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4960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1544</v>
      </c>
      <c r="F197" s="30" t="s">
        <v>1545</v>
      </c>
      <c r="G197" s="30" t="s">
        <v>2104</v>
      </c>
      <c r="H197" s="48" t="s">
        <v>6228</v>
      </c>
      <c r="I197" s="48">
        <v>41120</v>
      </c>
      <c r="J197" s="3" t="s">
        <v>2105</v>
      </c>
      <c r="K197" s="3" t="s">
        <v>4554</v>
      </c>
      <c r="L197" s="30" t="s">
        <v>5153</v>
      </c>
      <c r="M197" s="48" t="s">
        <v>4555</v>
      </c>
      <c r="N197" s="48" t="s">
        <v>6421</v>
      </c>
      <c r="O197" s="48" t="s">
        <v>6097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6560</v>
      </c>
      <c r="I198" s="48">
        <v>41128</v>
      </c>
      <c r="J198" s="3" t="s">
        <v>2107</v>
      </c>
      <c r="K198" s="3" t="s">
        <v>4556</v>
      </c>
      <c r="L198" s="30" t="s">
        <v>5154</v>
      </c>
      <c r="M198" s="48" t="s">
        <v>4557</v>
      </c>
      <c r="N198" s="48" t="s">
        <v>6709</v>
      </c>
      <c r="O198" s="48" t="s">
        <v>6538</v>
      </c>
      <c r="P198" s="3">
        <v>41128</v>
      </c>
      <c r="Q198" s="48" t="s">
        <v>4531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6167</v>
      </c>
      <c r="I199" s="48">
        <v>41117</v>
      </c>
      <c r="J199" s="3" t="s">
        <v>2109</v>
      </c>
      <c r="K199" s="3" t="s">
        <v>4558</v>
      </c>
      <c r="L199" s="30" t="s">
        <v>5155</v>
      </c>
      <c r="M199" s="48" t="s">
        <v>4559</v>
      </c>
      <c r="N199" s="48" t="s">
        <v>6229</v>
      </c>
      <c r="O199" s="48" t="s">
        <v>5362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5992</v>
      </c>
      <c r="I200" s="48">
        <v>41115</v>
      </c>
      <c r="J200" s="3" t="s">
        <v>2111</v>
      </c>
      <c r="K200" s="3" t="s">
        <v>4560</v>
      </c>
      <c r="L200" s="30" t="s">
        <v>5156</v>
      </c>
      <c r="M200" s="48" t="s">
        <v>4561</v>
      </c>
      <c r="N200" s="48" t="s">
        <v>501</v>
      </c>
      <c r="O200" s="48" t="s">
        <v>501</v>
      </c>
      <c r="P200" s="3" t="s">
        <v>501</v>
      </c>
      <c r="Q200" s="48" t="s">
        <v>4531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1544</v>
      </c>
      <c r="F201" s="30" t="s">
        <v>1545</v>
      </c>
      <c r="G201" s="30" t="s">
        <v>2112</v>
      </c>
      <c r="H201" s="48" t="s">
        <v>6092</v>
      </c>
      <c r="I201" s="48">
        <v>41123</v>
      </c>
      <c r="J201" s="3" t="s">
        <v>2113</v>
      </c>
      <c r="K201" s="3" t="s">
        <v>4562</v>
      </c>
      <c r="L201" s="30" t="s">
        <v>5157</v>
      </c>
      <c r="M201" s="48" t="s">
        <v>4563</v>
      </c>
      <c r="N201" s="48" t="s">
        <v>6561</v>
      </c>
      <c r="O201" s="48" t="s">
        <v>6538</v>
      </c>
      <c r="P201" s="3">
        <v>41124</v>
      </c>
      <c r="Q201" s="48" t="s">
        <v>5158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5159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3583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1609</v>
      </c>
      <c r="F203" s="30" t="s">
        <v>1545</v>
      </c>
      <c r="G203" s="30" t="s">
        <v>2118</v>
      </c>
      <c r="H203" s="48" t="s">
        <v>501</v>
      </c>
      <c r="I203" s="48">
        <v>41135</v>
      </c>
      <c r="J203" s="3" t="s">
        <v>2119</v>
      </c>
      <c r="K203" s="3" t="s">
        <v>5494</v>
      </c>
      <c r="L203" s="30" t="s">
        <v>5160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5161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5162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3584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5163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3576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5164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3581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5495</v>
      </c>
      <c r="L208" s="30" t="s">
        <v>5165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5166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5167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5168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6710</v>
      </c>
      <c r="I212" s="48">
        <v>41129</v>
      </c>
      <c r="J212" s="3" t="s">
        <v>2150</v>
      </c>
      <c r="K212" s="3" t="s">
        <v>4564</v>
      </c>
      <c r="L212" s="30" t="s">
        <v>5169</v>
      </c>
      <c r="M212" s="48" t="s">
        <v>4565</v>
      </c>
      <c r="N212" s="48" t="s">
        <v>501</v>
      </c>
      <c r="O212" s="48" t="s">
        <v>501</v>
      </c>
      <c r="P212" s="3" t="s">
        <v>501</v>
      </c>
      <c r="Q212" s="48" t="s">
        <v>4531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1609</v>
      </c>
      <c r="F213" s="30" t="s">
        <v>1545</v>
      </c>
      <c r="G213" s="30" t="s">
        <v>2152</v>
      </c>
      <c r="H213" s="48" t="s">
        <v>501</v>
      </c>
      <c r="I213" s="48">
        <v>41134</v>
      </c>
      <c r="J213" s="3" t="s">
        <v>2153</v>
      </c>
      <c r="K213" s="3" t="s">
        <v>5496</v>
      </c>
      <c r="L213" s="30" t="s">
        <v>5170</v>
      </c>
      <c r="M213" s="48" t="s">
        <v>4566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5171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5172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3577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6168</v>
      </c>
      <c r="I216" s="48">
        <v>41117</v>
      </c>
      <c r="J216" s="3" t="s">
        <v>2164</v>
      </c>
      <c r="K216" s="3" t="s">
        <v>4567</v>
      </c>
      <c r="L216" s="30" t="s">
        <v>5173</v>
      </c>
      <c r="M216" s="48" t="s">
        <v>4568</v>
      </c>
      <c r="N216" s="48" t="s">
        <v>6230</v>
      </c>
      <c r="O216" s="48" t="s">
        <v>2746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4569</v>
      </c>
      <c r="L217" s="30" t="s">
        <v>5174</v>
      </c>
      <c r="M217" s="48" t="s">
        <v>4570</v>
      </c>
      <c r="N217" s="48" t="s">
        <v>501</v>
      </c>
      <c r="O217" s="48" t="s">
        <v>501</v>
      </c>
      <c r="P217" s="3" t="s">
        <v>501</v>
      </c>
      <c r="Q217" s="48" t="s">
        <v>4531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5993</v>
      </c>
      <c r="I218" s="48">
        <v>41143</v>
      </c>
      <c r="J218" s="3" t="s">
        <v>2168</v>
      </c>
      <c r="K218" s="3" t="s">
        <v>2169</v>
      </c>
      <c r="L218" s="30" t="s">
        <v>5175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4531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5994</v>
      </c>
      <c r="I219" s="48">
        <v>41109</v>
      </c>
      <c r="J219" s="3" t="s">
        <v>2172</v>
      </c>
      <c r="K219" s="3" t="s">
        <v>4571</v>
      </c>
      <c r="L219" s="30" t="s">
        <v>5176</v>
      </c>
      <c r="M219" s="48" t="s">
        <v>4572</v>
      </c>
      <c r="N219" s="48" t="s">
        <v>5995</v>
      </c>
      <c r="O219" s="48" t="s">
        <v>4613</v>
      </c>
      <c r="P219" s="3">
        <v>41110</v>
      </c>
      <c r="Q219" s="48" t="s">
        <v>4531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5996</v>
      </c>
      <c r="I220" s="48">
        <v>41152</v>
      </c>
      <c r="J220" s="3" t="s">
        <v>2175</v>
      </c>
      <c r="K220" s="3" t="s">
        <v>4573</v>
      </c>
      <c r="L220" s="30" t="s">
        <v>5177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4531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6093</v>
      </c>
      <c r="I221" s="48">
        <v>41143</v>
      </c>
      <c r="J221" s="3" t="s">
        <v>2178</v>
      </c>
      <c r="K221" s="3" t="s">
        <v>4574</v>
      </c>
      <c r="L221" s="30" t="s">
        <v>5178</v>
      </c>
      <c r="M221" s="48" t="s">
        <v>4575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6422</v>
      </c>
      <c r="I222" s="48">
        <v>41120</v>
      </c>
      <c r="J222" s="3" t="s">
        <v>2180</v>
      </c>
      <c r="K222" s="3" t="s">
        <v>4576</v>
      </c>
      <c r="L222" s="30" t="s">
        <v>5179</v>
      </c>
      <c r="M222" s="48" t="s">
        <v>4577</v>
      </c>
      <c r="N222" s="48" t="s">
        <v>6423</v>
      </c>
      <c r="O222" s="48" t="s">
        <v>6097</v>
      </c>
      <c r="P222" s="3">
        <v>41121</v>
      </c>
      <c r="Q222" s="48" t="s">
        <v>4531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5180</v>
      </c>
      <c r="M223" s="30" t="s">
        <v>3063</v>
      </c>
      <c r="N223" s="30" t="s">
        <v>2442</v>
      </c>
      <c r="O223" s="30" t="s">
        <v>2275</v>
      </c>
      <c r="P223" s="3">
        <v>40991</v>
      </c>
      <c r="Q223" s="48" t="s">
        <v>3585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5181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5497</v>
      </c>
      <c r="L225" s="30" t="s">
        <v>5182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6094</v>
      </c>
      <c r="I226" s="48">
        <v>41146</v>
      </c>
      <c r="J226" s="3" t="s">
        <v>2193</v>
      </c>
      <c r="K226" s="3" t="s">
        <v>2194</v>
      </c>
      <c r="L226" s="30" t="s">
        <v>5183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4531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5184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6562</v>
      </c>
      <c r="I228" s="48">
        <v>41122</v>
      </c>
      <c r="J228" s="3" t="s">
        <v>2201</v>
      </c>
      <c r="K228" s="3" t="s">
        <v>4578</v>
      </c>
      <c r="L228" s="30" t="s">
        <v>5185</v>
      </c>
      <c r="M228" s="48" t="s">
        <v>4579</v>
      </c>
      <c r="N228" s="48" t="s">
        <v>6563</v>
      </c>
      <c r="O228" s="48" t="s">
        <v>6537</v>
      </c>
      <c r="P228" s="3">
        <v>41122</v>
      </c>
      <c r="Q228" s="48" t="s">
        <v>3576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5186</v>
      </c>
      <c r="I229" s="48">
        <v>41096</v>
      </c>
      <c r="J229" s="3" t="s">
        <v>2203</v>
      </c>
      <c r="K229" s="3" t="s">
        <v>5187</v>
      </c>
      <c r="L229" s="30" t="s">
        <v>5188</v>
      </c>
      <c r="M229" s="48" t="s">
        <v>5189</v>
      </c>
      <c r="N229" s="48" t="s">
        <v>5544</v>
      </c>
      <c r="O229" s="48" t="s">
        <v>1582</v>
      </c>
      <c r="P229" s="3">
        <v>41096</v>
      </c>
      <c r="Q229" s="48" t="s">
        <v>4763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5190</v>
      </c>
      <c r="M230" s="48" t="s">
        <v>3192</v>
      </c>
      <c r="N230" s="48" t="s">
        <v>2555</v>
      </c>
      <c r="O230" s="48" t="s">
        <v>2272</v>
      </c>
      <c r="P230" s="3">
        <v>41002</v>
      </c>
      <c r="Q230" s="48" t="s">
        <v>3583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1609</v>
      </c>
      <c r="F231" s="30" t="s">
        <v>1545</v>
      </c>
      <c r="G231" s="30" t="s">
        <v>1304</v>
      </c>
      <c r="H231" s="48" t="s">
        <v>501</v>
      </c>
      <c r="I231" s="48">
        <v>41134</v>
      </c>
      <c r="J231" s="3" t="s">
        <v>2207</v>
      </c>
      <c r="K231" s="3" t="s">
        <v>4580</v>
      </c>
      <c r="L231" s="30" t="s">
        <v>5191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5545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5192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1609</v>
      </c>
      <c r="F233" s="30" t="s">
        <v>1545</v>
      </c>
      <c r="G233" s="30" t="s">
        <v>1308</v>
      </c>
      <c r="H233" s="48" t="s">
        <v>501</v>
      </c>
      <c r="I233" s="48">
        <v>41134</v>
      </c>
      <c r="J233" s="3" t="s">
        <v>2214</v>
      </c>
      <c r="K233" s="3" t="s">
        <v>5546</v>
      </c>
      <c r="L233" s="30" t="s">
        <v>5193</v>
      </c>
      <c r="M233" s="48" t="s">
        <v>5547</v>
      </c>
      <c r="N233" s="48" t="s">
        <v>501</v>
      </c>
      <c r="O233" s="48" t="s">
        <v>501</v>
      </c>
      <c r="P233" s="3" t="s">
        <v>501</v>
      </c>
      <c r="Q233" s="48" t="s">
        <v>5498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6564</v>
      </c>
      <c r="I234" s="48">
        <v>41122</v>
      </c>
      <c r="J234" s="3" t="s">
        <v>2215</v>
      </c>
      <c r="K234" s="3" t="s">
        <v>2216</v>
      </c>
      <c r="L234" s="30" t="s">
        <v>5194</v>
      </c>
      <c r="M234" s="48" t="s">
        <v>4581</v>
      </c>
      <c r="N234" s="48" t="s">
        <v>6565</v>
      </c>
      <c r="O234" s="48" t="s">
        <v>6133</v>
      </c>
      <c r="P234" s="3">
        <v>41122</v>
      </c>
      <c r="Q234" s="48" t="s">
        <v>3586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5195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3587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5196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4760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1609</v>
      </c>
      <c r="F237" s="30" t="s">
        <v>1545</v>
      </c>
      <c r="G237" s="30" t="s">
        <v>5499</v>
      </c>
      <c r="H237" s="48" t="s">
        <v>6899</v>
      </c>
      <c r="I237" s="48">
        <v>41131</v>
      </c>
      <c r="J237" s="3" t="s">
        <v>2223</v>
      </c>
      <c r="K237" s="3" t="s">
        <v>2224</v>
      </c>
      <c r="L237" s="30" t="s">
        <v>5197</v>
      </c>
      <c r="M237" s="48" t="s">
        <v>2225</v>
      </c>
      <c r="N237" s="48" t="s">
        <v>6900</v>
      </c>
      <c r="O237" s="48" t="s">
        <v>2746</v>
      </c>
      <c r="P237" s="3" t="s">
        <v>501</v>
      </c>
      <c r="Q237" s="48" t="s">
        <v>4582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5198</v>
      </c>
      <c r="M238" s="48" t="s">
        <v>4583</v>
      </c>
      <c r="N238" s="48" t="s">
        <v>501</v>
      </c>
      <c r="O238" s="48" t="s">
        <v>501</v>
      </c>
      <c r="P238" s="3" t="s">
        <v>501</v>
      </c>
      <c r="Q238" s="48" t="s">
        <v>3576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5199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5200</v>
      </c>
      <c r="M240" s="30" t="s">
        <v>3990</v>
      </c>
      <c r="N240" s="30" t="s">
        <v>3162</v>
      </c>
      <c r="O240" s="30" t="s">
        <v>3163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5201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5184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5137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5141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5168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5145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5113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4960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3588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5202</v>
      </c>
      <c r="I249" s="48">
        <v>41103</v>
      </c>
      <c r="J249" s="3" t="s">
        <v>2370</v>
      </c>
      <c r="K249" s="3" t="s">
        <v>4584</v>
      </c>
      <c r="L249" s="30" t="s">
        <v>5203</v>
      </c>
      <c r="M249" s="48" t="s">
        <v>2371</v>
      </c>
      <c r="N249" s="48" t="s">
        <v>5740</v>
      </c>
      <c r="O249" s="48" t="s">
        <v>501</v>
      </c>
      <c r="P249" s="3">
        <v>41106</v>
      </c>
      <c r="Q249" s="48" t="s">
        <v>4531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5204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5997</v>
      </c>
      <c r="I251" s="48">
        <v>41151</v>
      </c>
      <c r="J251" s="30" t="s">
        <v>2375</v>
      </c>
      <c r="K251" s="30" t="s">
        <v>2376</v>
      </c>
      <c r="L251" s="30" t="s">
        <v>5205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2658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5206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5207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6566</v>
      </c>
      <c r="I254" s="48">
        <v>41122</v>
      </c>
      <c r="J254" s="30" t="s">
        <v>2384</v>
      </c>
      <c r="K254" s="30" t="s">
        <v>4585</v>
      </c>
      <c r="L254" s="30" t="s">
        <v>5208</v>
      </c>
      <c r="M254" s="48" t="s">
        <v>4586</v>
      </c>
      <c r="N254" s="48" t="s">
        <v>6567</v>
      </c>
      <c r="O254" s="48" t="s">
        <v>6170</v>
      </c>
      <c r="P254" s="3">
        <v>41122</v>
      </c>
      <c r="Q254" s="48" t="s">
        <v>4531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3124</v>
      </c>
      <c r="I255" s="30">
        <v>41031</v>
      </c>
      <c r="J255" s="30" t="s">
        <v>2385</v>
      </c>
      <c r="K255" s="30" t="s">
        <v>2386</v>
      </c>
      <c r="L255" s="30" t="s">
        <v>5209</v>
      </c>
      <c r="M255" s="48" t="s">
        <v>2387</v>
      </c>
      <c r="N255" s="48" t="s">
        <v>3164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5210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3056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5211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3589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2714</v>
      </c>
      <c r="I258" s="30">
        <v>41009</v>
      </c>
      <c r="J258" s="30" t="s">
        <v>2394</v>
      </c>
      <c r="K258" s="30" t="s">
        <v>2395</v>
      </c>
      <c r="L258" s="30" t="s">
        <v>5212</v>
      </c>
      <c r="M258" s="30" t="s">
        <v>2396</v>
      </c>
      <c r="N258" s="30" t="s">
        <v>2715</v>
      </c>
      <c r="O258" s="30" t="s">
        <v>2272</v>
      </c>
      <c r="P258" s="3">
        <v>41010</v>
      </c>
      <c r="Q258" s="48" t="s">
        <v>2807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5213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4587</v>
      </c>
      <c r="L260" s="30" t="s">
        <v>5214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5500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5215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2735</v>
      </c>
      <c r="I262" s="30">
        <v>41016</v>
      </c>
      <c r="J262" s="30" t="s">
        <v>2405</v>
      </c>
      <c r="K262" s="30" t="s">
        <v>2406</v>
      </c>
      <c r="L262" s="30" t="s">
        <v>5216</v>
      </c>
      <c r="M262" s="30" t="s">
        <v>2407</v>
      </c>
      <c r="N262" s="30" t="s">
        <v>2744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 t="s">
        <v>6711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6712</v>
      </c>
      <c r="I263" s="30">
        <v>41121</v>
      </c>
      <c r="J263" s="30" t="s">
        <v>2464</v>
      </c>
      <c r="K263" s="30" t="s">
        <v>2465</v>
      </c>
      <c r="L263" s="30" t="s">
        <v>5217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6095</v>
      </c>
      <c r="I264" s="48">
        <v>41115</v>
      </c>
      <c r="J264" s="30" t="s">
        <v>2483</v>
      </c>
      <c r="K264" s="30" t="s">
        <v>4588</v>
      </c>
      <c r="L264" s="30" t="s">
        <v>5218</v>
      </c>
      <c r="M264" s="48" t="s">
        <v>2485</v>
      </c>
      <c r="N264" s="48" t="s">
        <v>6096</v>
      </c>
      <c r="O264" s="48" t="s">
        <v>6097</v>
      </c>
      <c r="P264" s="3">
        <v>41120</v>
      </c>
      <c r="Q264" s="48" t="s">
        <v>3590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5219</v>
      </c>
      <c r="M265" s="30" t="s">
        <v>2506</v>
      </c>
      <c r="N265" s="30" t="s">
        <v>2670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1787</v>
      </c>
      <c r="G266" s="30" t="s">
        <v>2508</v>
      </c>
      <c r="H266" s="48" t="s">
        <v>5998</v>
      </c>
      <c r="I266" s="48">
        <v>41131</v>
      </c>
      <c r="J266" s="30" t="s">
        <v>2509</v>
      </c>
      <c r="K266" s="30" t="s">
        <v>2510</v>
      </c>
      <c r="L266" s="30" t="s">
        <v>5220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4589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1544</v>
      </c>
      <c r="F267" s="30" t="s">
        <v>1545</v>
      </c>
      <c r="G267" s="30" t="s">
        <v>2513</v>
      </c>
      <c r="H267" s="48" t="s">
        <v>6568</v>
      </c>
      <c r="I267" s="48">
        <v>41129</v>
      </c>
      <c r="J267" s="30" t="s">
        <v>2514</v>
      </c>
      <c r="K267" s="30" t="s">
        <v>4590</v>
      </c>
      <c r="L267" s="30" t="s">
        <v>5221</v>
      </c>
      <c r="M267" s="48" t="s">
        <v>2515</v>
      </c>
      <c r="N267" s="48" t="s">
        <v>6713</v>
      </c>
      <c r="O267" s="48" t="s">
        <v>5910</v>
      </c>
      <c r="P267" s="3">
        <v>41129</v>
      </c>
      <c r="Q267" s="48" t="s">
        <v>3591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3125</v>
      </c>
      <c r="I268" s="48">
        <v>41026</v>
      </c>
      <c r="J268" s="30" t="s">
        <v>2518</v>
      </c>
      <c r="K268" s="30" t="s">
        <v>2519</v>
      </c>
      <c r="L268" s="30" t="s">
        <v>5222</v>
      </c>
      <c r="M268" s="48" t="s">
        <v>2520</v>
      </c>
      <c r="N268" s="48" t="s">
        <v>3160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1544</v>
      </c>
      <c r="F269" s="30" t="s">
        <v>1545</v>
      </c>
      <c r="G269" s="30" t="s">
        <v>4753</v>
      </c>
      <c r="H269" s="48" t="s">
        <v>6714</v>
      </c>
      <c r="I269" s="48">
        <v>41129</v>
      </c>
      <c r="J269" s="30" t="s">
        <v>2522</v>
      </c>
      <c r="K269" s="30" t="s">
        <v>2523</v>
      </c>
      <c r="L269" s="30" t="s">
        <v>5223</v>
      </c>
      <c r="M269" s="48" t="s">
        <v>2524</v>
      </c>
      <c r="N269" s="48" t="s">
        <v>6715</v>
      </c>
      <c r="O269" s="48" t="s">
        <v>2241</v>
      </c>
      <c r="P269" s="3">
        <v>41129</v>
      </c>
      <c r="Q269" s="48" t="s">
        <v>4761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2839</v>
      </c>
      <c r="I270" s="30">
        <v>41024</v>
      </c>
      <c r="J270" s="30" t="s">
        <v>2526</v>
      </c>
      <c r="K270" s="30" t="s">
        <v>2527</v>
      </c>
      <c r="L270" s="30" t="s">
        <v>5224</v>
      </c>
      <c r="M270" s="30" t="s">
        <v>2528</v>
      </c>
      <c r="N270" s="30" t="s">
        <v>3064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2736</v>
      </c>
      <c r="H271" s="30" t="s">
        <v>2667</v>
      </c>
      <c r="I271" s="30">
        <v>41022</v>
      </c>
      <c r="J271" s="30" t="s">
        <v>2529</v>
      </c>
      <c r="K271" s="30" t="s">
        <v>2530</v>
      </c>
      <c r="L271" s="30" t="s">
        <v>5225</v>
      </c>
      <c r="M271" s="30" t="s">
        <v>2531</v>
      </c>
      <c r="N271" s="30" t="s">
        <v>3030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2635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2716</v>
      </c>
      <c r="I272" s="30">
        <v>41011</v>
      </c>
      <c r="J272" s="30" t="s">
        <v>2558</v>
      </c>
      <c r="K272" s="30" t="s">
        <v>2559</v>
      </c>
      <c r="L272" s="30" t="s">
        <v>5226</v>
      </c>
      <c r="M272" s="30" t="s">
        <v>2560</v>
      </c>
      <c r="N272" s="30" t="s">
        <v>2724</v>
      </c>
      <c r="O272" s="30" t="s">
        <v>2725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2636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2717</v>
      </c>
      <c r="I273" s="30">
        <v>41010</v>
      </c>
      <c r="J273" s="30" t="s">
        <v>2561</v>
      </c>
      <c r="K273" s="30" t="s">
        <v>2562</v>
      </c>
      <c r="L273" s="30" t="s">
        <v>5227</v>
      </c>
      <c r="M273" s="30" t="s">
        <v>2563</v>
      </c>
      <c r="N273" s="30" t="s">
        <v>2722</v>
      </c>
      <c r="O273" s="30" t="s">
        <v>2723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2637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5741</v>
      </c>
      <c r="I274" s="30">
        <v>41016</v>
      </c>
      <c r="J274" s="30" t="s">
        <v>2564</v>
      </c>
      <c r="K274" s="30" t="s">
        <v>2565</v>
      </c>
      <c r="L274" s="30" t="s">
        <v>5228</v>
      </c>
      <c r="M274" s="30" t="s">
        <v>2634</v>
      </c>
      <c r="N274" s="30" t="s">
        <v>2812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2638</v>
      </c>
      <c r="C275" s="3">
        <v>41002</v>
      </c>
      <c r="D275" s="30">
        <v>41155</v>
      </c>
      <c r="E275" s="30" t="s">
        <v>1609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6901</v>
      </c>
      <c r="L275" s="30" t="s">
        <v>5229</v>
      </c>
      <c r="M275" s="48" t="s">
        <v>2567</v>
      </c>
      <c r="N275" s="48" t="s">
        <v>501</v>
      </c>
      <c r="O275" s="48" t="s">
        <v>501</v>
      </c>
      <c r="P275" s="3" t="s">
        <v>501</v>
      </c>
      <c r="Q275" s="48" t="s">
        <v>6902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2639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2729</v>
      </c>
      <c r="I276" s="30">
        <v>41012</v>
      </c>
      <c r="J276" s="30" t="s">
        <v>2568</v>
      </c>
      <c r="K276" s="30" t="s">
        <v>2569</v>
      </c>
      <c r="L276" s="30" t="s">
        <v>5034</v>
      </c>
      <c r="M276" s="30" t="s">
        <v>2570</v>
      </c>
      <c r="N276" s="30" t="s">
        <v>2730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2841</v>
      </c>
      <c r="I277" s="3">
        <v>41017</v>
      </c>
      <c r="J277" s="30" t="s">
        <v>2571</v>
      </c>
      <c r="K277" s="30" t="s">
        <v>2572</v>
      </c>
      <c r="L277" s="30" t="s">
        <v>5230</v>
      </c>
      <c r="M277" s="30" t="s">
        <v>2573</v>
      </c>
      <c r="N277" s="30" t="s">
        <v>2842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2640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2898</v>
      </c>
      <c r="I278" s="30">
        <v>41019</v>
      </c>
      <c r="J278" s="30" t="s">
        <v>2574</v>
      </c>
      <c r="K278" s="30" t="s">
        <v>2575</v>
      </c>
      <c r="L278" s="30" t="s">
        <v>5231</v>
      </c>
      <c r="M278" s="30" t="s">
        <v>2576</v>
      </c>
      <c r="N278" s="30" t="s">
        <v>2899</v>
      </c>
      <c r="O278" s="30" t="s">
        <v>2746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2641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2577</v>
      </c>
      <c r="K279" s="30" t="s">
        <v>2578</v>
      </c>
      <c r="L279" s="30" t="s">
        <v>5232</v>
      </c>
      <c r="M279" s="48" t="s">
        <v>2579</v>
      </c>
      <c r="N279" s="48" t="s">
        <v>501</v>
      </c>
      <c r="O279" s="48" t="s">
        <v>501</v>
      </c>
      <c r="P279" s="3" t="s">
        <v>501</v>
      </c>
      <c r="Q279" s="48" t="s">
        <v>3592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2642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2737</v>
      </c>
      <c r="I280" s="30">
        <v>41017</v>
      </c>
      <c r="J280" s="30" t="s">
        <v>2580</v>
      </c>
      <c r="K280" s="30" t="s">
        <v>2581</v>
      </c>
      <c r="L280" s="30" t="s">
        <v>5233</v>
      </c>
      <c r="M280" s="30" t="s">
        <v>2582</v>
      </c>
      <c r="N280" s="30" t="s">
        <v>2843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2583</v>
      </c>
      <c r="K281" s="30" t="s">
        <v>2584</v>
      </c>
      <c r="L281" s="30" t="s">
        <v>5234</v>
      </c>
      <c r="M281" s="48" t="s">
        <v>2585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2643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5742</v>
      </c>
      <c r="I282" s="30">
        <v>41015</v>
      </c>
      <c r="J282" s="30" t="s">
        <v>2586</v>
      </c>
      <c r="K282" s="30" t="s">
        <v>2587</v>
      </c>
      <c r="L282" s="30" t="s">
        <v>5235</v>
      </c>
      <c r="M282" s="30" t="s">
        <v>2588</v>
      </c>
      <c r="N282" s="30" t="s">
        <v>2745</v>
      </c>
      <c r="O282" s="30" t="s">
        <v>2746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2644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2808</v>
      </c>
      <c r="I283" s="30">
        <v>41018</v>
      </c>
      <c r="J283" s="30" t="s">
        <v>2589</v>
      </c>
      <c r="K283" s="30" t="s">
        <v>2590</v>
      </c>
      <c r="L283" s="30" t="s">
        <v>5236</v>
      </c>
      <c r="M283" s="30" t="s">
        <v>2591</v>
      </c>
      <c r="N283" s="30" t="s">
        <v>2900</v>
      </c>
      <c r="O283" s="30" t="s">
        <v>1575</v>
      </c>
      <c r="P283" s="3">
        <v>41018</v>
      </c>
      <c r="Q283" s="48" t="s">
        <v>2809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2645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2731</v>
      </c>
      <c r="I284" s="30">
        <v>41012</v>
      </c>
      <c r="J284" s="30" t="s">
        <v>2592</v>
      </c>
      <c r="K284" s="30" t="s">
        <v>2593</v>
      </c>
      <c r="L284" s="30" t="s">
        <v>5237</v>
      </c>
      <c r="M284" s="30" t="s">
        <v>2594</v>
      </c>
      <c r="N284" s="30" t="s">
        <v>2732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3206</v>
      </c>
      <c r="I285" s="48">
        <v>41038</v>
      </c>
      <c r="J285" s="30" t="s">
        <v>2595</v>
      </c>
      <c r="K285" s="30" t="s">
        <v>2596</v>
      </c>
      <c r="L285" s="30" t="s">
        <v>5238</v>
      </c>
      <c r="M285" s="48" t="s">
        <v>2597</v>
      </c>
      <c r="N285" s="48" t="s">
        <v>3207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2646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2738</v>
      </c>
      <c r="I286" s="30">
        <v>41016</v>
      </c>
      <c r="J286" s="30" t="s">
        <v>2598</v>
      </c>
      <c r="K286" s="30" t="s">
        <v>2599</v>
      </c>
      <c r="L286" s="30" t="s">
        <v>5239</v>
      </c>
      <c r="M286" s="30" t="s">
        <v>2600</v>
      </c>
      <c r="N286" s="30" t="s">
        <v>2810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2647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3031</v>
      </c>
      <c r="I287" s="30">
        <v>41023</v>
      </c>
      <c r="J287" s="30" t="s">
        <v>2601</v>
      </c>
      <c r="K287" s="30" t="s">
        <v>2602</v>
      </c>
      <c r="L287" s="30" t="s">
        <v>5240</v>
      </c>
      <c r="M287" s="30" t="s">
        <v>2603</v>
      </c>
      <c r="N287" s="30" t="s">
        <v>3058</v>
      </c>
      <c r="O287" s="30" t="s">
        <v>1977</v>
      </c>
      <c r="P287" s="3">
        <v>41023</v>
      </c>
      <c r="Q287" s="48" t="s">
        <v>3593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2648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2811</v>
      </c>
      <c r="I288" s="30">
        <v>41023</v>
      </c>
      <c r="J288" s="30" t="s">
        <v>2604</v>
      </c>
      <c r="K288" s="30" t="s">
        <v>2605</v>
      </c>
      <c r="L288" s="30" t="s">
        <v>5241</v>
      </c>
      <c r="M288" s="30" t="s">
        <v>2606</v>
      </c>
      <c r="N288" s="30" t="s">
        <v>3059</v>
      </c>
      <c r="O288" s="30" t="s">
        <v>2725</v>
      </c>
      <c r="P288" s="3">
        <v>41023</v>
      </c>
      <c r="Q288" s="48" t="s">
        <v>3594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2649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2844</v>
      </c>
      <c r="I289" s="30">
        <v>41019</v>
      </c>
      <c r="J289" s="30" t="s">
        <v>2607</v>
      </c>
      <c r="K289" s="30" t="s">
        <v>2608</v>
      </c>
      <c r="L289" s="30" t="s">
        <v>5242</v>
      </c>
      <c r="M289" s="30" t="s">
        <v>2609</v>
      </c>
      <c r="N289" s="30" t="s">
        <v>2901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2610</v>
      </c>
      <c r="K290" s="30" t="s">
        <v>2611</v>
      </c>
      <c r="L290" s="30" t="s">
        <v>5243</v>
      </c>
      <c r="M290" s="48" t="s">
        <v>2612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2650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2733</v>
      </c>
      <c r="I291" s="30">
        <v>41012</v>
      </c>
      <c r="J291" s="30" t="s">
        <v>2613</v>
      </c>
      <c r="K291" s="30" t="s">
        <v>2614</v>
      </c>
      <c r="L291" s="30" t="s">
        <v>5030</v>
      </c>
      <c r="M291" s="30" t="s">
        <v>2615</v>
      </c>
      <c r="N291" s="30" t="s">
        <v>2734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2651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2616</v>
      </c>
      <c r="K292" s="30" t="s">
        <v>2617</v>
      </c>
      <c r="L292" s="30" t="s">
        <v>5244</v>
      </c>
      <c r="M292" s="48" t="s">
        <v>2618</v>
      </c>
      <c r="N292" s="48" t="s">
        <v>501</v>
      </c>
      <c r="O292" s="48" t="s">
        <v>501</v>
      </c>
      <c r="P292" s="3" t="s">
        <v>501</v>
      </c>
      <c r="Q292" s="48" t="s">
        <v>3595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2652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2845</v>
      </c>
      <c r="I293" s="30">
        <v>41019</v>
      </c>
      <c r="J293" s="30" t="s">
        <v>2619</v>
      </c>
      <c r="K293" s="30" t="s">
        <v>2620</v>
      </c>
      <c r="L293" s="30" t="s">
        <v>5245</v>
      </c>
      <c r="M293" s="30" t="s">
        <v>2621</v>
      </c>
      <c r="N293" s="30" t="s">
        <v>2902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2653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2622</v>
      </c>
      <c r="K294" s="30" t="s">
        <v>2623</v>
      </c>
      <c r="L294" s="30" t="s">
        <v>5246</v>
      </c>
      <c r="M294" s="48" t="s">
        <v>2624</v>
      </c>
      <c r="N294" s="48" t="s">
        <v>501</v>
      </c>
      <c r="O294" s="48" t="s">
        <v>501</v>
      </c>
      <c r="P294" s="3" t="s">
        <v>501</v>
      </c>
      <c r="Q294" s="48" t="s">
        <v>2903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2654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2739</v>
      </c>
      <c r="I295" s="30">
        <v>41022</v>
      </c>
      <c r="J295" s="30" t="s">
        <v>2625</v>
      </c>
      <c r="K295" s="30" t="s">
        <v>2626</v>
      </c>
      <c r="L295" s="30" t="s">
        <v>5247</v>
      </c>
      <c r="M295" s="30" t="s">
        <v>2627</v>
      </c>
      <c r="N295" s="30" t="s">
        <v>3032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2655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2628</v>
      </c>
      <c r="H296" s="30" t="s">
        <v>3193</v>
      </c>
      <c r="I296" s="30">
        <v>41039</v>
      </c>
      <c r="J296" s="30" t="s">
        <v>2629</v>
      </c>
      <c r="K296" s="30" t="s">
        <v>3033</v>
      </c>
      <c r="L296" s="30" t="s">
        <v>5248</v>
      </c>
      <c r="M296" s="48" t="s">
        <v>2630</v>
      </c>
      <c r="N296" s="48" t="s">
        <v>3274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2656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2740</v>
      </c>
      <c r="I297" s="30">
        <v>41019</v>
      </c>
      <c r="J297" s="30" t="s">
        <v>2631</v>
      </c>
      <c r="K297" s="30" t="s">
        <v>2632</v>
      </c>
      <c r="L297" s="30" t="s">
        <v>5249</v>
      </c>
      <c r="M297" s="30" t="s">
        <v>2633</v>
      </c>
      <c r="N297" s="30" t="s">
        <v>2904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2671</v>
      </c>
      <c r="H298" s="30" t="s">
        <v>2741</v>
      </c>
      <c r="I298" s="30">
        <v>41015</v>
      </c>
      <c r="J298" s="30" t="s">
        <v>2672</v>
      </c>
      <c r="K298" s="30" t="s">
        <v>2673</v>
      </c>
      <c r="L298" s="30" t="s">
        <v>5250</v>
      </c>
      <c r="M298" s="48" t="s">
        <v>2674</v>
      </c>
      <c r="N298" s="48" t="s">
        <v>2747</v>
      </c>
      <c r="O298" s="30" t="s">
        <v>2742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2675</v>
      </c>
      <c r="H299" s="48" t="s">
        <v>6169</v>
      </c>
      <c r="I299" s="48">
        <v>41141</v>
      </c>
      <c r="J299" s="30" t="s">
        <v>2676</v>
      </c>
      <c r="K299" s="30" t="s">
        <v>2677</v>
      </c>
      <c r="L299" s="30" t="s">
        <v>5251</v>
      </c>
      <c r="M299" s="48" t="s">
        <v>2678</v>
      </c>
      <c r="N299" s="48" t="s">
        <v>501</v>
      </c>
      <c r="O299" s="48" t="s">
        <v>501</v>
      </c>
      <c r="P299" s="3" t="s">
        <v>501</v>
      </c>
      <c r="Q299" s="48" t="s">
        <v>4531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2679</v>
      </c>
      <c r="H300" s="48" t="s">
        <v>501</v>
      </c>
      <c r="I300" s="48">
        <v>41150</v>
      </c>
      <c r="J300" s="30" t="s">
        <v>2680</v>
      </c>
      <c r="K300" s="30" t="s">
        <v>4591</v>
      </c>
      <c r="L300" s="30" t="s">
        <v>5252</v>
      </c>
      <c r="M300" s="48" t="s">
        <v>4592</v>
      </c>
      <c r="N300" s="48" t="s">
        <v>501</v>
      </c>
      <c r="O300" s="48" t="s">
        <v>501</v>
      </c>
      <c r="P300" s="3" t="s">
        <v>501</v>
      </c>
      <c r="Q300" s="48" t="s">
        <v>5501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2681</v>
      </c>
      <c r="H301" s="48" t="s">
        <v>5999</v>
      </c>
      <c r="I301" s="48">
        <v>41152</v>
      </c>
      <c r="J301" t="s">
        <v>2682</v>
      </c>
      <c r="K301" t="s">
        <v>4593</v>
      </c>
      <c r="L301" t="s">
        <v>5253</v>
      </c>
      <c r="M301" s="48" t="s">
        <v>2683</v>
      </c>
      <c r="N301" s="48" t="s">
        <v>501</v>
      </c>
      <c r="O301" s="48" t="s">
        <v>501</v>
      </c>
      <c r="P301" s="3" t="s">
        <v>501</v>
      </c>
      <c r="Q301" s="48" t="s">
        <v>4531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2684</v>
      </c>
      <c r="H302" s="30" t="s">
        <v>3065</v>
      </c>
      <c r="I302" s="30">
        <v>41026</v>
      </c>
      <c r="J302" t="s">
        <v>2685</v>
      </c>
      <c r="K302" t="s">
        <v>2686</v>
      </c>
      <c r="L302" t="s">
        <v>5254</v>
      </c>
      <c r="M302" s="30" t="s">
        <v>2687</v>
      </c>
      <c r="N302" s="30" t="s">
        <v>3146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2688</v>
      </c>
      <c r="H303" s="30" t="s">
        <v>2846</v>
      </c>
      <c r="I303" s="30">
        <v>41018</v>
      </c>
      <c r="J303" t="s">
        <v>2689</v>
      </c>
      <c r="K303" t="s">
        <v>2690</v>
      </c>
      <c r="L303" t="s">
        <v>5255</v>
      </c>
      <c r="M303" s="30" t="s">
        <v>2691</v>
      </c>
      <c r="N303" s="30" t="s">
        <v>2905</v>
      </c>
      <c r="O303" s="30" t="s">
        <v>2906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2688</v>
      </c>
      <c r="H304" s="30" t="s">
        <v>2743</v>
      </c>
      <c r="I304" s="30">
        <v>41017</v>
      </c>
      <c r="J304" t="s">
        <v>2689</v>
      </c>
      <c r="K304" t="s">
        <v>2692</v>
      </c>
      <c r="L304" t="s">
        <v>5255</v>
      </c>
      <c r="M304" s="30" t="s">
        <v>2691</v>
      </c>
      <c r="N304" s="30" t="s">
        <v>2847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2693</v>
      </c>
      <c r="H305" s="30" t="s">
        <v>2840</v>
      </c>
      <c r="I305" s="30">
        <v>41023</v>
      </c>
      <c r="J305" t="s">
        <v>2694</v>
      </c>
      <c r="K305" t="s">
        <v>2695</v>
      </c>
      <c r="L305" t="s">
        <v>5256</v>
      </c>
      <c r="M305" s="30" t="s">
        <v>2696</v>
      </c>
      <c r="N305" s="30" t="s">
        <v>3060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2711</v>
      </c>
      <c r="H306" s="48" t="s">
        <v>6098</v>
      </c>
      <c r="I306" s="48">
        <v>41121</v>
      </c>
      <c r="J306" t="s">
        <v>2718</v>
      </c>
      <c r="K306" t="s">
        <v>4594</v>
      </c>
      <c r="L306" t="s">
        <v>5257</v>
      </c>
      <c r="M306" s="48" t="s">
        <v>2719</v>
      </c>
      <c r="N306" s="48" t="s">
        <v>6569</v>
      </c>
      <c r="O306" s="48" t="s">
        <v>6541</v>
      </c>
      <c r="P306" s="3">
        <v>41122</v>
      </c>
      <c r="Q306" s="48" t="s">
        <v>4531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2748</v>
      </c>
      <c r="H307" s="30" t="s">
        <v>3034</v>
      </c>
      <c r="I307" s="30">
        <v>41036</v>
      </c>
      <c r="J307" s="30" t="s">
        <v>2749</v>
      </c>
      <c r="K307" s="30" t="s">
        <v>2750</v>
      </c>
      <c r="L307" s="30" t="s">
        <v>5258</v>
      </c>
      <c r="M307" s="30" t="s">
        <v>2751</v>
      </c>
      <c r="N307" s="30" t="s">
        <v>3194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2752</v>
      </c>
      <c r="H308" s="48" t="s">
        <v>501</v>
      </c>
      <c r="I308" s="48">
        <v>41152</v>
      </c>
      <c r="J308" s="30" t="s">
        <v>2753</v>
      </c>
      <c r="K308" s="30" t="s">
        <v>4595</v>
      </c>
      <c r="L308" s="30" t="s">
        <v>5259</v>
      </c>
      <c r="M308" s="48" t="s">
        <v>2755</v>
      </c>
      <c r="N308" s="48" t="s">
        <v>501</v>
      </c>
      <c r="O308" s="48" t="s">
        <v>501</v>
      </c>
      <c r="P308" s="3" t="s">
        <v>501</v>
      </c>
      <c r="Q308" s="48" t="s">
        <v>4531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5260</v>
      </c>
      <c r="H309" s="48" t="s">
        <v>501</v>
      </c>
      <c r="I309" s="48" t="s">
        <v>501</v>
      </c>
      <c r="J309" s="30" t="s">
        <v>2756</v>
      </c>
      <c r="K309" s="30" t="s">
        <v>5261</v>
      </c>
      <c r="L309" s="30" t="s">
        <v>5262</v>
      </c>
      <c r="M309" s="48" t="s">
        <v>6903</v>
      </c>
      <c r="N309" s="48" t="s">
        <v>501</v>
      </c>
      <c r="O309" s="48" t="s">
        <v>501</v>
      </c>
      <c r="P309" s="3" t="s">
        <v>501</v>
      </c>
      <c r="Q309" s="48" t="s">
        <v>5263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2758</v>
      </c>
      <c r="H310" s="48" t="s">
        <v>6570</v>
      </c>
      <c r="I310" s="48">
        <v>41123</v>
      </c>
      <c r="J310" s="30" t="s">
        <v>2759</v>
      </c>
      <c r="K310" s="30" t="s">
        <v>4596</v>
      </c>
      <c r="L310" s="30" t="s">
        <v>5264</v>
      </c>
      <c r="M310" s="48" t="s">
        <v>2761</v>
      </c>
      <c r="N310" s="48" t="s">
        <v>6571</v>
      </c>
      <c r="O310" s="48" t="s">
        <v>6133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2762</v>
      </c>
      <c r="H311" s="30" t="s">
        <v>3195</v>
      </c>
      <c r="I311" s="30">
        <v>41033</v>
      </c>
      <c r="J311" s="30" t="s">
        <v>2763</v>
      </c>
      <c r="K311" s="30" t="s">
        <v>2764</v>
      </c>
      <c r="L311" s="30" t="s">
        <v>5265</v>
      </c>
      <c r="M311" s="30" t="s">
        <v>2765</v>
      </c>
      <c r="N311" s="30" t="s">
        <v>3196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2766</v>
      </c>
      <c r="H312" s="30" t="s">
        <v>3126</v>
      </c>
      <c r="I312" s="30">
        <v>41031</v>
      </c>
      <c r="J312" s="30" t="s">
        <v>2767</v>
      </c>
      <c r="K312" s="30" t="s">
        <v>2768</v>
      </c>
      <c r="L312" s="30" t="s">
        <v>5266</v>
      </c>
      <c r="M312" s="30" t="s">
        <v>2769</v>
      </c>
      <c r="N312" s="30" t="s">
        <v>3165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2770</v>
      </c>
      <c r="H313" s="48" t="s">
        <v>3035</v>
      </c>
      <c r="I313" s="30">
        <v>41032</v>
      </c>
      <c r="J313" s="30" t="s">
        <v>2771</v>
      </c>
      <c r="K313" s="30" t="s">
        <v>2772</v>
      </c>
      <c r="L313" s="30" t="s">
        <v>5267</v>
      </c>
      <c r="M313" s="48" t="s">
        <v>2773</v>
      </c>
      <c r="N313" s="48" t="s">
        <v>3181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2774</v>
      </c>
      <c r="H314" s="48" t="s">
        <v>6000</v>
      </c>
      <c r="I314" s="48">
        <v>41114</v>
      </c>
      <c r="J314" s="30" t="s">
        <v>2775</v>
      </c>
      <c r="K314" s="30" t="s">
        <v>4597</v>
      </c>
      <c r="L314" s="30" t="s">
        <v>5268</v>
      </c>
      <c r="M314" s="48" t="s">
        <v>2777</v>
      </c>
      <c r="N314" s="48" t="s">
        <v>6424</v>
      </c>
      <c r="O314" s="48" t="s">
        <v>1562</v>
      </c>
      <c r="P314" s="3">
        <v>41114</v>
      </c>
      <c r="Q314" s="48" t="s">
        <v>4531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2778</v>
      </c>
      <c r="H315" s="48" t="s">
        <v>3636</v>
      </c>
      <c r="I315" s="48">
        <v>41054</v>
      </c>
      <c r="J315" s="30" t="s">
        <v>2779</v>
      </c>
      <c r="K315" s="30" t="s">
        <v>3197</v>
      </c>
      <c r="L315" s="30" t="s">
        <v>5269</v>
      </c>
      <c r="M315" s="48" t="s">
        <v>2781</v>
      </c>
      <c r="N315" s="48" t="s">
        <v>3781</v>
      </c>
      <c r="O315" s="48" t="s">
        <v>1562</v>
      </c>
      <c r="P315" s="3">
        <v>41054</v>
      </c>
      <c r="Q315" s="48" t="s">
        <v>3596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2782</v>
      </c>
      <c r="H316" s="48" t="s">
        <v>6099</v>
      </c>
      <c r="I316" s="48">
        <v>41116</v>
      </c>
      <c r="J316" s="30" t="s">
        <v>2783</v>
      </c>
      <c r="K316" s="30" t="s">
        <v>4598</v>
      </c>
      <c r="L316" s="30" t="s">
        <v>5270</v>
      </c>
      <c r="M316" s="48" t="s">
        <v>2785</v>
      </c>
      <c r="N316" s="48" t="s">
        <v>6127</v>
      </c>
      <c r="O316" s="48" t="s">
        <v>6170</v>
      </c>
      <c r="P316" s="3">
        <v>41116</v>
      </c>
      <c r="Q316" s="48" t="s">
        <v>4531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2813</v>
      </c>
      <c r="H317" s="48" t="s">
        <v>6100</v>
      </c>
      <c r="I317" s="48">
        <v>41123</v>
      </c>
      <c r="J317" t="s">
        <v>2814</v>
      </c>
      <c r="K317" t="s">
        <v>4599</v>
      </c>
      <c r="L317" t="s">
        <v>5271</v>
      </c>
      <c r="M317" s="48" t="s">
        <v>2816</v>
      </c>
      <c r="N317" s="48" t="s">
        <v>6572</v>
      </c>
      <c r="O317" s="48" t="s">
        <v>6541</v>
      </c>
      <c r="P317" s="3">
        <v>41124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2817</v>
      </c>
      <c r="H318" s="48" t="s">
        <v>3786</v>
      </c>
      <c r="I318" s="48">
        <v>41059</v>
      </c>
      <c r="J318" t="s">
        <v>2818</v>
      </c>
      <c r="K318" t="s">
        <v>2819</v>
      </c>
      <c r="L318" t="s">
        <v>5272</v>
      </c>
      <c r="M318" s="48" t="s">
        <v>2820</v>
      </c>
      <c r="N318" s="48" t="s">
        <v>3963</v>
      </c>
      <c r="O318" s="48" t="s">
        <v>3964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2821</v>
      </c>
      <c r="H319" s="30" t="s">
        <v>3166</v>
      </c>
      <c r="I319" s="30">
        <v>41053</v>
      </c>
      <c r="J319" t="s">
        <v>2822</v>
      </c>
      <c r="K319" t="s">
        <v>2823</v>
      </c>
      <c r="L319" t="s">
        <v>5273</v>
      </c>
      <c r="M319" s="48" t="s">
        <v>2824</v>
      </c>
      <c r="N319" s="48" t="s">
        <v>3696</v>
      </c>
      <c r="O319" s="48" t="s">
        <v>2746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2825</v>
      </c>
      <c r="H320" s="30" t="s">
        <v>3036</v>
      </c>
      <c r="I320" s="30">
        <v>41023</v>
      </c>
      <c r="J320" t="s">
        <v>2826</v>
      </c>
      <c r="K320" t="s">
        <v>2827</v>
      </c>
      <c r="L320" t="s">
        <v>5274</v>
      </c>
      <c r="M320" s="30" t="s">
        <v>2828</v>
      </c>
      <c r="N320" s="30" t="s">
        <v>3061</v>
      </c>
      <c r="O320" s="30" t="s">
        <v>3062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2849</v>
      </c>
      <c r="H321" s="48" t="s">
        <v>3066</v>
      </c>
      <c r="I321" s="30">
        <v>41032</v>
      </c>
      <c r="J321" t="s">
        <v>2850</v>
      </c>
      <c r="K321" t="s">
        <v>2851</v>
      </c>
      <c r="L321" t="s">
        <v>5275</v>
      </c>
      <c r="M321" s="48" t="s">
        <v>2852</v>
      </c>
      <c r="N321" s="48" t="s">
        <v>3182</v>
      </c>
      <c r="O321" s="30" t="s">
        <v>3183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1544</v>
      </c>
      <c r="F322" t="s">
        <v>1545</v>
      </c>
      <c r="G322" t="s">
        <v>2853</v>
      </c>
      <c r="H322" s="48" t="s">
        <v>5743</v>
      </c>
      <c r="I322" s="48">
        <v>41107</v>
      </c>
      <c r="J322" t="s">
        <v>2854</v>
      </c>
      <c r="K322" t="s">
        <v>4600</v>
      </c>
      <c r="L322" t="s">
        <v>5276</v>
      </c>
      <c r="M322" s="48" t="s">
        <v>2856</v>
      </c>
      <c r="N322" s="48" t="s">
        <v>5918</v>
      </c>
      <c r="O322" s="48" t="s">
        <v>5901</v>
      </c>
      <c r="P322" s="3">
        <v>41107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2857</v>
      </c>
      <c r="H323" s="48" t="s">
        <v>6101</v>
      </c>
      <c r="I323" s="48">
        <v>41115</v>
      </c>
      <c r="J323" t="s">
        <v>2858</v>
      </c>
      <c r="K323" t="s">
        <v>4601</v>
      </c>
      <c r="L323" t="s">
        <v>5277</v>
      </c>
      <c r="M323" s="48" t="s">
        <v>2860</v>
      </c>
      <c r="N323" s="48" t="s">
        <v>6102</v>
      </c>
      <c r="O323" s="48" t="s">
        <v>1582</v>
      </c>
      <c r="P323" s="3">
        <v>41115</v>
      </c>
      <c r="Q323" s="48" t="s">
        <v>4531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2861</v>
      </c>
      <c r="H324" s="48" t="s">
        <v>3184</v>
      </c>
      <c r="I324" s="30">
        <v>41032</v>
      </c>
      <c r="J324" t="s">
        <v>2862</v>
      </c>
      <c r="K324" t="s">
        <v>2863</v>
      </c>
      <c r="L324" t="s">
        <v>5278</v>
      </c>
      <c r="M324" s="48" t="s">
        <v>2864</v>
      </c>
      <c r="N324" s="48" t="s">
        <v>3185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2865</v>
      </c>
      <c r="H325" s="48" t="s">
        <v>6171</v>
      </c>
      <c r="I325" s="48">
        <v>41123</v>
      </c>
      <c r="J325" t="s">
        <v>2866</v>
      </c>
      <c r="K325" t="s">
        <v>4602</v>
      </c>
      <c r="L325" t="s">
        <v>5279</v>
      </c>
      <c r="M325" s="48" t="s">
        <v>2868</v>
      </c>
      <c r="N325" s="48" t="s">
        <v>6573</v>
      </c>
      <c r="O325" s="48" t="s">
        <v>6543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2869</v>
      </c>
      <c r="H326" s="30" t="s">
        <v>3167</v>
      </c>
      <c r="I326" s="30">
        <v>41032</v>
      </c>
      <c r="J326" t="s">
        <v>2870</v>
      </c>
      <c r="K326" t="s">
        <v>2871</v>
      </c>
      <c r="L326" t="s">
        <v>5280</v>
      </c>
      <c r="M326" s="30" t="s">
        <v>2872</v>
      </c>
      <c r="N326" s="30" t="s">
        <v>3186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2873</v>
      </c>
      <c r="H327" s="48" t="s">
        <v>3127</v>
      </c>
      <c r="I327" s="30">
        <v>41031</v>
      </c>
      <c r="J327" t="s">
        <v>2874</v>
      </c>
      <c r="K327" t="s">
        <v>2875</v>
      </c>
      <c r="L327" t="s">
        <v>5281</v>
      </c>
      <c r="M327" s="48" t="s">
        <v>2876</v>
      </c>
      <c r="N327" s="48" t="s">
        <v>3168</v>
      </c>
      <c r="O327" s="30" t="s">
        <v>3169</v>
      </c>
      <c r="P327" s="3">
        <v>41031</v>
      </c>
      <c r="Q327" s="48" t="s">
        <v>3128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1544</v>
      </c>
      <c r="F328" t="s">
        <v>1545</v>
      </c>
      <c r="G328" t="s">
        <v>2877</v>
      </c>
      <c r="H328" s="48" t="s">
        <v>6904</v>
      </c>
      <c r="I328" s="48">
        <v>41131</v>
      </c>
      <c r="J328" t="s">
        <v>2878</v>
      </c>
      <c r="K328" t="s">
        <v>4603</v>
      </c>
      <c r="L328" t="s">
        <v>5282</v>
      </c>
      <c r="M328" s="48" t="s">
        <v>4604</v>
      </c>
      <c r="N328" s="48" t="s">
        <v>6905</v>
      </c>
      <c r="O328" s="48" t="s">
        <v>6538</v>
      </c>
      <c r="P328" s="3">
        <v>41131</v>
      </c>
      <c r="Q328" s="48" t="s">
        <v>4531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2907</v>
      </c>
      <c r="H329" s="48" t="s">
        <v>6172</v>
      </c>
      <c r="I329" s="48">
        <v>41121</v>
      </c>
      <c r="J329" t="s">
        <v>2908</v>
      </c>
      <c r="K329" t="s">
        <v>2909</v>
      </c>
      <c r="L329" t="s">
        <v>5283</v>
      </c>
      <c r="M329" s="48" t="s">
        <v>2910</v>
      </c>
      <c r="N329" s="48" t="s">
        <v>6574</v>
      </c>
      <c r="O329" s="48" t="s">
        <v>6527</v>
      </c>
      <c r="P329" s="3">
        <v>41123</v>
      </c>
      <c r="Q329" s="48" t="s">
        <v>4605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2911</v>
      </c>
      <c r="H330" s="48" t="s">
        <v>5744</v>
      </c>
      <c r="I330" s="48">
        <v>41102</v>
      </c>
      <c r="J330" t="s">
        <v>2912</v>
      </c>
      <c r="K330" t="s">
        <v>4762</v>
      </c>
      <c r="L330" t="s">
        <v>5284</v>
      </c>
      <c r="M330" s="48" t="s">
        <v>2914</v>
      </c>
      <c r="N330" s="48" t="s">
        <v>5745</v>
      </c>
      <c r="O330" s="48" t="s">
        <v>1582</v>
      </c>
      <c r="P330" s="3">
        <v>41108</v>
      </c>
      <c r="Q330" s="48" t="s">
        <v>4763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2915</v>
      </c>
      <c r="H331" s="48" t="s">
        <v>501</v>
      </c>
      <c r="I331" s="48">
        <v>41129</v>
      </c>
      <c r="J331" t="s">
        <v>2916</v>
      </c>
      <c r="K331" t="s">
        <v>4764</v>
      </c>
      <c r="L331" t="s">
        <v>5285</v>
      </c>
      <c r="M331" s="48" t="s">
        <v>2918</v>
      </c>
      <c r="N331" s="48" t="s">
        <v>501</v>
      </c>
      <c r="O331" s="48" t="s">
        <v>501</v>
      </c>
      <c r="P331" s="3" t="s">
        <v>501</v>
      </c>
      <c r="Q331" s="48" t="s">
        <v>4763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2919</v>
      </c>
      <c r="H332" s="30" t="s">
        <v>3170</v>
      </c>
      <c r="I332" s="30">
        <v>41033</v>
      </c>
      <c r="J332" t="s">
        <v>2920</v>
      </c>
      <c r="K332" t="s">
        <v>2921</v>
      </c>
      <c r="L332" t="s">
        <v>5286</v>
      </c>
      <c r="M332" s="30" t="s">
        <v>2922</v>
      </c>
      <c r="N332" s="30" t="s">
        <v>3198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2923</v>
      </c>
      <c r="H333" s="30" t="s">
        <v>3067</v>
      </c>
      <c r="I333" s="30">
        <v>41038</v>
      </c>
      <c r="J333" t="s">
        <v>2924</v>
      </c>
      <c r="K333" t="s">
        <v>2925</v>
      </c>
      <c r="L333" t="s">
        <v>5287</v>
      </c>
      <c r="M333" s="48" t="s">
        <v>2926</v>
      </c>
      <c r="N333" s="48" t="s">
        <v>3275</v>
      </c>
      <c r="O333" s="48" t="s">
        <v>3276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2923</v>
      </c>
      <c r="H334" s="30" t="s">
        <v>3068</v>
      </c>
      <c r="I334" s="30">
        <v>41040</v>
      </c>
      <c r="J334" t="s">
        <v>2927</v>
      </c>
      <c r="K334" t="s">
        <v>2928</v>
      </c>
      <c r="L334" t="s">
        <v>5288</v>
      </c>
      <c r="M334" s="48" t="s">
        <v>2929</v>
      </c>
      <c r="N334" s="48" t="s">
        <v>3285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2923</v>
      </c>
      <c r="H335" s="30" t="s">
        <v>3171</v>
      </c>
      <c r="I335" s="30">
        <v>41030</v>
      </c>
      <c r="J335" t="s">
        <v>2930</v>
      </c>
      <c r="K335" t="s">
        <v>4765</v>
      </c>
      <c r="L335" t="s">
        <v>5289</v>
      </c>
      <c r="M335" s="48" t="s">
        <v>2929</v>
      </c>
      <c r="N335" s="48" t="s">
        <v>501</v>
      </c>
      <c r="O335" s="48" t="s">
        <v>501</v>
      </c>
      <c r="P335" s="3" t="s">
        <v>501</v>
      </c>
      <c r="Q335" s="48" t="s">
        <v>4755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2923</v>
      </c>
      <c r="H336" s="30" t="s">
        <v>3172</v>
      </c>
      <c r="I336" s="30">
        <v>41040</v>
      </c>
      <c r="J336" t="s">
        <v>2932</v>
      </c>
      <c r="K336" t="s">
        <v>2933</v>
      </c>
      <c r="L336" t="s">
        <v>5288</v>
      </c>
      <c r="M336" s="48" t="s">
        <v>2929</v>
      </c>
      <c r="N336" s="48" t="s">
        <v>3286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2923</v>
      </c>
      <c r="H337" s="30" t="s">
        <v>3173</v>
      </c>
      <c r="I337" s="30">
        <v>41039</v>
      </c>
      <c r="J337" t="s">
        <v>2934</v>
      </c>
      <c r="K337" t="s">
        <v>2935</v>
      </c>
      <c r="L337" t="s">
        <v>5288</v>
      </c>
      <c r="M337" s="48" t="s">
        <v>2929</v>
      </c>
      <c r="N337" s="48" t="s">
        <v>3277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2711</v>
      </c>
      <c r="H338" s="30" t="s">
        <v>3174</v>
      </c>
      <c r="I338" s="30">
        <v>41066</v>
      </c>
      <c r="J338" t="s">
        <v>2936</v>
      </c>
      <c r="K338" t="s">
        <v>2937</v>
      </c>
      <c r="L338" t="s">
        <v>5257</v>
      </c>
      <c r="M338" s="48" t="s">
        <v>2938</v>
      </c>
      <c r="N338" s="48" t="s">
        <v>4024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2711</v>
      </c>
      <c r="H339" s="48" t="s">
        <v>3200</v>
      </c>
      <c r="I339" s="30">
        <v>41060</v>
      </c>
      <c r="J339" t="s">
        <v>2939</v>
      </c>
      <c r="K339" t="s">
        <v>2940</v>
      </c>
      <c r="L339" t="s">
        <v>5257</v>
      </c>
      <c r="M339" s="48" t="s">
        <v>2941</v>
      </c>
      <c r="N339" s="48" t="s">
        <v>3971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2711</v>
      </c>
      <c r="H340" s="30" t="s">
        <v>3175</v>
      </c>
      <c r="I340" s="30">
        <v>41074</v>
      </c>
      <c r="J340" t="s">
        <v>2942</v>
      </c>
      <c r="K340" t="s">
        <v>2943</v>
      </c>
      <c r="L340" t="s">
        <v>5257</v>
      </c>
      <c r="M340" s="48" t="s">
        <v>2944</v>
      </c>
      <c r="N340" s="48" t="s">
        <v>4055</v>
      </c>
      <c r="O340" s="48" t="s">
        <v>2746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3176</v>
      </c>
      <c r="I341" s="30">
        <v>41066</v>
      </c>
      <c r="J341" t="s">
        <v>2945</v>
      </c>
      <c r="K341" t="s">
        <v>2946</v>
      </c>
      <c r="L341" t="s">
        <v>5003</v>
      </c>
      <c r="M341" s="48" t="s">
        <v>2947</v>
      </c>
      <c r="N341" s="48" t="s">
        <v>4025</v>
      </c>
      <c r="O341" s="48" t="s">
        <v>2746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3991</v>
      </c>
      <c r="I342" s="48">
        <v>41061</v>
      </c>
      <c r="J342" t="s">
        <v>2948</v>
      </c>
      <c r="K342" t="s">
        <v>2949</v>
      </c>
      <c r="L342" t="s">
        <v>5003</v>
      </c>
      <c r="M342" s="48" t="s">
        <v>2950</v>
      </c>
      <c r="N342" s="48" t="s">
        <v>3992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3037</v>
      </c>
      <c r="H343" s="48" t="s">
        <v>3208</v>
      </c>
      <c r="I343" s="48">
        <v>41039</v>
      </c>
      <c r="J343" t="s">
        <v>3038</v>
      </c>
      <c r="K343" t="s">
        <v>3039</v>
      </c>
      <c r="L343" t="s">
        <v>5290</v>
      </c>
      <c r="M343" s="48" t="s">
        <v>3040</v>
      </c>
      <c r="N343" s="48" t="s">
        <v>3287</v>
      </c>
      <c r="O343" s="48" t="s">
        <v>2746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3037</v>
      </c>
      <c r="H344" s="48" t="s">
        <v>3209</v>
      </c>
      <c r="I344" s="48">
        <v>41038</v>
      </c>
      <c r="J344" t="s">
        <v>3041</v>
      </c>
      <c r="K344" t="s">
        <v>3042</v>
      </c>
      <c r="L344" t="s">
        <v>5290</v>
      </c>
      <c r="M344" s="48" t="s">
        <v>3043</v>
      </c>
      <c r="N344" s="48" t="s">
        <v>3278</v>
      </c>
      <c r="O344" s="48" t="s">
        <v>2746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3044</v>
      </c>
      <c r="H345" s="48" t="s">
        <v>3288</v>
      </c>
      <c r="I345" s="48">
        <v>41045</v>
      </c>
      <c r="J345" t="s">
        <v>3045</v>
      </c>
      <c r="K345" t="s">
        <v>3046</v>
      </c>
      <c r="L345" t="s">
        <v>5291</v>
      </c>
      <c r="M345" s="48" t="s">
        <v>3047</v>
      </c>
      <c r="N345" s="48" t="s">
        <v>3469</v>
      </c>
      <c r="O345" s="48" t="s">
        <v>2746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3044</v>
      </c>
      <c r="H346" s="48" t="s">
        <v>4189</v>
      </c>
      <c r="I346" s="48">
        <v>41046</v>
      </c>
      <c r="J346" t="s">
        <v>3048</v>
      </c>
      <c r="K346" t="s">
        <v>3049</v>
      </c>
      <c r="L346" t="s">
        <v>5291</v>
      </c>
      <c r="M346" s="48" t="s">
        <v>3050</v>
      </c>
      <c r="N346" s="48" t="s">
        <v>3768</v>
      </c>
      <c r="O346" s="48" t="s">
        <v>2746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3069</v>
      </c>
      <c r="H347" s="30" t="s">
        <v>3187</v>
      </c>
      <c r="I347" s="30">
        <v>41038</v>
      </c>
      <c r="J347" t="s">
        <v>3070</v>
      </c>
      <c r="K347" t="s">
        <v>3071</v>
      </c>
      <c r="L347" t="s">
        <v>5292</v>
      </c>
      <c r="M347" s="48" t="s">
        <v>3072</v>
      </c>
      <c r="N347" s="48" t="s">
        <v>3279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3069</v>
      </c>
      <c r="H348" s="30" t="s">
        <v>3188</v>
      </c>
      <c r="I348" s="30">
        <v>41039</v>
      </c>
      <c r="J348" t="s">
        <v>3073</v>
      </c>
      <c r="K348" t="s">
        <v>3074</v>
      </c>
      <c r="L348" t="s">
        <v>5292</v>
      </c>
      <c r="M348" s="48" t="s">
        <v>3075</v>
      </c>
      <c r="N348" s="48" t="s">
        <v>3280</v>
      </c>
      <c r="O348" s="48" t="s">
        <v>3281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3076</v>
      </c>
      <c r="H349" s="30" t="s">
        <v>3189</v>
      </c>
      <c r="I349" s="30">
        <v>41039</v>
      </c>
      <c r="J349" t="s">
        <v>3077</v>
      </c>
      <c r="K349" t="s">
        <v>3078</v>
      </c>
      <c r="L349" t="s">
        <v>5293</v>
      </c>
      <c r="M349" s="48" t="s">
        <v>3079</v>
      </c>
      <c r="N349" s="48" t="s">
        <v>3289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3076</v>
      </c>
      <c r="H350" s="48" t="s">
        <v>3282</v>
      </c>
      <c r="I350" s="30">
        <v>41039</v>
      </c>
      <c r="J350" t="s">
        <v>3080</v>
      </c>
      <c r="K350" t="s">
        <v>3081</v>
      </c>
      <c r="L350" t="s">
        <v>5293</v>
      </c>
      <c r="M350" s="48" t="s">
        <v>3082</v>
      </c>
      <c r="N350" s="48" t="s">
        <v>3290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3083</v>
      </c>
      <c r="H351" s="48" t="s">
        <v>3291</v>
      </c>
      <c r="I351" s="48">
        <v>41043</v>
      </c>
      <c r="J351" t="s">
        <v>3084</v>
      </c>
      <c r="K351" t="s">
        <v>3085</v>
      </c>
      <c r="L351" t="s">
        <v>5294</v>
      </c>
      <c r="M351" s="48" t="s">
        <v>3086</v>
      </c>
      <c r="N351" s="48" t="s">
        <v>3319</v>
      </c>
      <c r="O351" s="48" t="s">
        <v>3320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3083</v>
      </c>
      <c r="H352" s="48" t="s">
        <v>3787</v>
      </c>
      <c r="I352" s="48">
        <v>41060</v>
      </c>
      <c r="J352" t="s">
        <v>3087</v>
      </c>
      <c r="K352" t="s">
        <v>3088</v>
      </c>
      <c r="L352" t="s">
        <v>5294</v>
      </c>
      <c r="M352" s="48" t="s">
        <v>3089</v>
      </c>
      <c r="N352" s="48" t="s">
        <v>3965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3069</v>
      </c>
      <c r="H353" s="30" t="s">
        <v>3190</v>
      </c>
      <c r="I353" s="30">
        <v>41040</v>
      </c>
      <c r="J353" t="s">
        <v>3090</v>
      </c>
      <c r="K353" t="s">
        <v>3091</v>
      </c>
      <c r="L353" t="s">
        <v>5292</v>
      </c>
      <c r="M353" s="48" t="s">
        <v>3092</v>
      </c>
      <c r="N353" s="48" t="s">
        <v>3292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3069</v>
      </c>
      <c r="H354" s="48" t="s">
        <v>3482</v>
      </c>
      <c r="I354" s="48">
        <v>41047</v>
      </c>
      <c r="J354" t="s">
        <v>3129</v>
      </c>
      <c r="K354" t="s">
        <v>3130</v>
      </c>
      <c r="L354" t="s">
        <v>5292</v>
      </c>
      <c r="M354" s="48" t="s">
        <v>3072</v>
      </c>
      <c r="N354" s="48" t="s">
        <v>3483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3470</v>
      </c>
      <c r="I355" s="48">
        <v>41045</v>
      </c>
      <c r="J355" t="s">
        <v>3131</v>
      </c>
      <c r="K355" t="s">
        <v>3132</v>
      </c>
      <c r="L355" t="s">
        <v>5001</v>
      </c>
      <c r="M355" s="48" t="s">
        <v>3133</v>
      </c>
      <c r="N355" s="48" t="s">
        <v>3471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3472</v>
      </c>
      <c r="I356" s="48">
        <v>41046</v>
      </c>
      <c r="J356" t="s">
        <v>3134</v>
      </c>
      <c r="K356" t="s">
        <v>3135</v>
      </c>
      <c r="L356" t="s">
        <v>5001</v>
      </c>
      <c r="M356" s="48" t="s">
        <v>3136</v>
      </c>
      <c r="N356" s="48" t="s">
        <v>3473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3782</v>
      </c>
      <c r="I357" s="48">
        <v>41057</v>
      </c>
      <c r="J357" t="s">
        <v>3137</v>
      </c>
      <c r="K357" t="s">
        <v>3138</v>
      </c>
      <c r="L357" t="s">
        <v>5060</v>
      </c>
      <c r="M357" s="48" t="s">
        <v>3139</v>
      </c>
      <c r="N357" s="48" t="s">
        <v>3783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3140</v>
      </c>
      <c r="H358" s="48" t="s">
        <v>3619</v>
      </c>
      <c r="I358" s="48">
        <v>41060</v>
      </c>
      <c r="J358" t="s">
        <v>3141</v>
      </c>
      <c r="K358" t="s">
        <v>3142</v>
      </c>
      <c r="L358" t="s">
        <v>5295</v>
      </c>
      <c r="M358" s="48" t="s">
        <v>3143</v>
      </c>
      <c r="N358" s="48" t="s">
        <v>3972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3140</v>
      </c>
      <c r="H359" s="48" t="s">
        <v>3484</v>
      </c>
      <c r="I359" s="48">
        <v>41060</v>
      </c>
      <c r="J359" t="s">
        <v>3144</v>
      </c>
      <c r="K359" t="s">
        <v>3145</v>
      </c>
      <c r="L359" t="s">
        <v>5295</v>
      </c>
      <c r="M359" s="48" t="s">
        <v>3143</v>
      </c>
      <c r="N359" s="48" t="s">
        <v>3973</v>
      </c>
      <c r="O359" s="48" t="s">
        <v>3964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3210</v>
      </c>
      <c r="H360" s="48" t="s">
        <v>4606</v>
      </c>
      <c r="I360" s="48">
        <v>41085</v>
      </c>
      <c r="J360" t="s">
        <v>3211</v>
      </c>
      <c r="K360" t="s">
        <v>3212</v>
      </c>
      <c r="L360" t="s">
        <v>5296</v>
      </c>
      <c r="M360" s="48" t="s">
        <v>3213</v>
      </c>
      <c r="N360" s="48" t="s">
        <v>4607</v>
      </c>
      <c r="O360" s="48" t="s">
        <v>4524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3474</v>
      </c>
      <c r="I361" s="48">
        <v>41082</v>
      </c>
      <c r="J361" t="s">
        <v>3214</v>
      </c>
      <c r="K361" t="s">
        <v>3215</v>
      </c>
      <c r="L361" t="s">
        <v>5163</v>
      </c>
      <c r="M361" s="48" t="s">
        <v>3216</v>
      </c>
      <c r="N361" s="48" t="s">
        <v>4608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3468</v>
      </c>
      <c r="H362" s="48" t="s">
        <v>3475</v>
      </c>
      <c r="I362" s="48">
        <v>41092</v>
      </c>
      <c r="J362" t="s">
        <v>3217</v>
      </c>
      <c r="K362" t="s">
        <v>3218</v>
      </c>
      <c r="L362" t="s">
        <v>5297</v>
      </c>
      <c r="M362" s="48" t="s">
        <v>3219</v>
      </c>
      <c r="N362" s="48" t="s">
        <v>5298</v>
      </c>
      <c r="O362" s="48" t="s">
        <v>2746</v>
      </c>
      <c r="P362" s="47">
        <v>41092</v>
      </c>
      <c r="Q362" s="48" t="s">
        <v>3293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3468</v>
      </c>
      <c r="H363" s="48" t="s">
        <v>6906</v>
      </c>
      <c r="I363" s="48">
        <v>41093</v>
      </c>
      <c r="J363" t="s">
        <v>3220</v>
      </c>
      <c r="K363" t="s">
        <v>3221</v>
      </c>
      <c r="L363" t="s">
        <v>5297</v>
      </c>
      <c r="M363" s="48" t="s">
        <v>3219</v>
      </c>
      <c r="N363" s="48" t="s">
        <v>5299</v>
      </c>
      <c r="O363" s="48" t="s">
        <v>5300</v>
      </c>
      <c r="P363" s="47">
        <v>41123</v>
      </c>
      <c r="Q363" s="48" t="s">
        <v>501</v>
      </c>
    </row>
    <row r="364" spans="1:17" ht="18" customHeight="1">
      <c r="A364" t="s">
        <v>3476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3477</v>
      </c>
      <c r="I364" s="48">
        <v>41057</v>
      </c>
      <c r="J364" t="s">
        <v>3222</v>
      </c>
      <c r="K364" t="s">
        <v>3223</v>
      </c>
      <c r="L364" t="s">
        <v>5163</v>
      </c>
      <c r="M364" s="48" t="s">
        <v>3224</v>
      </c>
      <c r="N364" s="48" t="s">
        <v>501</v>
      </c>
      <c r="O364" s="48" t="s">
        <v>501</v>
      </c>
      <c r="P364" s="47" t="s">
        <v>501</v>
      </c>
      <c r="Q364" s="48" t="s">
        <v>3294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3620</v>
      </c>
      <c r="I365" s="48">
        <v>41085</v>
      </c>
      <c r="J365" t="s">
        <v>3225</v>
      </c>
      <c r="K365" t="s">
        <v>3226</v>
      </c>
      <c r="L365" t="s">
        <v>5163</v>
      </c>
      <c r="M365" s="48" t="s">
        <v>3227</v>
      </c>
      <c r="N365" s="48" t="s">
        <v>4609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3621</v>
      </c>
      <c r="I366" s="48">
        <v>41086</v>
      </c>
      <c r="J366" t="s">
        <v>3228</v>
      </c>
      <c r="K366" t="s">
        <v>3229</v>
      </c>
      <c r="L366" t="s">
        <v>5027</v>
      </c>
      <c r="M366" s="48" t="s">
        <v>3230</v>
      </c>
      <c r="N366" s="48" t="s">
        <v>4705</v>
      </c>
      <c r="O366" s="48" t="s">
        <v>3964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3622</v>
      </c>
      <c r="I367" s="48">
        <v>41094</v>
      </c>
      <c r="J367" t="s">
        <v>3231</v>
      </c>
      <c r="K367" t="s">
        <v>3232</v>
      </c>
      <c r="L367" t="s">
        <v>5163</v>
      </c>
      <c r="M367" s="48" t="s">
        <v>3233</v>
      </c>
      <c r="N367" s="48" t="s">
        <v>5301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3623</v>
      </c>
      <c r="I368" s="48">
        <v>41087</v>
      </c>
      <c r="J368" t="s">
        <v>3234</v>
      </c>
      <c r="K368" t="s">
        <v>3235</v>
      </c>
      <c r="L368" t="s">
        <v>5163</v>
      </c>
      <c r="M368" s="48" t="s">
        <v>3236</v>
      </c>
      <c r="N368" s="48" t="s">
        <v>4766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3624</v>
      </c>
      <c r="I369" s="48" t="s">
        <v>501</v>
      </c>
      <c r="J369" t="s">
        <v>3237</v>
      </c>
      <c r="K369" t="s">
        <v>3238</v>
      </c>
      <c r="L369" t="s">
        <v>5163</v>
      </c>
      <c r="M369" s="48" t="s">
        <v>3239</v>
      </c>
      <c r="N369" s="48" t="s">
        <v>4767</v>
      </c>
      <c r="O369" s="48" t="s">
        <v>3062</v>
      </c>
      <c r="P369" s="47">
        <v>41087</v>
      </c>
      <c r="Q369" s="48" t="s">
        <v>501</v>
      </c>
    </row>
    <row r="370" spans="1:17" ht="18" customHeight="1">
      <c r="A370" t="s">
        <v>3478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3240</v>
      </c>
      <c r="K370" t="s">
        <v>3241</v>
      </c>
      <c r="L370" t="s">
        <v>5163</v>
      </c>
      <c r="M370" s="48" t="s">
        <v>3242</v>
      </c>
      <c r="N370" s="48" t="s">
        <v>501</v>
      </c>
      <c r="O370" s="48" t="s">
        <v>501</v>
      </c>
      <c r="P370" s="47" t="s">
        <v>501</v>
      </c>
      <c r="Q370" s="48" t="s">
        <v>3479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3243</v>
      </c>
      <c r="H371" s="48" t="s">
        <v>3625</v>
      </c>
      <c r="I371" s="48">
        <v>41100</v>
      </c>
      <c r="J371" t="s">
        <v>3244</v>
      </c>
      <c r="K371" t="s">
        <v>3245</v>
      </c>
      <c r="L371" t="s">
        <v>5302</v>
      </c>
      <c r="M371" s="48" t="s">
        <v>3480</v>
      </c>
      <c r="N371" s="48" t="s">
        <v>5746</v>
      </c>
      <c r="O371" s="48" t="s">
        <v>5747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3626</v>
      </c>
      <c r="I372" s="48">
        <v>41087</v>
      </c>
      <c r="J372" t="s">
        <v>3246</v>
      </c>
      <c r="K372" t="s">
        <v>3247</v>
      </c>
      <c r="L372" t="s">
        <v>5303</v>
      </c>
      <c r="M372" s="48" t="s">
        <v>3248</v>
      </c>
      <c r="N372" s="48" t="s">
        <v>4768</v>
      </c>
      <c r="O372" s="48" t="s">
        <v>2746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3210</v>
      </c>
      <c r="H373" s="48" t="s">
        <v>3627</v>
      </c>
      <c r="I373" s="48">
        <v>41082</v>
      </c>
      <c r="J373" t="s">
        <v>3249</v>
      </c>
      <c r="K373" t="s">
        <v>3250</v>
      </c>
      <c r="L373" t="s">
        <v>5296</v>
      </c>
      <c r="M373" s="48" t="s">
        <v>3251</v>
      </c>
      <c r="N373" s="48" t="s">
        <v>4610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3210</v>
      </c>
      <c r="H374" s="48" t="s">
        <v>3628</v>
      </c>
      <c r="I374" s="48">
        <v>41082</v>
      </c>
      <c r="J374" t="s">
        <v>3252</v>
      </c>
      <c r="K374" t="s">
        <v>3253</v>
      </c>
      <c r="L374" t="s">
        <v>5296</v>
      </c>
      <c r="M374" s="48" t="s">
        <v>3254</v>
      </c>
      <c r="N374" s="48" t="s">
        <v>4611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3629</v>
      </c>
      <c r="I375" s="48">
        <v>41095</v>
      </c>
      <c r="J375" t="s">
        <v>3255</v>
      </c>
      <c r="K375" t="s">
        <v>3256</v>
      </c>
      <c r="L375" t="s">
        <v>5303</v>
      </c>
      <c r="M375" s="48" t="s">
        <v>3257</v>
      </c>
      <c r="N375" s="48" t="s">
        <v>5502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3630</v>
      </c>
      <c r="I376" s="48">
        <v>41095</v>
      </c>
      <c r="J376" t="s">
        <v>3258</v>
      </c>
      <c r="K376" t="s">
        <v>3259</v>
      </c>
      <c r="L376" t="s">
        <v>5303</v>
      </c>
      <c r="M376" s="48" t="s">
        <v>3260</v>
      </c>
      <c r="N376" s="48" t="s">
        <v>5503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3485</v>
      </c>
      <c r="I377" s="48" t="s">
        <v>501</v>
      </c>
      <c r="J377" t="s">
        <v>3261</v>
      </c>
      <c r="K377" t="s">
        <v>3261</v>
      </c>
      <c r="L377" t="s">
        <v>5303</v>
      </c>
      <c r="M377" s="48" t="s">
        <v>3257</v>
      </c>
      <c r="N377" s="48" t="s">
        <v>501</v>
      </c>
      <c r="O377" s="48" t="s">
        <v>501</v>
      </c>
      <c r="P377" s="47" t="s">
        <v>501</v>
      </c>
      <c r="Q377" s="48" t="s">
        <v>6716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3486</v>
      </c>
      <c r="I378" s="48">
        <v>41088</v>
      </c>
      <c r="J378" t="s">
        <v>3295</v>
      </c>
      <c r="K378" t="s">
        <v>3296</v>
      </c>
      <c r="L378" t="s">
        <v>5303</v>
      </c>
      <c r="M378" s="48" t="s">
        <v>3297</v>
      </c>
      <c r="N378" s="48" t="s">
        <v>4821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3298</v>
      </c>
      <c r="K379" t="s">
        <v>3299</v>
      </c>
      <c r="L379" t="s">
        <v>5303</v>
      </c>
      <c r="M379" s="48" t="s">
        <v>3300</v>
      </c>
      <c r="N379" s="48" t="s">
        <v>501</v>
      </c>
      <c r="O379" s="48" t="s">
        <v>501</v>
      </c>
      <c r="P379" s="47" t="s">
        <v>501</v>
      </c>
      <c r="Q379" s="48" t="s">
        <v>5504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3487</v>
      </c>
      <c r="I380" s="48">
        <v>41087</v>
      </c>
      <c r="J380" t="s">
        <v>3301</v>
      </c>
      <c r="K380" t="s">
        <v>3302</v>
      </c>
      <c r="L380" t="s">
        <v>5303</v>
      </c>
      <c r="M380" s="48" t="s">
        <v>3303</v>
      </c>
      <c r="N380" s="48" t="s">
        <v>4769</v>
      </c>
      <c r="O380" s="48" t="s">
        <v>4770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3488</v>
      </c>
      <c r="I381" s="48">
        <v>41081</v>
      </c>
      <c r="J381" t="s">
        <v>3304</v>
      </c>
      <c r="K381" t="s">
        <v>3305</v>
      </c>
      <c r="L381" t="s">
        <v>5303</v>
      </c>
      <c r="M381" s="48" t="s">
        <v>3306</v>
      </c>
      <c r="N381" s="48" t="s">
        <v>4612</v>
      </c>
      <c r="O381" s="48" t="s">
        <v>4613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3489</v>
      </c>
      <c r="I382" s="48">
        <v>41087</v>
      </c>
      <c r="J382" t="s">
        <v>3307</v>
      </c>
      <c r="K382" t="s">
        <v>3308</v>
      </c>
      <c r="L382" t="s">
        <v>5303</v>
      </c>
      <c r="M382" s="48" t="s">
        <v>3309</v>
      </c>
      <c r="N382" s="48" t="s">
        <v>4771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3631</v>
      </c>
      <c r="I383" s="48">
        <v>41089</v>
      </c>
      <c r="J383" t="s">
        <v>3310</v>
      </c>
      <c r="K383" t="s">
        <v>3311</v>
      </c>
      <c r="L383" t="s">
        <v>5303</v>
      </c>
      <c r="M383" s="48" t="s">
        <v>3312</v>
      </c>
      <c r="N383" s="48" t="s">
        <v>4822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4786</v>
      </c>
      <c r="I384" s="48">
        <v>41089</v>
      </c>
      <c r="J384" t="s">
        <v>3313</v>
      </c>
      <c r="K384" t="s">
        <v>3314</v>
      </c>
      <c r="L384" t="s">
        <v>5303</v>
      </c>
      <c r="M384" s="48" t="s">
        <v>3315</v>
      </c>
      <c r="N384" s="48" t="s">
        <v>4823</v>
      </c>
      <c r="O384" s="48" t="s">
        <v>1635</v>
      </c>
      <c r="P384" s="47">
        <v>41089</v>
      </c>
      <c r="Q384" s="48" t="s">
        <v>3321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3632</v>
      </c>
      <c r="I385" s="48">
        <v>41093</v>
      </c>
      <c r="J385" t="s">
        <v>3316</v>
      </c>
      <c r="K385" t="s">
        <v>3317</v>
      </c>
      <c r="L385" t="s">
        <v>5303</v>
      </c>
      <c r="M385" s="48" t="s">
        <v>3318</v>
      </c>
      <c r="N385" s="48" t="s">
        <v>5304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4706</v>
      </c>
      <c r="I386" s="48">
        <v>41087</v>
      </c>
      <c r="J386" t="s">
        <v>3322</v>
      </c>
      <c r="K386" t="s">
        <v>3323</v>
      </c>
      <c r="L386" t="s">
        <v>4975</v>
      </c>
      <c r="M386" s="48" t="s">
        <v>3324</v>
      </c>
      <c r="N386" s="48" t="s">
        <v>4772</v>
      </c>
      <c r="O386" s="48" t="s">
        <v>4409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3325</v>
      </c>
      <c r="K387" t="s">
        <v>3326</v>
      </c>
      <c r="L387" t="s">
        <v>5123</v>
      </c>
      <c r="M387" s="48" t="s">
        <v>3327</v>
      </c>
      <c r="N387" s="48" t="s">
        <v>501</v>
      </c>
      <c r="O387" s="48" t="s">
        <v>501</v>
      </c>
      <c r="P387" s="47" t="s">
        <v>501</v>
      </c>
      <c r="Q387" s="48" t="s">
        <v>3617</v>
      </c>
    </row>
    <row r="388" spans="1:17" ht="18" customHeight="1">
      <c r="A388">
        <v>3488</v>
      </c>
      <c r="B388">
        <v>3488</v>
      </c>
      <c r="C388" s="3">
        <v>41044</v>
      </c>
      <c r="D388">
        <v>41173</v>
      </c>
      <c r="E388" t="s">
        <v>1698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3328</v>
      </c>
      <c r="K388" t="s">
        <v>3329</v>
      </c>
      <c r="L388" t="s">
        <v>5123</v>
      </c>
      <c r="M388" s="48" t="s">
        <v>3327</v>
      </c>
      <c r="N388" s="48" t="s">
        <v>501</v>
      </c>
      <c r="O388" s="48" t="s">
        <v>501</v>
      </c>
      <c r="P388" s="47" t="s">
        <v>501</v>
      </c>
      <c r="Q388" s="48" t="s">
        <v>6907</v>
      </c>
    </row>
    <row r="389" spans="1:17" ht="18" customHeight="1">
      <c r="A389">
        <v>3489</v>
      </c>
      <c r="B389">
        <v>3489</v>
      </c>
      <c r="C389" s="3">
        <v>41044</v>
      </c>
      <c r="D389">
        <v>41173</v>
      </c>
      <c r="E389" t="s">
        <v>1698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6908</v>
      </c>
      <c r="K389" t="s">
        <v>6909</v>
      </c>
      <c r="L389" t="s">
        <v>5123</v>
      </c>
      <c r="M389" s="48" t="s">
        <v>3327</v>
      </c>
      <c r="N389" s="48" t="s">
        <v>501</v>
      </c>
      <c r="O389" s="48" t="s">
        <v>501</v>
      </c>
      <c r="P389" s="47" t="s">
        <v>501</v>
      </c>
      <c r="Q389" s="48" t="s">
        <v>6910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1609</v>
      </c>
      <c r="F390" t="s">
        <v>1545</v>
      </c>
      <c r="G390" t="s">
        <v>3330</v>
      </c>
      <c r="H390" s="48" t="s">
        <v>501</v>
      </c>
      <c r="I390" s="48">
        <v>41141</v>
      </c>
      <c r="J390" t="s">
        <v>3331</v>
      </c>
      <c r="K390" t="s">
        <v>3332</v>
      </c>
      <c r="L390" t="s">
        <v>5305</v>
      </c>
      <c r="M390" s="48" t="s">
        <v>3333</v>
      </c>
      <c r="N390" s="48" t="s">
        <v>501</v>
      </c>
      <c r="O390" s="48" t="s">
        <v>501</v>
      </c>
      <c r="P390" s="47" t="s">
        <v>501</v>
      </c>
      <c r="Q390" s="48" t="s">
        <v>5306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4824</v>
      </c>
      <c r="I391" s="48">
        <v>41089</v>
      </c>
      <c r="J391" t="s">
        <v>3334</v>
      </c>
      <c r="K391" t="s">
        <v>3335</v>
      </c>
      <c r="L391" t="s">
        <v>5124</v>
      </c>
      <c r="M391" s="48" t="s">
        <v>3336</v>
      </c>
      <c r="N391" s="48" t="s">
        <v>4825</v>
      </c>
      <c r="O391" s="48" t="s">
        <v>4409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4826</v>
      </c>
      <c r="I392" s="48">
        <v>41089</v>
      </c>
      <c r="J392" t="s">
        <v>3337</v>
      </c>
      <c r="K392" t="s">
        <v>3338</v>
      </c>
      <c r="L392" t="s">
        <v>4975</v>
      </c>
      <c r="M392" s="48" t="s">
        <v>3339</v>
      </c>
      <c r="N392" s="48" t="s">
        <v>6173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3340</v>
      </c>
      <c r="H393" s="48" t="s">
        <v>3756</v>
      </c>
      <c r="I393" s="48">
        <v>41053</v>
      </c>
      <c r="J393" t="s">
        <v>3341</v>
      </c>
      <c r="K393" t="s">
        <v>3342</v>
      </c>
      <c r="L393" t="s">
        <v>5307</v>
      </c>
      <c r="M393" s="48" t="s">
        <v>3343</v>
      </c>
      <c r="N393" s="48" t="s">
        <v>3757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3340</v>
      </c>
      <c r="H394" s="48" t="s">
        <v>4190</v>
      </c>
      <c r="I394" s="48">
        <v>41078</v>
      </c>
      <c r="J394" t="s">
        <v>3344</v>
      </c>
      <c r="K394" t="s">
        <v>3345</v>
      </c>
      <c r="L394" t="s">
        <v>5307</v>
      </c>
      <c r="M394" s="48" t="s">
        <v>3346</v>
      </c>
      <c r="N394" s="48" t="s">
        <v>4408</v>
      </c>
      <c r="O394" s="48" t="s">
        <v>4409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3340</v>
      </c>
      <c r="H395" s="48" t="s">
        <v>4191</v>
      </c>
      <c r="I395" s="48">
        <v>41078</v>
      </c>
      <c r="J395" t="s">
        <v>3347</v>
      </c>
      <c r="K395" t="s">
        <v>3348</v>
      </c>
      <c r="L395" t="s">
        <v>5307</v>
      </c>
      <c r="M395" s="48" t="s">
        <v>3349</v>
      </c>
      <c r="N395" s="48" t="s">
        <v>4192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3350</v>
      </c>
      <c r="H396" s="48" t="s">
        <v>501</v>
      </c>
      <c r="I396" s="48" t="s">
        <v>501</v>
      </c>
      <c r="J396" t="s">
        <v>3351</v>
      </c>
      <c r="K396" t="s">
        <v>3352</v>
      </c>
      <c r="L396" t="s">
        <v>5308</v>
      </c>
      <c r="M396" s="48" t="s">
        <v>3353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2774</v>
      </c>
      <c r="H397" s="48" t="s">
        <v>501</v>
      </c>
      <c r="I397" s="48" t="s">
        <v>501</v>
      </c>
      <c r="J397" t="s">
        <v>3354</v>
      </c>
      <c r="K397" t="s">
        <v>2776</v>
      </c>
      <c r="L397" t="s">
        <v>5268</v>
      </c>
      <c r="M397" s="48" t="s">
        <v>2777</v>
      </c>
      <c r="N397" s="48" t="s">
        <v>501</v>
      </c>
      <c r="O397" s="48" t="s">
        <v>501</v>
      </c>
      <c r="P397" s="47" t="s">
        <v>501</v>
      </c>
      <c r="Q397" s="48" t="s">
        <v>5309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3637</v>
      </c>
      <c r="I398" s="48">
        <v>41051</v>
      </c>
      <c r="J398" t="s">
        <v>3355</v>
      </c>
      <c r="K398" t="s">
        <v>3356</v>
      </c>
      <c r="L398" t="s">
        <v>5124</v>
      </c>
      <c r="M398" s="48" t="s">
        <v>3336</v>
      </c>
      <c r="N398" s="48" t="s">
        <v>3642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6001</v>
      </c>
      <c r="I399" s="48">
        <v>41110</v>
      </c>
      <c r="J399" t="s">
        <v>3357</v>
      </c>
      <c r="K399" t="s">
        <v>3358</v>
      </c>
      <c r="L399" t="s">
        <v>5124</v>
      </c>
      <c r="M399" s="48" t="s">
        <v>3359</v>
      </c>
      <c r="N399" s="48" t="s">
        <v>6002</v>
      </c>
      <c r="O399" s="48" t="s">
        <v>5969</v>
      </c>
      <c r="P399" s="47" t="s">
        <v>501</v>
      </c>
      <c r="Q399" s="48" t="s">
        <v>6103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3350</v>
      </c>
      <c r="H400" s="48" t="s">
        <v>501</v>
      </c>
      <c r="I400" s="48" t="s">
        <v>501</v>
      </c>
      <c r="J400" t="s">
        <v>3360</v>
      </c>
      <c r="K400" t="s">
        <v>3481</v>
      </c>
      <c r="L400" t="s">
        <v>5310</v>
      </c>
      <c r="M400" s="48" t="s">
        <v>3361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3350</v>
      </c>
      <c r="H401" s="48" t="s">
        <v>501</v>
      </c>
      <c r="I401" s="48" t="s">
        <v>501</v>
      </c>
      <c r="J401" t="s">
        <v>3362</v>
      </c>
      <c r="K401" t="s">
        <v>3363</v>
      </c>
      <c r="L401" t="s">
        <v>5311</v>
      </c>
      <c r="M401" s="48" t="s">
        <v>3364</v>
      </c>
      <c r="N401" s="48" t="s">
        <v>501</v>
      </c>
      <c r="O401" s="48" t="s">
        <v>501</v>
      </c>
      <c r="P401" s="47" t="s">
        <v>501</v>
      </c>
      <c r="Q401" s="48" t="s">
        <v>3633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3083</v>
      </c>
      <c r="H402" s="48" t="s">
        <v>3769</v>
      </c>
      <c r="I402" s="48">
        <v>41059</v>
      </c>
      <c r="J402" t="s">
        <v>3365</v>
      </c>
      <c r="K402" t="s">
        <v>3366</v>
      </c>
      <c r="L402" t="s">
        <v>5294</v>
      </c>
      <c r="M402" s="48" t="s">
        <v>3367</v>
      </c>
      <c r="N402" s="48" t="s">
        <v>3974</v>
      </c>
      <c r="O402" s="48" t="s">
        <v>2478</v>
      </c>
      <c r="P402" s="47">
        <v>41060</v>
      </c>
      <c r="Q402" s="48" t="s">
        <v>3633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3083</v>
      </c>
      <c r="H403" s="48" t="s">
        <v>501</v>
      </c>
      <c r="I403" s="48">
        <v>41137</v>
      </c>
      <c r="J403" t="s">
        <v>3368</v>
      </c>
      <c r="K403" t="s">
        <v>3369</v>
      </c>
      <c r="L403" t="s">
        <v>5294</v>
      </c>
      <c r="M403" s="48" t="s">
        <v>5312</v>
      </c>
      <c r="N403" s="48" t="s">
        <v>501</v>
      </c>
      <c r="O403" s="48" t="s">
        <v>501</v>
      </c>
      <c r="P403" s="47" t="s">
        <v>501</v>
      </c>
      <c r="Q403" s="48" t="s">
        <v>5309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1609</v>
      </c>
      <c r="F404" t="s">
        <v>1545</v>
      </c>
      <c r="G404" t="s">
        <v>3330</v>
      </c>
      <c r="H404" s="48" t="s">
        <v>501</v>
      </c>
      <c r="I404" s="48">
        <v>41141</v>
      </c>
      <c r="J404" t="s">
        <v>3370</v>
      </c>
      <c r="K404" t="s">
        <v>3371</v>
      </c>
      <c r="L404" t="s">
        <v>5305</v>
      </c>
      <c r="M404" s="48" t="s">
        <v>3372</v>
      </c>
      <c r="N404" s="48" t="s">
        <v>501</v>
      </c>
      <c r="O404" s="48" t="s">
        <v>501</v>
      </c>
      <c r="P404" s="47" t="s">
        <v>501</v>
      </c>
      <c r="Q404" s="48" t="s">
        <v>5313</v>
      </c>
    </row>
    <row r="405" spans="1:17" ht="18" customHeight="1">
      <c r="A405">
        <v>3490</v>
      </c>
      <c r="B405">
        <v>3490</v>
      </c>
      <c r="C405" s="3">
        <v>41044</v>
      </c>
      <c r="D405">
        <v>41173</v>
      </c>
      <c r="E405" t="s">
        <v>1698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3373</v>
      </c>
      <c r="K405" t="s">
        <v>3374</v>
      </c>
      <c r="L405" t="s">
        <v>5123</v>
      </c>
      <c r="M405" s="48" t="s">
        <v>3327</v>
      </c>
      <c r="N405" s="48" t="s">
        <v>501</v>
      </c>
      <c r="O405" s="48" t="s">
        <v>501</v>
      </c>
      <c r="P405" s="47" t="s">
        <v>501</v>
      </c>
      <c r="Q405" s="48" t="s">
        <v>6911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3375</v>
      </c>
      <c r="H406" s="48" t="s">
        <v>501</v>
      </c>
      <c r="I406" s="48">
        <v>41137</v>
      </c>
      <c r="J406" t="s">
        <v>3376</v>
      </c>
      <c r="K406" t="s">
        <v>3377</v>
      </c>
      <c r="L406" t="s">
        <v>5314</v>
      </c>
      <c r="M406" s="48" t="s">
        <v>3378</v>
      </c>
      <c r="N406" s="48" t="s">
        <v>501</v>
      </c>
      <c r="O406" s="48" t="s">
        <v>501</v>
      </c>
      <c r="P406" s="47" t="s">
        <v>501</v>
      </c>
      <c r="Q406" s="48" t="s">
        <v>5548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3375</v>
      </c>
      <c r="H407" s="48" t="s">
        <v>3638</v>
      </c>
      <c r="I407" s="48">
        <v>41052</v>
      </c>
      <c r="J407" t="s">
        <v>3379</v>
      </c>
      <c r="K407" t="s">
        <v>3380</v>
      </c>
      <c r="L407" t="s">
        <v>5314</v>
      </c>
      <c r="M407" s="48" t="s">
        <v>3381</v>
      </c>
      <c r="N407" s="48" t="s">
        <v>3758</v>
      </c>
      <c r="O407" s="48" t="s">
        <v>3759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3375</v>
      </c>
      <c r="H408" s="48" t="s">
        <v>501</v>
      </c>
      <c r="I408" s="48" t="s">
        <v>501</v>
      </c>
      <c r="J408" t="s">
        <v>3382</v>
      </c>
      <c r="K408" t="s">
        <v>3383</v>
      </c>
      <c r="L408" t="s">
        <v>5314</v>
      </c>
      <c r="M408" s="48" t="s">
        <v>3384</v>
      </c>
      <c r="N408" s="48" t="s">
        <v>501</v>
      </c>
      <c r="O408" s="48" t="s">
        <v>501</v>
      </c>
      <c r="P408" s="47" t="s">
        <v>501</v>
      </c>
      <c r="Q408" s="48" t="s">
        <v>5549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3375</v>
      </c>
      <c r="H409" s="48" t="s">
        <v>3639</v>
      </c>
      <c r="I409" s="48">
        <v>41057</v>
      </c>
      <c r="J409" t="s">
        <v>3385</v>
      </c>
      <c r="K409" t="s">
        <v>3386</v>
      </c>
      <c r="L409" t="s">
        <v>5314</v>
      </c>
      <c r="M409" s="48" t="s">
        <v>3387</v>
      </c>
      <c r="N409" s="48" t="s">
        <v>3788</v>
      </c>
      <c r="O409" s="48" t="s">
        <v>2906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3375</v>
      </c>
      <c r="H410" s="48" t="s">
        <v>3640</v>
      </c>
      <c r="I410" s="48">
        <v>41059</v>
      </c>
      <c r="J410" t="s">
        <v>3388</v>
      </c>
      <c r="K410" t="s">
        <v>3389</v>
      </c>
      <c r="L410" t="s">
        <v>5314</v>
      </c>
      <c r="M410" s="48" t="s">
        <v>3390</v>
      </c>
      <c r="N410" s="48" t="s">
        <v>3975</v>
      </c>
      <c r="O410" s="48" t="s">
        <v>2906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3641</v>
      </c>
      <c r="I411" s="48">
        <v>41057</v>
      </c>
      <c r="J411" t="s">
        <v>3391</v>
      </c>
      <c r="K411" t="s">
        <v>3392</v>
      </c>
      <c r="L411" t="s">
        <v>5222</v>
      </c>
      <c r="M411" s="48" t="s">
        <v>3393</v>
      </c>
      <c r="N411" s="48" t="s">
        <v>3784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3394</v>
      </c>
      <c r="H412" s="48" t="s">
        <v>4707</v>
      </c>
      <c r="I412" s="48">
        <v>41086</v>
      </c>
      <c r="J412" t="s">
        <v>3395</v>
      </c>
      <c r="K412" t="s">
        <v>3396</v>
      </c>
      <c r="L412" t="s">
        <v>5315</v>
      </c>
      <c r="M412" s="48" t="s">
        <v>3397</v>
      </c>
      <c r="N412" s="48" t="s">
        <v>4708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3394</v>
      </c>
      <c r="H413" s="48" t="s">
        <v>4709</v>
      </c>
      <c r="I413" s="48">
        <v>41086</v>
      </c>
      <c r="J413" t="s">
        <v>3398</v>
      </c>
      <c r="K413" t="s">
        <v>3399</v>
      </c>
      <c r="L413" t="s">
        <v>5315</v>
      </c>
      <c r="M413" s="48" t="s">
        <v>3397</v>
      </c>
      <c r="N413" s="48" t="s">
        <v>4773</v>
      </c>
      <c r="O413" s="48" t="s">
        <v>4774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5316</v>
      </c>
      <c r="I414" s="48">
        <v>41094</v>
      </c>
      <c r="J414" t="s">
        <v>4714</v>
      </c>
      <c r="K414" t="s">
        <v>4715</v>
      </c>
      <c r="L414" t="s">
        <v>5115</v>
      </c>
      <c r="M414" s="48" t="s">
        <v>5317</v>
      </c>
      <c r="N414" s="48" t="s">
        <v>5550</v>
      </c>
      <c r="O414" s="48" t="s">
        <v>4390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5748</v>
      </c>
      <c r="I415" s="48">
        <v>41087</v>
      </c>
      <c r="J415" t="s">
        <v>3400</v>
      </c>
      <c r="K415" t="s">
        <v>3401</v>
      </c>
      <c r="L415" t="s">
        <v>4975</v>
      </c>
      <c r="M415" s="48" t="s">
        <v>4614</v>
      </c>
      <c r="N415" s="48" t="s">
        <v>4775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5318</v>
      </c>
      <c r="I416" s="48">
        <v>41094</v>
      </c>
      <c r="J416" t="s">
        <v>3402</v>
      </c>
      <c r="K416" t="s">
        <v>3403</v>
      </c>
      <c r="L416" t="s">
        <v>5303</v>
      </c>
      <c r="M416" s="48" t="s">
        <v>3404</v>
      </c>
      <c r="N416" s="48" t="s">
        <v>5319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3427</v>
      </c>
      <c r="H417" s="48" t="s">
        <v>5320</v>
      </c>
      <c r="I417" s="48">
        <v>41095</v>
      </c>
      <c r="J417" t="s">
        <v>3428</v>
      </c>
      <c r="K417" t="s">
        <v>3429</v>
      </c>
      <c r="L417" t="s">
        <v>5321</v>
      </c>
      <c r="M417" s="48" t="s">
        <v>3430</v>
      </c>
      <c r="N417" s="48" t="s">
        <v>5505</v>
      </c>
      <c r="O417" s="48" t="s">
        <v>4613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3431</v>
      </c>
      <c r="K418" t="s">
        <v>3432</v>
      </c>
      <c r="L418" t="s">
        <v>5123</v>
      </c>
      <c r="M418" s="48" t="s">
        <v>3327</v>
      </c>
      <c r="N418" s="48" t="s">
        <v>501</v>
      </c>
      <c r="O418" s="48" t="s">
        <v>501</v>
      </c>
      <c r="P418" s="47" t="s">
        <v>501</v>
      </c>
      <c r="Q418" s="48" t="s">
        <v>3634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3243</v>
      </c>
      <c r="H419" s="48" t="s">
        <v>501</v>
      </c>
      <c r="I419" s="48" t="s">
        <v>501</v>
      </c>
      <c r="J419" t="s">
        <v>3433</v>
      </c>
      <c r="K419" t="s">
        <v>3434</v>
      </c>
      <c r="L419" t="s">
        <v>5302</v>
      </c>
      <c r="M419" s="48" t="s">
        <v>3435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4787</v>
      </c>
      <c r="I420" s="48">
        <v>41089</v>
      </c>
      <c r="J420" t="s">
        <v>3436</v>
      </c>
      <c r="K420" t="s">
        <v>3437</v>
      </c>
      <c r="L420" t="s">
        <v>5123</v>
      </c>
      <c r="M420" s="48" t="s">
        <v>3327</v>
      </c>
      <c r="N420" s="48" t="s">
        <v>4827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3438</v>
      </c>
      <c r="H421" s="48" t="s">
        <v>5322</v>
      </c>
      <c r="I421" s="48">
        <v>41095</v>
      </c>
      <c r="J421" t="s">
        <v>3439</v>
      </c>
      <c r="K421" t="s">
        <v>3440</v>
      </c>
      <c r="L421" t="s">
        <v>5323</v>
      </c>
      <c r="M421" s="48" t="s">
        <v>3441</v>
      </c>
      <c r="N421" s="48" t="s">
        <v>5324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3442</v>
      </c>
      <c r="K422" t="s">
        <v>3443</v>
      </c>
      <c r="L422" t="s">
        <v>5027</v>
      </c>
      <c r="M422" s="48" t="s">
        <v>3444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3445</v>
      </c>
      <c r="K423" t="s">
        <v>3446</v>
      </c>
      <c r="L423" t="s">
        <v>5027</v>
      </c>
      <c r="M423" s="48" t="s">
        <v>3447</v>
      </c>
      <c r="N423" s="48" t="s">
        <v>501</v>
      </c>
      <c r="O423" s="48" t="s">
        <v>501</v>
      </c>
      <c r="P423" s="47" t="s">
        <v>501</v>
      </c>
      <c r="Q423" s="48" t="s">
        <v>3635</v>
      </c>
    </row>
    <row r="424" spans="1:17" ht="18" customHeight="1">
      <c r="A424">
        <v>3482</v>
      </c>
      <c r="B424">
        <v>3482</v>
      </c>
      <c r="C424" s="3">
        <v>41044</v>
      </c>
      <c r="D424">
        <v>41173</v>
      </c>
      <c r="E424" t="s">
        <v>1698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3448</v>
      </c>
      <c r="K424" t="s">
        <v>3449</v>
      </c>
      <c r="L424" t="s">
        <v>5027</v>
      </c>
      <c r="M424" s="48" t="s">
        <v>3450</v>
      </c>
      <c r="N424" s="48" t="s">
        <v>501</v>
      </c>
      <c r="O424" s="48" t="s">
        <v>501</v>
      </c>
      <c r="P424" s="47" t="s">
        <v>501</v>
      </c>
      <c r="Q424" s="48" t="s">
        <v>6912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3451</v>
      </c>
      <c r="K425" t="s">
        <v>3452</v>
      </c>
      <c r="L425" t="s">
        <v>5027</v>
      </c>
      <c r="M425" s="48" t="s">
        <v>3453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4615</v>
      </c>
      <c r="I426" s="48">
        <v>41087</v>
      </c>
      <c r="J426" t="s">
        <v>3454</v>
      </c>
      <c r="K426" t="s">
        <v>3455</v>
      </c>
      <c r="L426" t="s">
        <v>5027</v>
      </c>
      <c r="M426" s="48" t="s">
        <v>3230</v>
      </c>
      <c r="N426" s="48" t="s">
        <v>4716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3490</v>
      </c>
      <c r="K427" t="s">
        <v>3491</v>
      </c>
      <c r="L427" t="s">
        <v>5325</v>
      </c>
      <c r="M427" s="48" t="s">
        <v>3492</v>
      </c>
      <c r="N427" s="48" t="s">
        <v>501</v>
      </c>
      <c r="O427" s="48" t="s">
        <v>501</v>
      </c>
      <c r="P427" s="47" t="s">
        <v>501</v>
      </c>
      <c r="Q427" s="48" t="s">
        <v>3770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3493</v>
      </c>
      <c r="K428" t="s">
        <v>3494</v>
      </c>
      <c r="L428" t="s">
        <v>5326</v>
      </c>
      <c r="M428" s="48" t="s">
        <v>3495</v>
      </c>
      <c r="N428" s="48" t="s">
        <v>501</v>
      </c>
      <c r="O428" s="48" t="s">
        <v>501</v>
      </c>
      <c r="P428" s="47" t="s">
        <v>501</v>
      </c>
      <c r="Q428" s="48" t="s">
        <v>3771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3993</v>
      </c>
      <c r="I429" s="48">
        <v>41075</v>
      </c>
      <c r="J429" t="s">
        <v>3496</v>
      </c>
      <c r="K429" t="s">
        <v>3785</v>
      </c>
      <c r="L429" t="s">
        <v>5326</v>
      </c>
      <c r="M429" s="48" t="s">
        <v>3497</v>
      </c>
      <c r="N429" s="48" t="s">
        <v>4175</v>
      </c>
      <c r="O429" s="48" t="s">
        <v>3759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4056</v>
      </c>
      <c r="I430" s="48">
        <v>41075</v>
      </c>
      <c r="J430" t="s">
        <v>3498</v>
      </c>
      <c r="K430" t="s">
        <v>3499</v>
      </c>
      <c r="L430" t="s">
        <v>5327</v>
      </c>
      <c r="M430" s="48" t="s">
        <v>3500</v>
      </c>
      <c r="N430" s="48" t="s">
        <v>4193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3501</v>
      </c>
      <c r="K431" t="s">
        <v>3502</v>
      </c>
      <c r="L431" t="s">
        <v>5024</v>
      </c>
      <c r="M431" s="48" t="s">
        <v>3503</v>
      </c>
      <c r="N431" s="48" t="s">
        <v>501</v>
      </c>
      <c r="O431" s="48" t="s">
        <v>501</v>
      </c>
      <c r="P431" s="47" t="s">
        <v>501</v>
      </c>
      <c r="Q431" s="48" t="s">
        <v>3772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3504</v>
      </c>
      <c r="H432" s="48" t="s">
        <v>4026</v>
      </c>
      <c r="I432" s="48">
        <v>41073</v>
      </c>
      <c r="J432" t="s">
        <v>3505</v>
      </c>
      <c r="K432" t="s">
        <v>3506</v>
      </c>
      <c r="L432" t="s">
        <v>5328</v>
      </c>
      <c r="M432" s="48" t="s">
        <v>3507</v>
      </c>
      <c r="N432" s="48" t="s">
        <v>4040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3504</v>
      </c>
      <c r="H433" s="48" t="s">
        <v>3994</v>
      </c>
      <c r="I433" s="48">
        <v>41073</v>
      </c>
      <c r="J433" t="s">
        <v>3508</v>
      </c>
      <c r="K433" t="s">
        <v>3509</v>
      </c>
      <c r="L433" t="s">
        <v>5328</v>
      </c>
      <c r="M433" s="48" t="s">
        <v>3510</v>
      </c>
      <c r="N433" s="48" t="s">
        <v>4041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3511</v>
      </c>
      <c r="H434" s="48" t="s">
        <v>4616</v>
      </c>
      <c r="I434" s="48">
        <v>41082</v>
      </c>
      <c r="J434" t="s">
        <v>3512</v>
      </c>
      <c r="K434" t="s">
        <v>3513</v>
      </c>
      <c r="L434" t="s">
        <v>5329</v>
      </c>
      <c r="M434" s="48" t="s">
        <v>3514</v>
      </c>
      <c r="N434" s="48" t="s">
        <v>4617</v>
      </c>
      <c r="O434" s="48" t="s">
        <v>2725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3515</v>
      </c>
      <c r="H435" s="48" t="s">
        <v>4027</v>
      </c>
      <c r="I435" s="48">
        <v>41075</v>
      </c>
      <c r="J435" t="s">
        <v>3516</v>
      </c>
      <c r="K435" t="s">
        <v>3517</v>
      </c>
      <c r="L435" t="s">
        <v>5330</v>
      </c>
      <c r="M435" s="48" t="s">
        <v>3518</v>
      </c>
      <c r="N435" s="48" t="s">
        <v>4194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3515</v>
      </c>
      <c r="H436" s="48" t="s">
        <v>6003</v>
      </c>
      <c r="I436" s="48">
        <v>41143</v>
      </c>
      <c r="J436" t="s">
        <v>3519</v>
      </c>
      <c r="K436" t="s">
        <v>3520</v>
      </c>
      <c r="L436" t="s">
        <v>5330</v>
      </c>
      <c r="M436" s="48" t="s">
        <v>3521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4912</v>
      </c>
      <c r="I437" s="48">
        <v>41107</v>
      </c>
      <c r="J437" t="s">
        <v>3522</v>
      </c>
      <c r="K437" t="s">
        <v>3523</v>
      </c>
      <c r="L437" t="s">
        <v>5184</v>
      </c>
      <c r="M437" s="48" t="s">
        <v>3524</v>
      </c>
      <c r="N437" s="48" t="s">
        <v>5919</v>
      </c>
      <c r="O437" s="48" t="s">
        <v>5896</v>
      </c>
      <c r="P437" s="47">
        <v>41108</v>
      </c>
      <c r="Q437" s="48" t="s">
        <v>3773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4913</v>
      </c>
      <c r="I438" s="48">
        <v>41100</v>
      </c>
      <c r="J438" t="s">
        <v>3525</v>
      </c>
      <c r="K438" t="s">
        <v>3526</v>
      </c>
      <c r="L438" t="s">
        <v>5184</v>
      </c>
      <c r="M438" s="48" t="s">
        <v>3527</v>
      </c>
      <c r="N438" s="48" t="s">
        <v>5506</v>
      </c>
      <c r="O438" s="48" t="s">
        <v>5507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4618</v>
      </c>
      <c r="I439" s="48">
        <v>41087</v>
      </c>
      <c r="J439" t="s">
        <v>3528</v>
      </c>
      <c r="K439" t="s">
        <v>3529</v>
      </c>
      <c r="L439" t="s">
        <v>5184</v>
      </c>
      <c r="M439" s="48" t="s">
        <v>3530</v>
      </c>
      <c r="N439" s="48" t="s">
        <v>4776</v>
      </c>
      <c r="O439" s="48" t="s">
        <v>4777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3504</v>
      </c>
      <c r="H440" s="48" t="s">
        <v>4042</v>
      </c>
      <c r="I440" s="48">
        <v>41073</v>
      </c>
      <c r="J440" t="s">
        <v>3531</v>
      </c>
      <c r="K440" t="s">
        <v>3532</v>
      </c>
      <c r="L440" t="s">
        <v>5328</v>
      </c>
      <c r="M440" s="48" t="s">
        <v>3533</v>
      </c>
      <c r="N440" s="48" t="s">
        <v>4043</v>
      </c>
      <c r="O440" s="48" t="s">
        <v>3759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1544</v>
      </c>
      <c r="F441" t="s">
        <v>1545</v>
      </c>
      <c r="G441" t="s">
        <v>3511</v>
      </c>
      <c r="H441" s="48" t="s">
        <v>6717</v>
      </c>
      <c r="I441" s="48">
        <v>41130</v>
      </c>
      <c r="J441" t="s">
        <v>3534</v>
      </c>
      <c r="K441" t="s">
        <v>3535</v>
      </c>
      <c r="L441" t="s">
        <v>5329</v>
      </c>
      <c r="M441" s="48" t="s">
        <v>3536</v>
      </c>
      <c r="N441" s="48" t="s">
        <v>6913</v>
      </c>
      <c r="O441" s="48" t="s">
        <v>1606</v>
      </c>
      <c r="P441" s="47">
        <v>41130</v>
      </c>
      <c r="Q441" s="48" t="s">
        <v>4619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3537</v>
      </c>
      <c r="H442" s="48" t="s">
        <v>501</v>
      </c>
      <c r="I442" s="48" t="s">
        <v>501</v>
      </c>
      <c r="J442" t="s">
        <v>3538</v>
      </c>
      <c r="K442" t="s">
        <v>3539</v>
      </c>
      <c r="L442" t="s">
        <v>5331</v>
      </c>
      <c r="M442" s="48" t="s">
        <v>3540</v>
      </c>
      <c r="N442" s="48" t="s">
        <v>501</v>
      </c>
      <c r="O442" s="48" t="s">
        <v>501</v>
      </c>
      <c r="P442" s="47" t="s">
        <v>501</v>
      </c>
      <c r="Q442" s="48" t="s">
        <v>3774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4057</v>
      </c>
      <c r="I443" s="48">
        <v>41079</v>
      </c>
      <c r="J443" t="s">
        <v>3541</v>
      </c>
      <c r="K443" t="s">
        <v>3542</v>
      </c>
      <c r="L443" t="s">
        <v>5332</v>
      </c>
      <c r="M443" s="48" t="s">
        <v>3543</v>
      </c>
      <c r="N443" s="48" t="s">
        <v>4410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1553</v>
      </c>
      <c r="F444" t="s">
        <v>1787</v>
      </c>
      <c r="G444" t="s">
        <v>1962</v>
      </c>
      <c r="H444" s="48" t="s">
        <v>3995</v>
      </c>
      <c r="I444" s="48" t="s">
        <v>501</v>
      </c>
      <c r="J444" t="s">
        <v>3544</v>
      </c>
      <c r="K444" t="s">
        <v>3545</v>
      </c>
      <c r="L444" t="s">
        <v>5333</v>
      </c>
      <c r="M444" s="48" t="s">
        <v>3546</v>
      </c>
      <c r="N444" s="48" t="s">
        <v>501</v>
      </c>
      <c r="O444" s="48" t="s">
        <v>501</v>
      </c>
      <c r="P444" s="47" t="s">
        <v>501</v>
      </c>
      <c r="Q444" s="48" t="s">
        <v>6718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3350</v>
      </c>
      <c r="H445" s="48" t="s">
        <v>501</v>
      </c>
      <c r="I445" s="48" t="s">
        <v>501</v>
      </c>
      <c r="J445" t="s">
        <v>3547</v>
      </c>
      <c r="K445" t="s">
        <v>3548</v>
      </c>
      <c r="L445" t="s">
        <v>5334</v>
      </c>
      <c r="M445" s="48" t="s">
        <v>3364</v>
      </c>
      <c r="N445" s="48" t="s">
        <v>501</v>
      </c>
      <c r="O445" s="48" t="s">
        <v>501</v>
      </c>
      <c r="P445" s="47" t="s">
        <v>501</v>
      </c>
      <c r="Q445" s="48" t="s">
        <v>3771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3350</v>
      </c>
      <c r="H446" s="48" t="s">
        <v>501</v>
      </c>
      <c r="I446" s="48" t="s">
        <v>501</v>
      </c>
      <c r="J446" t="s">
        <v>3549</v>
      </c>
      <c r="K446" t="s">
        <v>3550</v>
      </c>
      <c r="L446" t="s">
        <v>5311</v>
      </c>
      <c r="M446" s="48" t="s">
        <v>3551</v>
      </c>
      <c r="N446" s="48" t="s">
        <v>501</v>
      </c>
      <c r="O446" s="48" t="s">
        <v>501</v>
      </c>
      <c r="P446" s="47" t="s">
        <v>501</v>
      </c>
      <c r="Q446" s="48" t="s">
        <v>3775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3350</v>
      </c>
      <c r="H447" s="48" t="s">
        <v>501</v>
      </c>
      <c r="I447" s="48" t="s">
        <v>501</v>
      </c>
      <c r="J447" t="s">
        <v>3552</v>
      </c>
      <c r="K447" t="s">
        <v>3553</v>
      </c>
      <c r="L447" t="s">
        <v>5335</v>
      </c>
      <c r="M447" s="48" t="s">
        <v>3554</v>
      </c>
      <c r="N447" s="48" t="s">
        <v>501</v>
      </c>
      <c r="O447" s="48" t="s">
        <v>501</v>
      </c>
      <c r="P447" s="47" t="s">
        <v>501</v>
      </c>
      <c r="Q447" s="48" t="s">
        <v>3771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3350</v>
      </c>
      <c r="H448" s="48" t="s">
        <v>501</v>
      </c>
      <c r="I448" s="48" t="s">
        <v>501</v>
      </c>
      <c r="J448" t="s">
        <v>3555</v>
      </c>
      <c r="K448" t="s">
        <v>3556</v>
      </c>
      <c r="L448" t="s">
        <v>5336</v>
      </c>
      <c r="M448" s="48" t="s">
        <v>3551</v>
      </c>
      <c r="N448" s="48" t="s">
        <v>501</v>
      </c>
      <c r="O448" s="48" t="s">
        <v>501</v>
      </c>
      <c r="P448" s="47" t="s">
        <v>501</v>
      </c>
      <c r="Q448" s="48" t="s">
        <v>6719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3350</v>
      </c>
      <c r="H449" s="48" t="s">
        <v>501</v>
      </c>
      <c r="I449" s="48" t="s">
        <v>501</v>
      </c>
      <c r="J449" t="s">
        <v>3557</v>
      </c>
      <c r="K449" t="s">
        <v>3558</v>
      </c>
      <c r="L449" t="s">
        <v>5337</v>
      </c>
      <c r="M449" s="48" t="s">
        <v>3364</v>
      </c>
      <c r="N449" s="48" t="s">
        <v>501</v>
      </c>
      <c r="O449" s="48" t="s">
        <v>501</v>
      </c>
      <c r="P449" s="47" t="s">
        <v>501</v>
      </c>
      <c r="Q449" s="48" t="s">
        <v>3771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3350</v>
      </c>
      <c r="H450" s="48" t="s">
        <v>501</v>
      </c>
      <c r="I450" s="48" t="s">
        <v>501</v>
      </c>
      <c r="J450" t="s">
        <v>3559</v>
      </c>
      <c r="K450" t="s">
        <v>3560</v>
      </c>
      <c r="L450" t="s">
        <v>5338</v>
      </c>
      <c r="M450" s="48" t="s">
        <v>3551</v>
      </c>
      <c r="N450" s="48" t="s">
        <v>501</v>
      </c>
      <c r="O450" s="48" t="s">
        <v>501</v>
      </c>
      <c r="P450" s="47" t="s">
        <v>501</v>
      </c>
      <c r="Q450" s="48" t="s">
        <v>3775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3561</v>
      </c>
      <c r="H451" s="48" t="s">
        <v>501</v>
      </c>
      <c r="I451" s="48" t="s">
        <v>501</v>
      </c>
      <c r="J451" t="s">
        <v>3562</v>
      </c>
      <c r="K451" t="s">
        <v>3563</v>
      </c>
      <c r="L451" t="s">
        <v>5339</v>
      </c>
      <c r="M451" s="48" t="s">
        <v>3564</v>
      </c>
      <c r="N451" s="48" t="s">
        <v>501</v>
      </c>
      <c r="O451" s="48" t="s">
        <v>501</v>
      </c>
      <c r="P451" s="47" t="s">
        <v>501</v>
      </c>
      <c r="Q451" s="48" t="s">
        <v>5340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3561</v>
      </c>
      <c r="H452" s="48" t="s">
        <v>501</v>
      </c>
      <c r="I452" s="48" t="s">
        <v>501</v>
      </c>
      <c r="J452" t="s">
        <v>3565</v>
      </c>
      <c r="K452" t="s">
        <v>3566</v>
      </c>
      <c r="L452" t="s">
        <v>5339</v>
      </c>
      <c r="M452" s="48" t="s">
        <v>3567</v>
      </c>
      <c r="N452" s="48" t="s">
        <v>501</v>
      </c>
      <c r="O452" s="48" t="s">
        <v>501</v>
      </c>
      <c r="P452" s="47" t="s">
        <v>501</v>
      </c>
      <c r="Q452" s="48" t="s">
        <v>3776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3568</v>
      </c>
      <c r="K453" t="s">
        <v>3569</v>
      </c>
      <c r="L453" t="s">
        <v>5024</v>
      </c>
      <c r="M453" s="48" t="s">
        <v>3570</v>
      </c>
      <c r="N453" s="48" t="s">
        <v>501</v>
      </c>
      <c r="O453" s="48" t="s">
        <v>501</v>
      </c>
      <c r="P453" s="47" t="s">
        <v>501</v>
      </c>
      <c r="Q453" s="48" t="s">
        <v>3777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4195</v>
      </c>
      <c r="I454" s="48">
        <v>41080</v>
      </c>
      <c r="J454" t="s">
        <v>3571</v>
      </c>
      <c r="K454" t="s">
        <v>3572</v>
      </c>
      <c r="L454" t="s">
        <v>5341</v>
      </c>
      <c r="M454" s="48" t="s">
        <v>3573</v>
      </c>
      <c r="N454" s="48" t="s">
        <v>4411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3778</v>
      </c>
      <c r="H455" s="48" t="s">
        <v>5342</v>
      </c>
      <c r="I455" s="48">
        <v>41095</v>
      </c>
      <c r="J455" t="s">
        <v>3644</v>
      </c>
      <c r="K455" t="s">
        <v>3645</v>
      </c>
      <c r="L455">
        <v>37330000</v>
      </c>
      <c r="M455" s="48" t="s">
        <v>3646</v>
      </c>
      <c r="N455" s="48" t="s">
        <v>5508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3647</v>
      </c>
      <c r="H456" s="48" t="s">
        <v>3996</v>
      </c>
      <c r="I456" s="48">
        <v>41065</v>
      </c>
      <c r="J456" t="s">
        <v>3648</v>
      </c>
      <c r="K456" t="s">
        <v>3649</v>
      </c>
      <c r="L456" t="s">
        <v>5343</v>
      </c>
      <c r="M456" s="48" t="s">
        <v>3650</v>
      </c>
      <c r="N456" s="48" t="s">
        <v>4028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3651</v>
      </c>
      <c r="H457" s="48" t="s">
        <v>501</v>
      </c>
      <c r="I457" s="48">
        <v>41136</v>
      </c>
      <c r="J457" t="s">
        <v>3652</v>
      </c>
      <c r="K457" t="s">
        <v>6914</v>
      </c>
      <c r="L457" t="s">
        <v>5708</v>
      </c>
      <c r="M457" s="48" t="s">
        <v>6915</v>
      </c>
      <c r="N457" s="48" t="s">
        <v>501</v>
      </c>
      <c r="O457" s="48" t="s">
        <v>501</v>
      </c>
      <c r="P457" s="47" t="s">
        <v>501</v>
      </c>
      <c r="Q457" s="48" t="s">
        <v>6916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1609</v>
      </c>
      <c r="F458" t="s">
        <v>1545</v>
      </c>
      <c r="G458" t="s">
        <v>3653</v>
      </c>
      <c r="H458" s="48" t="s">
        <v>6917</v>
      </c>
      <c r="I458" s="48">
        <v>41134</v>
      </c>
      <c r="J458" t="s">
        <v>3654</v>
      </c>
      <c r="K458" t="s">
        <v>4620</v>
      </c>
      <c r="L458" t="s">
        <v>5344</v>
      </c>
      <c r="M458" s="48" t="s">
        <v>3655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3656</v>
      </c>
      <c r="H459" s="48" t="s">
        <v>501</v>
      </c>
      <c r="I459" s="48">
        <v>41135</v>
      </c>
      <c r="J459" t="s">
        <v>3657</v>
      </c>
      <c r="K459" t="s">
        <v>4621</v>
      </c>
      <c r="L459" t="s">
        <v>5345</v>
      </c>
      <c r="M459" s="48" t="s">
        <v>3658</v>
      </c>
      <c r="N459" s="48" t="s">
        <v>501</v>
      </c>
      <c r="O459" s="48" t="s">
        <v>501</v>
      </c>
      <c r="P459" s="47" t="s">
        <v>501</v>
      </c>
      <c r="Q459" s="48" t="s">
        <v>4531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3659</v>
      </c>
      <c r="H460" s="48" t="s">
        <v>501</v>
      </c>
      <c r="I460" s="48">
        <v>41135</v>
      </c>
      <c r="J460" t="s">
        <v>3660</v>
      </c>
      <c r="K460" t="s">
        <v>4622</v>
      </c>
      <c r="L460">
        <v>39398000</v>
      </c>
      <c r="M460" s="48" t="s">
        <v>4623</v>
      </c>
      <c r="N460" s="48" t="s">
        <v>501</v>
      </c>
      <c r="O460" s="48" t="s">
        <v>501</v>
      </c>
      <c r="P460" s="47" t="s">
        <v>501</v>
      </c>
      <c r="Q460" s="48" t="s">
        <v>4531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3661</v>
      </c>
      <c r="H461" s="48" t="s">
        <v>501</v>
      </c>
      <c r="I461" s="48">
        <v>41148</v>
      </c>
      <c r="J461" t="s">
        <v>3662</v>
      </c>
      <c r="K461" t="s">
        <v>3663</v>
      </c>
      <c r="L461">
        <v>39718000</v>
      </c>
      <c r="M461" s="48" t="s">
        <v>4624</v>
      </c>
      <c r="N461" s="48" t="s">
        <v>501</v>
      </c>
      <c r="O461" s="48" t="s">
        <v>501</v>
      </c>
      <c r="P461" s="47" t="s">
        <v>501</v>
      </c>
      <c r="Q461" s="48" t="s">
        <v>4531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3664</v>
      </c>
      <c r="H462" s="48" t="s">
        <v>4788</v>
      </c>
      <c r="I462" s="48">
        <v>41088</v>
      </c>
      <c r="J462" t="s">
        <v>3665</v>
      </c>
      <c r="K462" t="s">
        <v>3666</v>
      </c>
      <c r="L462">
        <v>39547000</v>
      </c>
      <c r="M462" s="48" t="s">
        <v>3667</v>
      </c>
      <c r="N462" s="48" t="s">
        <v>4789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3668</v>
      </c>
      <c r="H463" s="48" t="s">
        <v>4625</v>
      </c>
      <c r="I463" s="48">
        <v>41085</v>
      </c>
      <c r="J463" t="s">
        <v>3669</v>
      </c>
      <c r="K463" t="s">
        <v>3670</v>
      </c>
      <c r="L463" t="s">
        <v>5346</v>
      </c>
      <c r="M463" s="48" t="s">
        <v>3671</v>
      </c>
      <c r="N463" s="48" t="s">
        <v>4626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3672</v>
      </c>
      <c r="H464" s="48" t="s">
        <v>4029</v>
      </c>
      <c r="I464" s="48">
        <v>41099</v>
      </c>
      <c r="J464" t="s">
        <v>3673</v>
      </c>
      <c r="K464" t="s">
        <v>3674</v>
      </c>
      <c r="L464" t="s">
        <v>6004</v>
      </c>
      <c r="M464" s="48" t="s">
        <v>3675</v>
      </c>
      <c r="N464" s="48" t="s">
        <v>5709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3697</v>
      </c>
      <c r="H465" s="48" t="s">
        <v>6005</v>
      </c>
      <c r="I465" s="48">
        <v>41122</v>
      </c>
      <c r="J465" t="s">
        <v>3698</v>
      </c>
      <c r="K465" t="s">
        <v>5710</v>
      </c>
      <c r="L465" t="s">
        <v>5347</v>
      </c>
      <c r="M465" s="48" t="s">
        <v>3699</v>
      </c>
      <c r="N465" s="48" t="s">
        <v>6575</v>
      </c>
      <c r="O465" s="48" t="s">
        <v>6539</v>
      </c>
      <c r="P465" s="47">
        <v>41122</v>
      </c>
      <c r="Q465" s="48" t="s">
        <v>5711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3700</v>
      </c>
      <c r="H466" s="48" t="s">
        <v>6104</v>
      </c>
      <c r="I466" s="48">
        <v>41122</v>
      </c>
      <c r="J466" t="s">
        <v>3701</v>
      </c>
      <c r="K466" t="s">
        <v>3702</v>
      </c>
      <c r="L466" t="s">
        <v>5348</v>
      </c>
      <c r="M466" s="48" t="s">
        <v>3703</v>
      </c>
      <c r="N466" s="48" t="s">
        <v>6576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3704</v>
      </c>
      <c r="H467" s="48" t="s">
        <v>4790</v>
      </c>
      <c r="I467" s="48">
        <v>41088</v>
      </c>
      <c r="J467" t="s">
        <v>3705</v>
      </c>
      <c r="K467" t="s">
        <v>3706</v>
      </c>
      <c r="L467" t="s">
        <v>5349</v>
      </c>
      <c r="M467" s="48" t="s">
        <v>3707</v>
      </c>
      <c r="N467" s="48" t="s">
        <v>4791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3708</v>
      </c>
      <c r="H468" s="48" t="s">
        <v>6577</v>
      </c>
      <c r="I468" s="48">
        <v>41122</v>
      </c>
      <c r="J468" t="s">
        <v>3709</v>
      </c>
      <c r="K468" t="s">
        <v>3710</v>
      </c>
      <c r="L468" t="s">
        <v>5350</v>
      </c>
      <c r="M468" s="48" t="s">
        <v>3711</v>
      </c>
      <c r="N468" s="48" t="s">
        <v>6578</v>
      </c>
      <c r="O468" s="48" t="s">
        <v>6133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3712</v>
      </c>
      <c r="H469" s="48" t="s">
        <v>3997</v>
      </c>
      <c r="I469" s="48">
        <v>41065</v>
      </c>
      <c r="J469" t="s">
        <v>3713</v>
      </c>
      <c r="K469" t="s">
        <v>3714</v>
      </c>
      <c r="L469" t="s">
        <v>5351</v>
      </c>
      <c r="M469" s="48" t="s">
        <v>3715</v>
      </c>
      <c r="N469" s="48" t="s">
        <v>4014</v>
      </c>
      <c r="O469" s="48" t="s">
        <v>3759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3716</v>
      </c>
      <c r="H470" s="48" t="s">
        <v>5920</v>
      </c>
      <c r="I470" s="48">
        <v>41108</v>
      </c>
      <c r="J470" t="s">
        <v>3717</v>
      </c>
      <c r="K470" t="s">
        <v>3718</v>
      </c>
      <c r="L470" t="s">
        <v>5352</v>
      </c>
      <c r="M470" s="48" t="s">
        <v>3719</v>
      </c>
      <c r="N470" s="48" t="s">
        <v>5921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3720</v>
      </c>
      <c r="H471" s="48" t="s">
        <v>4792</v>
      </c>
      <c r="I471" s="48">
        <v>41089</v>
      </c>
      <c r="J471" t="s">
        <v>3721</v>
      </c>
      <c r="K471" t="s">
        <v>3722</v>
      </c>
      <c r="L471" t="s">
        <v>5353</v>
      </c>
      <c r="M471" s="48" t="s">
        <v>3723</v>
      </c>
      <c r="N471" s="48" t="s">
        <v>4828</v>
      </c>
      <c r="O471" s="48" t="s">
        <v>2725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3724</v>
      </c>
      <c r="H472" s="48" t="s">
        <v>501</v>
      </c>
      <c r="I472" s="48">
        <v>41150</v>
      </c>
      <c r="J472" t="s">
        <v>3725</v>
      </c>
      <c r="K472" t="s">
        <v>5712</v>
      </c>
      <c r="L472" t="s">
        <v>5713</v>
      </c>
      <c r="M472" s="48" t="s">
        <v>3726</v>
      </c>
      <c r="N472" s="48" t="s">
        <v>501</v>
      </c>
      <c r="O472" s="48" t="s">
        <v>501</v>
      </c>
      <c r="P472" s="47" t="s">
        <v>501</v>
      </c>
      <c r="Q472" s="48" t="s">
        <v>5714</v>
      </c>
    </row>
    <row r="473" spans="1:17" ht="18" customHeight="1">
      <c r="A473" t="s">
        <v>6105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3727</v>
      </c>
      <c r="K473" t="s">
        <v>3728</v>
      </c>
      <c r="L473" t="s">
        <v>5354</v>
      </c>
      <c r="M473" s="48" t="s">
        <v>3729</v>
      </c>
      <c r="N473" s="48" t="s">
        <v>501</v>
      </c>
      <c r="O473" s="48" t="s">
        <v>501</v>
      </c>
      <c r="P473" s="47" t="s">
        <v>501</v>
      </c>
      <c r="Q473" s="48" t="s">
        <v>6106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1544</v>
      </c>
      <c r="F474" t="s">
        <v>1545</v>
      </c>
      <c r="G474" t="s">
        <v>3730</v>
      </c>
      <c r="H474" s="48" t="s">
        <v>6720</v>
      </c>
      <c r="I474" s="48">
        <v>41129</v>
      </c>
      <c r="J474" t="s">
        <v>3731</v>
      </c>
      <c r="K474" t="s">
        <v>4627</v>
      </c>
      <c r="L474" t="s">
        <v>5355</v>
      </c>
      <c r="M474" s="48" t="s">
        <v>3732</v>
      </c>
      <c r="N474" s="48" t="s">
        <v>6721</v>
      </c>
      <c r="O474" s="48" t="s">
        <v>1562</v>
      </c>
      <c r="P474" s="47">
        <v>41130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1787</v>
      </c>
      <c r="G475" t="s">
        <v>3733</v>
      </c>
      <c r="H475" s="48" t="s">
        <v>501</v>
      </c>
      <c r="I475" s="48">
        <v>41136</v>
      </c>
      <c r="J475" t="s">
        <v>3734</v>
      </c>
      <c r="K475" t="s">
        <v>5509</v>
      </c>
      <c r="L475" t="s">
        <v>5356</v>
      </c>
      <c r="M475" s="48" t="s">
        <v>3735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3789</v>
      </c>
      <c r="H476" s="48" t="s">
        <v>5357</v>
      </c>
      <c r="I476" s="48">
        <v>41093</v>
      </c>
      <c r="J476" t="s">
        <v>3790</v>
      </c>
      <c r="K476" t="s">
        <v>3791</v>
      </c>
      <c r="L476" t="s">
        <v>5358</v>
      </c>
      <c r="M476" s="48" t="s">
        <v>3792</v>
      </c>
      <c r="N476" s="48" t="s">
        <v>5359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3789</v>
      </c>
      <c r="H477" s="48" t="s">
        <v>4829</v>
      </c>
      <c r="I477" s="48">
        <v>41094</v>
      </c>
      <c r="J477" t="s">
        <v>3793</v>
      </c>
      <c r="K477" t="s">
        <v>3794</v>
      </c>
      <c r="L477" t="s">
        <v>5360</v>
      </c>
      <c r="M477" s="48" t="s">
        <v>3795</v>
      </c>
      <c r="N477" s="48" t="s">
        <v>5361</v>
      </c>
      <c r="O477" s="48" t="s">
        <v>5362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3789</v>
      </c>
      <c r="H478" s="48" t="s">
        <v>6722</v>
      </c>
      <c r="I478" s="48">
        <v>41128</v>
      </c>
      <c r="J478" t="s">
        <v>3796</v>
      </c>
      <c r="K478" t="s">
        <v>3797</v>
      </c>
      <c r="L478" t="s">
        <v>5363</v>
      </c>
      <c r="M478" s="48" t="s">
        <v>3798</v>
      </c>
      <c r="N478" s="48" t="s">
        <v>6723</v>
      </c>
      <c r="O478" s="48" t="s">
        <v>1562</v>
      </c>
      <c r="P478" s="47">
        <v>41128</v>
      </c>
      <c r="Q478" s="48" t="s">
        <v>5306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3789</v>
      </c>
      <c r="H479" s="48" t="s">
        <v>5749</v>
      </c>
      <c r="I479" s="48">
        <v>41102</v>
      </c>
      <c r="J479" t="s">
        <v>3799</v>
      </c>
      <c r="K479" t="s">
        <v>5551</v>
      </c>
      <c r="L479" t="s">
        <v>5364</v>
      </c>
      <c r="M479" s="48" t="s">
        <v>3800</v>
      </c>
      <c r="N479" s="48" t="s">
        <v>5750</v>
      </c>
      <c r="O479" s="48" t="s">
        <v>5723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3789</v>
      </c>
      <c r="H480" s="48" t="s">
        <v>501</v>
      </c>
      <c r="I480" s="48" t="s">
        <v>501</v>
      </c>
      <c r="J480" t="s">
        <v>3801</v>
      </c>
      <c r="K480" t="s">
        <v>3802</v>
      </c>
      <c r="L480" t="s">
        <v>5365</v>
      </c>
      <c r="M480" s="48" t="s">
        <v>3803</v>
      </c>
      <c r="N480" s="48" t="s">
        <v>501</v>
      </c>
      <c r="O480" s="48" t="s">
        <v>501</v>
      </c>
      <c r="P480" s="47" t="s">
        <v>501</v>
      </c>
      <c r="Q480" s="48" t="s">
        <v>4044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3789</v>
      </c>
      <c r="H481" s="48" t="s">
        <v>501</v>
      </c>
      <c r="I481" s="48" t="s">
        <v>501</v>
      </c>
      <c r="J481" t="s">
        <v>3804</v>
      </c>
      <c r="K481" t="s">
        <v>3805</v>
      </c>
      <c r="L481" t="s">
        <v>5366</v>
      </c>
      <c r="M481" s="48" t="s">
        <v>3806</v>
      </c>
      <c r="N481" s="48" t="s">
        <v>501</v>
      </c>
      <c r="O481" s="48" t="s">
        <v>501</v>
      </c>
      <c r="P481" s="47" t="s">
        <v>501</v>
      </c>
      <c r="Q481" s="48" t="s">
        <v>4015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3789</v>
      </c>
      <c r="H482" s="48" t="s">
        <v>501</v>
      </c>
      <c r="I482" s="48" t="s">
        <v>501</v>
      </c>
      <c r="J482" t="s">
        <v>3807</v>
      </c>
      <c r="K482" t="s">
        <v>3808</v>
      </c>
      <c r="L482" t="s">
        <v>5367</v>
      </c>
      <c r="M482" s="48" t="s">
        <v>3809</v>
      </c>
      <c r="N482" s="48" t="s">
        <v>501</v>
      </c>
      <c r="O482" s="48" t="s">
        <v>501</v>
      </c>
      <c r="P482" s="47" t="s">
        <v>501</v>
      </c>
      <c r="Q482" s="48" t="s">
        <v>4045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3789</v>
      </c>
      <c r="H483" s="48" t="s">
        <v>6006</v>
      </c>
      <c r="I483" s="48" t="s">
        <v>501</v>
      </c>
      <c r="J483" t="s">
        <v>3810</v>
      </c>
      <c r="K483" t="s">
        <v>3811</v>
      </c>
      <c r="L483" t="s">
        <v>5368</v>
      </c>
      <c r="M483" s="48" t="s">
        <v>3812</v>
      </c>
      <c r="N483" s="48" t="s">
        <v>6425</v>
      </c>
      <c r="O483" s="48" t="s">
        <v>1606</v>
      </c>
      <c r="P483" s="47">
        <v>41114</v>
      </c>
      <c r="Q483" s="48" t="s">
        <v>4045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3789</v>
      </c>
      <c r="H484" s="48" t="s">
        <v>4830</v>
      </c>
      <c r="I484" s="48">
        <v>41093</v>
      </c>
      <c r="J484" t="s">
        <v>3813</v>
      </c>
      <c r="K484" t="s">
        <v>3814</v>
      </c>
      <c r="L484" t="s">
        <v>5369</v>
      </c>
      <c r="M484" s="48" t="s">
        <v>3815</v>
      </c>
      <c r="N484" s="48" t="s">
        <v>5370</v>
      </c>
      <c r="O484" s="48" t="s">
        <v>5371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3789</v>
      </c>
      <c r="H485" s="48" t="s">
        <v>5922</v>
      </c>
      <c r="I485" s="48">
        <v>41108</v>
      </c>
      <c r="J485" t="s">
        <v>3816</v>
      </c>
      <c r="K485" t="s">
        <v>3817</v>
      </c>
      <c r="L485" t="s">
        <v>5372</v>
      </c>
      <c r="M485" s="48" t="s">
        <v>3818</v>
      </c>
      <c r="N485" s="48" t="s">
        <v>5923</v>
      </c>
      <c r="O485" s="48" t="s">
        <v>5910</v>
      </c>
      <c r="P485" s="47">
        <v>41108</v>
      </c>
      <c r="Q485" s="48" t="s">
        <v>4016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3789</v>
      </c>
      <c r="H486" s="48" t="s">
        <v>5924</v>
      </c>
      <c r="I486" s="48">
        <v>41109</v>
      </c>
      <c r="J486" t="s">
        <v>3816</v>
      </c>
      <c r="K486" t="s">
        <v>3819</v>
      </c>
      <c r="L486" t="s">
        <v>5373</v>
      </c>
      <c r="M486" s="48" t="s">
        <v>3818</v>
      </c>
      <c r="N486" s="48" t="s">
        <v>6007</v>
      </c>
      <c r="O486" s="48" t="s">
        <v>5934</v>
      </c>
      <c r="P486" s="47">
        <v>41109</v>
      </c>
      <c r="Q486" s="48" t="s">
        <v>4030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3789</v>
      </c>
      <c r="H487" s="48" t="s">
        <v>5925</v>
      </c>
      <c r="I487" s="48">
        <v>41110</v>
      </c>
      <c r="J487" t="s">
        <v>3816</v>
      </c>
      <c r="K487" t="s">
        <v>3820</v>
      </c>
      <c r="L487" t="s">
        <v>5368</v>
      </c>
      <c r="M487" s="48" t="s">
        <v>3818</v>
      </c>
      <c r="N487" s="48" t="s">
        <v>6008</v>
      </c>
      <c r="O487" s="48" t="s">
        <v>5362</v>
      </c>
      <c r="P487" s="47">
        <v>41110</v>
      </c>
      <c r="Q487" s="48" t="s">
        <v>4018</v>
      </c>
    </row>
    <row r="488" spans="1:17" ht="18" customHeight="1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3789</v>
      </c>
      <c r="H488" s="48" t="s">
        <v>501</v>
      </c>
      <c r="I488" s="48" t="s">
        <v>501</v>
      </c>
      <c r="J488" t="s">
        <v>3821</v>
      </c>
      <c r="K488" t="s">
        <v>3822</v>
      </c>
      <c r="L488" t="s">
        <v>5374</v>
      </c>
      <c r="M488" s="48" t="s">
        <v>3823</v>
      </c>
      <c r="N488" s="48" t="s">
        <v>501</v>
      </c>
      <c r="O488" s="48" t="s">
        <v>501</v>
      </c>
      <c r="P488" s="47" t="s">
        <v>501</v>
      </c>
      <c r="Q488" s="48" t="s">
        <v>6009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3789</v>
      </c>
      <c r="H489" s="48" t="s">
        <v>5926</v>
      </c>
      <c r="I489" s="48">
        <v>41110</v>
      </c>
      <c r="J489" t="s">
        <v>3816</v>
      </c>
      <c r="K489" t="s">
        <v>3824</v>
      </c>
      <c r="L489" t="s">
        <v>5375</v>
      </c>
      <c r="M489" s="48" t="s">
        <v>3818</v>
      </c>
      <c r="N489" s="48" t="s">
        <v>6107</v>
      </c>
      <c r="O489" s="48" t="s">
        <v>5362</v>
      </c>
      <c r="P489" s="47">
        <v>41114</v>
      </c>
      <c r="Q489" s="48" t="s">
        <v>4031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3789</v>
      </c>
      <c r="H490" s="48" t="s">
        <v>501</v>
      </c>
      <c r="I490" s="48" t="s">
        <v>501</v>
      </c>
      <c r="J490" t="s">
        <v>3825</v>
      </c>
      <c r="K490" t="s">
        <v>3826</v>
      </c>
      <c r="L490" t="s">
        <v>5376</v>
      </c>
      <c r="M490" s="48" t="s">
        <v>3827</v>
      </c>
      <c r="N490" s="48" t="s">
        <v>501</v>
      </c>
      <c r="O490" s="48" t="s">
        <v>501</v>
      </c>
      <c r="P490" s="47" t="s">
        <v>501</v>
      </c>
      <c r="Q490" s="48" t="s">
        <v>6010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3789</v>
      </c>
      <c r="H491" s="48" t="s">
        <v>6011</v>
      </c>
      <c r="I491" s="48">
        <v>41114</v>
      </c>
      <c r="J491" t="s">
        <v>3828</v>
      </c>
      <c r="K491" t="s">
        <v>4628</v>
      </c>
      <c r="L491" t="s">
        <v>5368</v>
      </c>
      <c r="M491" s="48" t="s">
        <v>3829</v>
      </c>
      <c r="N491" s="48" t="s">
        <v>6426</v>
      </c>
      <c r="O491" s="48" t="s">
        <v>5705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3789</v>
      </c>
      <c r="H492" s="48" t="s">
        <v>5377</v>
      </c>
      <c r="I492" s="48">
        <v>41100</v>
      </c>
      <c r="J492" t="s">
        <v>3830</v>
      </c>
      <c r="K492" t="s">
        <v>3831</v>
      </c>
      <c r="L492" t="s">
        <v>5378</v>
      </c>
      <c r="M492" s="48" t="s">
        <v>3832</v>
      </c>
      <c r="N492" s="48" t="s">
        <v>5751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3789</v>
      </c>
      <c r="H493" s="48" t="s">
        <v>5927</v>
      </c>
      <c r="I493" s="48">
        <v>41110</v>
      </c>
      <c r="J493" t="s">
        <v>3833</v>
      </c>
      <c r="K493" t="s">
        <v>3834</v>
      </c>
      <c r="L493" t="s">
        <v>5379</v>
      </c>
      <c r="M493" s="48" t="s">
        <v>3835</v>
      </c>
      <c r="N493" s="48" t="s">
        <v>6012</v>
      </c>
      <c r="O493" s="48" t="s">
        <v>5970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3789</v>
      </c>
      <c r="H494" s="48" t="s">
        <v>5928</v>
      </c>
      <c r="I494" s="48">
        <v>41110</v>
      </c>
      <c r="J494" t="s">
        <v>3836</v>
      </c>
      <c r="K494" t="s">
        <v>4629</v>
      </c>
      <c r="L494" t="s">
        <v>5380</v>
      </c>
      <c r="M494" s="48" t="s">
        <v>3837</v>
      </c>
      <c r="N494" s="48" t="s">
        <v>6013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3789</v>
      </c>
      <c r="H495" s="48" t="s">
        <v>5752</v>
      </c>
      <c r="I495" s="48">
        <v>41100</v>
      </c>
      <c r="J495" t="s">
        <v>3838</v>
      </c>
      <c r="K495" t="s">
        <v>3839</v>
      </c>
      <c r="L495" t="s">
        <v>5381</v>
      </c>
      <c r="M495" s="48" t="s">
        <v>3840</v>
      </c>
      <c r="N495" s="48" t="s">
        <v>5753</v>
      </c>
      <c r="O495" s="48" t="s">
        <v>5754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3789</v>
      </c>
      <c r="H496" s="48" t="s">
        <v>5755</v>
      </c>
      <c r="I496" s="48">
        <v>41102</v>
      </c>
      <c r="J496" t="s">
        <v>3841</v>
      </c>
      <c r="K496" t="s">
        <v>3842</v>
      </c>
      <c r="L496" t="s">
        <v>5382</v>
      </c>
      <c r="M496" s="48" t="s">
        <v>3843</v>
      </c>
      <c r="N496" s="48" t="s">
        <v>5756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3789</v>
      </c>
      <c r="H497" s="48" t="s">
        <v>6579</v>
      </c>
      <c r="I497" s="48">
        <v>41122</v>
      </c>
      <c r="J497" t="s">
        <v>3844</v>
      </c>
      <c r="K497" t="s">
        <v>5552</v>
      </c>
      <c r="L497" t="s">
        <v>5383</v>
      </c>
      <c r="M497" s="48" t="s">
        <v>3845</v>
      </c>
      <c r="N497" s="48" t="s">
        <v>6580</v>
      </c>
      <c r="O497" s="48" t="s">
        <v>6581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3789</v>
      </c>
      <c r="H498" s="48" t="s">
        <v>5384</v>
      </c>
      <c r="I498" s="48">
        <v>41099</v>
      </c>
      <c r="J498" t="s">
        <v>3846</v>
      </c>
      <c r="K498" t="s">
        <v>3847</v>
      </c>
      <c r="L498" t="s">
        <v>5385</v>
      </c>
      <c r="M498" s="48" t="s">
        <v>3848</v>
      </c>
      <c r="N498" s="48" t="s">
        <v>5715</v>
      </c>
      <c r="O498" s="48" t="s">
        <v>5705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3849</v>
      </c>
      <c r="H499" s="48" t="s">
        <v>6918</v>
      </c>
      <c r="I499" s="48">
        <v>41131</v>
      </c>
      <c r="J499" t="s">
        <v>3850</v>
      </c>
      <c r="K499" t="s">
        <v>3851</v>
      </c>
      <c r="L499" t="s">
        <v>5386</v>
      </c>
      <c r="M499" s="48" t="s">
        <v>3852</v>
      </c>
      <c r="N499" s="48" t="s">
        <v>6919</v>
      </c>
      <c r="O499" s="48" t="s">
        <v>6097</v>
      </c>
      <c r="P499" s="47" t="s">
        <v>501</v>
      </c>
      <c r="Q499" s="48" t="s">
        <v>5387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1787</v>
      </c>
      <c r="G500" t="s">
        <v>3853</v>
      </c>
      <c r="H500" s="48" t="s">
        <v>501</v>
      </c>
      <c r="I500" s="48">
        <v>41138</v>
      </c>
      <c r="J500" t="s">
        <v>3854</v>
      </c>
      <c r="K500" t="s">
        <v>3855</v>
      </c>
      <c r="L500" t="s">
        <v>5388</v>
      </c>
      <c r="M500" s="48" t="s">
        <v>5389</v>
      </c>
      <c r="N500" s="48" t="s">
        <v>501</v>
      </c>
      <c r="O500" s="48" t="s">
        <v>501</v>
      </c>
      <c r="P500" s="47" t="s">
        <v>501</v>
      </c>
      <c r="Q500" s="48" t="s">
        <v>5390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3856</v>
      </c>
      <c r="H501" s="48" t="s">
        <v>5391</v>
      </c>
      <c r="I501" s="48">
        <v>41094</v>
      </c>
      <c r="J501" t="s">
        <v>3857</v>
      </c>
      <c r="K501" t="s">
        <v>3858</v>
      </c>
      <c r="L501" t="s">
        <v>5392</v>
      </c>
      <c r="M501" s="48" t="s">
        <v>3859</v>
      </c>
      <c r="N501" s="48" t="s">
        <v>5393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1544</v>
      </c>
      <c r="F502" t="s">
        <v>1545</v>
      </c>
      <c r="G502" t="s">
        <v>3860</v>
      </c>
      <c r="H502" s="48" t="s">
        <v>6920</v>
      </c>
      <c r="I502" s="48">
        <v>41131</v>
      </c>
      <c r="J502" t="s">
        <v>3861</v>
      </c>
      <c r="K502" t="s">
        <v>5394</v>
      </c>
      <c r="L502" t="s">
        <v>5395</v>
      </c>
      <c r="M502" s="48" t="s">
        <v>3862</v>
      </c>
      <c r="N502" s="48" t="s">
        <v>6921</v>
      </c>
      <c r="O502" s="48" t="s">
        <v>4613</v>
      </c>
      <c r="P502" s="47">
        <v>41131</v>
      </c>
      <c r="Q502" s="48" t="s">
        <v>5396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1787</v>
      </c>
      <c r="G503" t="s">
        <v>3863</v>
      </c>
      <c r="H503" s="48" t="s">
        <v>501</v>
      </c>
      <c r="I503" s="48">
        <v>41138</v>
      </c>
      <c r="J503" t="s">
        <v>3864</v>
      </c>
      <c r="K503" t="s">
        <v>5397</v>
      </c>
      <c r="L503" t="s">
        <v>5398</v>
      </c>
      <c r="M503" s="48" t="s">
        <v>5399</v>
      </c>
      <c r="N503" s="48" t="s">
        <v>501</v>
      </c>
      <c r="O503" s="48" t="s">
        <v>501</v>
      </c>
      <c r="P503" s="47" t="s">
        <v>501</v>
      </c>
      <c r="Q503" s="48" t="s">
        <v>5400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3865</v>
      </c>
      <c r="H504" s="48" t="s">
        <v>5401</v>
      </c>
      <c r="I504" s="48">
        <v>41093</v>
      </c>
      <c r="J504" t="s">
        <v>3866</v>
      </c>
      <c r="K504" t="s">
        <v>4717</v>
      </c>
      <c r="L504" t="s">
        <v>5402</v>
      </c>
      <c r="M504" s="48" t="s">
        <v>3867</v>
      </c>
      <c r="N504" s="48" t="s">
        <v>5403</v>
      </c>
      <c r="O504" s="48" t="s">
        <v>4409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3868</v>
      </c>
      <c r="H505" s="48" t="s">
        <v>5404</v>
      </c>
      <c r="I505" s="48">
        <v>41096</v>
      </c>
      <c r="J505" t="s">
        <v>4718</v>
      </c>
      <c r="K505" t="s">
        <v>4719</v>
      </c>
      <c r="L505" t="s">
        <v>5405</v>
      </c>
      <c r="M505" s="48" t="s">
        <v>5757</v>
      </c>
      <c r="N505" s="48" t="s">
        <v>5553</v>
      </c>
      <c r="O505" s="48" t="s">
        <v>5554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1787</v>
      </c>
      <c r="G506" t="s">
        <v>3869</v>
      </c>
      <c r="H506" s="48" t="s">
        <v>501</v>
      </c>
      <c r="I506" s="48">
        <v>41138</v>
      </c>
      <c r="J506" t="s">
        <v>3870</v>
      </c>
      <c r="K506" t="s">
        <v>5406</v>
      </c>
      <c r="L506" t="s">
        <v>5407</v>
      </c>
      <c r="M506" s="48" t="s">
        <v>3871</v>
      </c>
      <c r="N506" s="48" t="s">
        <v>501</v>
      </c>
      <c r="O506" s="48" t="s">
        <v>501</v>
      </c>
      <c r="P506" s="47" t="s">
        <v>501</v>
      </c>
      <c r="Q506" s="48" t="s">
        <v>5408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1553</v>
      </c>
      <c r="F507" t="s">
        <v>1545</v>
      </c>
      <c r="G507" t="s">
        <v>3872</v>
      </c>
      <c r="H507" s="48" t="s">
        <v>501</v>
      </c>
      <c r="I507" s="48">
        <v>41149</v>
      </c>
      <c r="J507" t="s">
        <v>3873</v>
      </c>
      <c r="K507" t="s">
        <v>3874</v>
      </c>
      <c r="L507" t="s">
        <v>5409</v>
      </c>
      <c r="M507" s="48" t="s">
        <v>5410</v>
      </c>
      <c r="N507" s="48" t="s">
        <v>501</v>
      </c>
      <c r="O507" s="48" t="s">
        <v>501</v>
      </c>
      <c r="P507" s="47" t="s">
        <v>501</v>
      </c>
      <c r="Q507" s="48" t="s">
        <v>6922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3875</v>
      </c>
      <c r="H508" s="48" t="s">
        <v>5758</v>
      </c>
      <c r="I508" s="48">
        <v>41100</v>
      </c>
      <c r="J508" t="s">
        <v>3876</v>
      </c>
      <c r="K508" t="s">
        <v>3877</v>
      </c>
      <c r="L508" t="s">
        <v>5411</v>
      </c>
      <c r="M508" s="48" t="s">
        <v>3878</v>
      </c>
      <c r="N508" s="48" t="s">
        <v>501</v>
      </c>
      <c r="O508" s="48" t="s">
        <v>501</v>
      </c>
      <c r="P508" s="47" t="s">
        <v>501</v>
      </c>
      <c r="Q508" s="48" t="s">
        <v>6724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1609</v>
      </c>
      <c r="F509" t="s">
        <v>1787</v>
      </c>
      <c r="G509" t="s">
        <v>3879</v>
      </c>
      <c r="H509" s="48" t="s">
        <v>501</v>
      </c>
      <c r="I509" s="48">
        <v>41131</v>
      </c>
      <c r="J509" t="s">
        <v>3880</v>
      </c>
      <c r="K509" t="s">
        <v>3881</v>
      </c>
      <c r="L509" t="s">
        <v>5412</v>
      </c>
      <c r="M509" s="48" t="s">
        <v>5413</v>
      </c>
      <c r="N509" s="48" t="s">
        <v>501</v>
      </c>
      <c r="O509" s="48" t="s">
        <v>501</v>
      </c>
      <c r="P509" s="47" t="s">
        <v>501</v>
      </c>
      <c r="Q509" s="48" t="s">
        <v>5414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1544</v>
      </c>
      <c r="F510" t="s">
        <v>1545</v>
      </c>
      <c r="G510" t="s">
        <v>3882</v>
      </c>
      <c r="H510" s="48" t="s">
        <v>4914</v>
      </c>
      <c r="I510" s="48">
        <v>41093</v>
      </c>
      <c r="J510" t="s">
        <v>3883</v>
      </c>
      <c r="K510" t="s">
        <v>3884</v>
      </c>
      <c r="L510" t="s">
        <v>5415</v>
      </c>
      <c r="M510" s="48" t="s">
        <v>3885</v>
      </c>
      <c r="N510" s="48" t="s">
        <v>5416</v>
      </c>
      <c r="O510" s="48" t="s">
        <v>1967</v>
      </c>
      <c r="P510" s="47">
        <v>41093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1609</v>
      </c>
      <c r="F511" t="s">
        <v>1545</v>
      </c>
      <c r="G511" t="s">
        <v>3886</v>
      </c>
      <c r="H511" s="48" t="s">
        <v>501</v>
      </c>
      <c r="I511" s="48">
        <v>41137</v>
      </c>
      <c r="J511" t="s">
        <v>3887</v>
      </c>
      <c r="K511" t="s">
        <v>4630</v>
      </c>
      <c r="L511" t="s">
        <v>5417</v>
      </c>
      <c r="M511" s="48" t="s">
        <v>3888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3889</v>
      </c>
      <c r="H512" s="48" t="s">
        <v>5929</v>
      </c>
      <c r="I512" s="48">
        <v>41110</v>
      </c>
      <c r="J512" t="s">
        <v>3890</v>
      </c>
      <c r="K512" t="s">
        <v>3891</v>
      </c>
      <c r="L512" t="s">
        <v>5418</v>
      </c>
      <c r="M512" s="48" t="s">
        <v>3892</v>
      </c>
      <c r="N512" s="48" t="s">
        <v>6014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3893</v>
      </c>
      <c r="H513" s="48" t="s">
        <v>5759</v>
      </c>
      <c r="I513" s="48">
        <v>41101</v>
      </c>
      <c r="J513" t="s">
        <v>4720</v>
      </c>
      <c r="K513" t="s">
        <v>4721</v>
      </c>
      <c r="L513" t="s">
        <v>5419</v>
      </c>
      <c r="M513" s="48" t="s">
        <v>3894</v>
      </c>
      <c r="N513" s="48" t="s">
        <v>5760</v>
      </c>
      <c r="O513" s="48" t="s">
        <v>5761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3895</v>
      </c>
      <c r="H514" s="48" t="s">
        <v>4631</v>
      </c>
      <c r="I514" s="48" t="s">
        <v>501</v>
      </c>
      <c r="J514" t="s">
        <v>3896</v>
      </c>
      <c r="K514" t="s">
        <v>6923</v>
      </c>
      <c r="L514" t="s">
        <v>5420</v>
      </c>
      <c r="M514" s="48" t="s">
        <v>6015</v>
      </c>
      <c r="N514" s="48" t="s">
        <v>501</v>
      </c>
      <c r="O514" s="48" t="s">
        <v>501</v>
      </c>
      <c r="P514" s="47" t="s">
        <v>501</v>
      </c>
      <c r="Q514" s="48" t="s">
        <v>6924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1544</v>
      </c>
      <c r="F515" t="s">
        <v>1545</v>
      </c>
      <c r="G515" t="s">
        <v>3897</v>
      </c>
      <c r="H515" s="48" t="s">
        <v>6725</v>
      </c>
      <c r="I515" s="48">
        <v>41130</v>
      </c>
      <c r="J515" t="s">
        <v>3898</v>
      </c>
      <c r="K515" t="s">
        <v>5421</v>
      </c>
      <c r="L515" t="s">
        <v>5422</v>
      </c>
      <c r="M515" s="48" t="s">
        <v>3899</v>
      </c>
      <c r="N515" s="48" t="s">
        <v>6925</v>
      </c>
      <c r="O515" s="48" t="s">
        <v>6661</v>
      </c>
      <c r="P515" s="47">
        <v>41131</v>
      </c>
      <c r="Q515" s="48" t="s">
        <v>5423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3900</v>
      </c>
      <c r="H516" s="48" t="s">
        <v>4710</v>
      </c>
      <c r="I516" s="48">
        <v>41087</v>
      </c>
      <c r="J516" t="s">
        <v>3901</v>
      </c>
      <c r="K516" t="s">
        <v>3902</v>
      </c>
      <c r="L516" t="s">
        <v>5424</v>
      </c>
      <c r="M516" s="48" t="s">
        <v>3903</v>
      </c>
      <c r="N516" s="48" t="s">
        <v>4722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3904</v>
      </c>
      <c r="H517" s="48" t="s">
        <v>4632</v>
      </c>
      <c r="I517" s="48">
        <v>41087</v>
      </c>
      <c r="J517" t="s">
        <v>3905</v>
      </c>
      <c r="K517" t="s">
        <v>3906</v>
      </c>
      <c r="L517" t="s">
        <v>5762</v>
      </c>
      <c r="M517" s="48" t="s">
        <v>3907</v>
      </c>
      <c r="N517" s="48" t="s">
        <v>4723</v>
      </c>
      <c r="O517" s="48" t="s">
        <v>4724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3908</v>
      </c>
      <c r="H518" s="48" t="s">
        <v>4915</v>
      </c>
      <c r="I518" s="48">
        <v>41092</v>
      </c>
      <c r="J518" t="s">
        <v>3909</v>
      </c>
      <c r="K518" t="s">
        <v>3910</v>
      </c>
      <c r="L518" t="s">
        <v>6016</v>
      </c>
      <c r="M518" s="48" t="s">
        <v>3911</v>
      </c>
      <c r="N518" s="48" t="s">
        <v>5425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1544</v>
      </c>
      <c r="F519" t="s">
        <v>1545</v>
      </c>
      <c r="G519" t="s">
        <v>3912</v>
      </c>
      <c r="H519" s="48" t="s">
        <v>5930</v>
      </c>
      <c r="I519" s="48">
        <v>41109</v>
      </c>
      <c r="J519" t="s">
        <v>3913</v>
      </c>
      <c r="K519" t="s">
        <v>5426</v>
      </c>
      <c r="L519" t="s">
        <v>5427</v>
      </c>
      <c r="M519" s="48" t="s">
        <v>3914</v>
      </c>
      <c r="N519" s="48" t="s">
        <v>6017</v>
      </c>
      <c r="O519" s="48" t="s">
        <v>1582</v>
      </c>
      <c r="P519" s="47">
        <v>41131</v>
      </c>
      <c r="Q519" s="48" t="s">
        <v>5428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3789</v>
      </c>
      <c r="H520" s="48" t="s">
        <v>5931</v>
      </c>
      <c r="I520" s="48">
        <v>41109</v>
      </c>
      <c r="J520" t="s">
        <v>3915</v>
      </c>
      <c r="K520" t="s">
        <v>3916</v>
      </c>
      <c r="L520" t="s">
        <v>5429</v>
      </c>
      <c r="M520" s="48" t="s">
        <v>3917</v>
      </c>
      <c r="N520" s="48" t="s">
        <v>6018</v>
      </c>
      <c r="O520" s="48" t="s">
        <v>6427</v>
      </c>
      <c r="P520" s="47">
        <v>41117</v>
      </c>
      <c r="Q520" s="48" t="s">
        <v>4046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3998</v>
      </c>
      <c r="H521" s="48" t="s">
        <v>5932</v>
      </c>
      <c r="I521" s="48">
        <v>41108</v>
      </c>
      <c r="J521" t="s">
        <v>3999</v>
      </c>
      <c r="K521" t="s">
        <v>4000</v>
      </c>
      <c r="L521" t="s">
        <v>5430</v>
      </c>
      <c r="M521" s="48" t="s">
        <v>4001</v>
      </c>
      <c r="N521" s="48" t="s">
        <v>5933</v>
      </c>
      <c r="O521" s="48" t="s">
        <v>5934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4002</v>
      </c>
      <c r="K522" t="s">
        <v>4003</v>
      </c>
      <c r="L522" t="s">
        <v>5431</v>
      </c>
      <c r="M522" s="48" t="s">
        <v>4004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4005</v>
      </c>
      <c r="K523" t="s">
        <v>4006</v>
      </c>
      <c r="L523" t="s">
        <v>5076</v>
      </c>
      <c r="M523" s="48" t="s">
        <v>4007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4058</v>
      </c>
      <c r="H524" s="48" t="s">
        <v>5763</v>
      </c>
      <c r="I524" s="48">
        <v>41102</v>
      </c>
      <c r="J524" t="s">
        <v>4059</v>
      </c>
      <c r="K524" t="s">
        <v>4060</v>
      </c>
      <c r="L524">
        <v>35930112</v>
      </c>
      <c r="M524" s="48" t="s">
        <v>4061</v>
      </c>
      <c r="N524" s="48" t="s">
        <v>5764</v>
      </c>
      <c r="O524" s="48" t="s">
        <v>5512</v>
      </c>
      <c r="P524" s="47">
        <v>41103</v>
      </c>
      <c r="Q524" s="48" t="s">
        <v>4062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4058</v>
      </c>
      <c r="H525" s="48" t="s">
        <v>5935</v>
      </c>
      <c r="I525" s="48">
        <v>41108</v>
      </c>
      <c r="J525" t="s">
        <v>4063</v>
      </c>
      <c r="K525" t="s">
        <v>4064</v>
      </c>
      <c r="L525">
        <v>35930160</v>
      </c>
      <c r="M525" s="48" t="s">
        <v>4065</v>
      </c>
      <c r="N525" s="48" t="s">
        <v>5936</v>
      </c>
      <c r="O525" s="48" t="s">
        <v>5937</v>
      </c>
      <c r="P525" s="47">
        <v>41109</v>
      </c>
      <c r="Q525" s="48" t="s">
        <v>4066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4058</v>
      </c>
      <c r="H526" s="48" t="s">
        <v>5765</v>
      </c>
      <c r="I526" s="48">
        <v>41103</v>
      </c>
      <c r="J526" t="s">
        <v>4067</v>
      </c>
      <c r="K526" t="s">
        <v>4068</v>
      </c>
      <c r="L526" t="s">
        <v>6019</v>
      </c>
      <c r="M526" s="48" t="s">
        <v>4069</v>
      </c>
      <c r="N526" s="48" t="s">
        <v>5766</v>
      </c>
      <c r="O526" s="48" t="s">
        <v>4390</v>
      </c>
      <c r="P526" s="47">
        <v>41103</v>
      </c>
      <c r="Q526" s="48" t="s">
        <v>4070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4071</v>
      </c>
      <c r="K527" t="s">
        <v>4072</v>
      </c>
      <c r="L527">
        <v>35930462</v>
      </c>
      <c r="M527" s="48" t="s">
        <v>4073</v>
      </c>
      <c r="N527" s="48" t="s">
        <v>501</v>
      </c>
      <c r="O527" s="48" t="s">
        <v>501</v>
      </c>
      <c r="P527" s="47" t="s">
        <v>501</v>
      </c>
      <c r="Q527" s="48" t="s">
        <v>4412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4058</v>
      </c>
      <c r="H528" s="48" t="s">
        <v>6020</v>
      </c>
      <c r="I528" s="48">
        <v>41109</v>
      </c>
      <c r="J528" t="s">
        <v>4074</v>
      </c>
      <c r="K528" t="s">
        <v>4075</v>
      </c>
      <c r="L528">
        <v>35930125</v>
      </c>
      <c r="M528" s="48" t="s">
        <v>4076</v>
      </c>
      <c r="N528" s="48" t="s">
        <v>6021</v>
      </c>
      <c r="O528" s="48" t="s">
        <v>6022</v>
      </c>
      <c r="P528" s="47">
        <v>41114</v>
      </c>
      <c r="Q528" s="48" t="s">
        <v>4077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4058</v>
      </c>
      <c r="H529" s="48" t="s">
        <v>5767</v>
      </c>
      <c r="I529" s="48">
        <v>41102</v>
      </c>
      <c r="J529" t="s">
        <v>4078</v>
      </c>
      <c r="K529" t="s">
        <v>4079</v>
      </c>
      <c r="L529" t="s">
        <v>6726</v>
      </c>
      <c r="M529" s="48" t="s">
        <v>4080</v>
      </c>
      <c r="N529" s="48" t="s">
        <v>501</v>
      </c>
      <c r="O529" s="48" t="s">
        <v>501</v>
      </c>
      <c r="P529" s="47" t="s">
        <v>501</v>
      </c>
      <c r="Q529" s="48" t="s">
        <v>6727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4081</v>
      </c>
      <c r="H530" s="48" t="s">
        <v>6582</v>
      </c>
      <c r="I530" s="48">
        <v>41122</v>
      </c>
      <c r="J530" t="s">
        <v>4082</v>
      </c>
      <c r="K530" t="s">
        <v>4083</v>
      </c>
      <c r="L530">
        <v>39740000</v>
      </c>
      <c r="M530" s="48" t="s">
        <v>4084</v>
      </c>
      <c r="N530" s="48" t="s">
        <v>6583</v>
      </c>
      <c r="O530" s="48" t="s">
        <v>6133</v>
      </c>
      <c r="P530" s="47">
        <v>41123</v>
      </c>
      <c r="Q530" s="48" t="s">
        <v>4793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4081</v>
      </c>
      <c r="H531" s="48" t="s">
        <v>6428</v>
      </c>
      <c r="I531" s="48">
        <v>41120</v>
      </c>
      <c r="J531" t="s">
        <v>4085</v>
      </c>
      <c r="K531" t="s">
        <v>4086</v>
      </c>
      <c r="L531">
        <v>39740000</v>
      </c>
      <c r="M531" s="48" t="s">
        <v>4087</v>
      </c>
      <c r="N531" s="48" t="s">
        <v>6429</v>
      </c>
      <c r="O531" s="48" t="s">
        <v>6133</v>
      </c>
      <c r="P531" s="47" t="s">
        <v>501</v>
      </c>
      <c r="Q531" s="48" t="s">
        <v>4413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4081</v>
      </c>
      <c r="H532" s="48" t="s">
        <v>6430</v>
      </c>
      <c r="I532" s="48">
        <v>41120</v>
      </c>
      <c r="J532" t="s">
        <v>4088</v>
      </c>
      <c r="K532" t="s">
        <v>4089</v>
      </c>
      <c r="L532">
        <v>39740000</v>
      </c>
      <c r="M532" s="48" t="s">
        <v>4090</v>
      </c>
      <c r="N532" s="48" t="s">
        <v>6431</v>
      </c>
      <c r="O532" s="48" t="s">
        <v>6162</v>
      </c>
      <c r="P532" s="47">
        <v>41120</v>
      </c>
      <c r="Q532" s="48" t="s">
        <v>4091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4081</v>
      </c>
      <c r="H533" s="48" t="s">
        <v>6432</v>
      </c>
      <c r="I533" s="48">
        <v>41120</v>
      </c>
      <c r="J533" t="s">
        <v>4092</v>
      </c>
      <c r="K533" t="s">
        <v>4093</v>
      </c>
      <c r="L533">
        <v>39740000</v>
      </c>
      <c r="M533" s="48" t="s">
        <v>4090</v>
      </c>
      <c r="N533" s="48" t="s">
        <v>6433</v>
      </c>
      <c r="O533" s="48" t="s">
        <v>6133</v>
      </c>
      <c r="P533" s="47" t="s">
        <v>501</v>
      </c>
      <c r="Q533" s="48" t="s">
        <v>4414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4081</v>
      </c>
      <c r="H534" s="48" t="s">
        <v>6231</v>
      </c>
      <c r="I534" s="48">
        <v>41117</v>
      </c>
      <c r="J534" t="s">
        <v>4094</v>
      </c>
      <c r="K534" t="s">
        <v>4095</v>
      </c>
      <c r="L534">
        <v>39740000</v>
      </c>
      <c r="M534" s="48" t="s">
        <v>4090</v>
      </c>
      <c r="N534" s="48" t="s">
        <v>6434</v>
      </c>
      <c r="O534" s="48" t="s">
        <v>6133</v>
      </c>
      <c r="P534" s="47" t="s">
        <v>501</v>
      </c>
      <c r="Q534" s="48" t="s">
        <v>4096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4058</v>
      </c>
      <c r="H535" s="48" t="s">
        <v>5938</v>
      </c>
      <c r="I535" s="48">
        <v>41108</v>
      </c>
      <c r="J535" t="s">
        <v>4097</v>
      </c>
      <c r="K535" t="s">
        <v>4098</v>
      </c>
      <c r="L535">
        <v>35931023</v>
      </c>
      <c r="M535" s="48" t="s">
        <v>4099</v>
      </c>
      <c r="N535" s="48" t="s">
        <v>5939</v>
      </c>
      <c r="O535" s="48" t="s">
        <v>1817</v>
      </c>
      <c r="P535" s="47">
        <v>41109</v>
      </c>
      <c r="Q535" s="48" t="s">
        <v>4100</v>
      </c>
    </row>
    <row r="536" spans="1:17" ht="18" customHeight="1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2915</v>
      </c>
      <c r="H536" s="48" t="s">
        <v>501</v>
      </c>
      <c r="I536" s="48">
        <v>41129</v>
      </c>
      <c r="J536" t="s">
        <v>4101</v>
      </c>
      <c r="K536" t="s">
        <v>4102</v>
      </c>
      <c r="L536">
        <v>39873000</v>
      </c>
      <c r="M536" s="48" t="s">
        <v>4103</v>
      </c>
      <c r="N536" s="48" t="s">
        <v>501</v>
      </c>
      <c r="O536" s="48" t="s">
        <v>501</v>
      </c>
      <c r="P536" s="47" t="s">
        <v>501</v>
      </c>
      <c r="Q536" s="48" t="s">
        <v>4794</v>
      </c>
    </row>
    <row r="537" spans="1:17" ht="18" customHeight="1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4104</v>
      </c>
      <c r="H537" s="48" t="s">
        <v>6584</v>
      </c>
      <c r="I537" s="48">
        <v>41128</v>
      </c>
      <c r="J537" t="s">
        <v>4105</v>
      </c>
      <c r="K537" t="s">
        <v>4106</v>
      </c>
      <c r="L537">
        <v>38770000</v>
      </c>
      <c r="M537" s="48" t="s">
        <v>4107</v>
      </c>
      <c r="N537" s="48" t="s">
        <v>501</v>
      </c>
      <c r="O537" s="48" t="s">
        <v>501</v>
      </c>
      <c r="P537" s="47" t="s">
        <v>501</v>
      </c>
      <c r="Q537" s="48" t="s">
        <v>4415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4108</v>
      </c>
      <c r="K538" t="s">
        <v>4109</v>
      </c>
      <c r="L538">
        <v>39800000</v>
      </c>
      <c r="M538" s="48" t="s">
        <v>4110</v>
      </c>
      <c r="N538" s="48" t="s">
        <v>501</v>
      </c>
      <c r="O538" s="48" t="s">
        <v>501</v>
      </c>
      <c r="P538" s="47" t="s">
        <v>501</v>
      </c>
      <c r="Q538" s="48" t="s">
        <v>4416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5768</v>
      </c>
      <c r="I539" s="48">
        <v>41101</v>
      </c>
      <c r="J539" t="s">
        <v>4111</v>
      </c>
      <c r="K539" t="s">
        <v>4112</v>
      </c>
      <c r="L539">
        <v>39800000</v>
      </c>
      <c r="M539" s="48" t="s">
        <v>4113</v>
      </c>
      <c r="N539" s="48" t="s">
        <v>5769</v>
      </c>
      <c r="O539" s="48" t="s">
        <v>5770</v>
      </c>
      <c r="P539" s="47" t="s">
        <v>501</v>
      </c>
      <c r="Q539" s="48" t="s">
        <v>4114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4115</v>
      </c>
      <c r="K540" t="s">
        <v>4116</v>
      </c>
      <c r="L540">
        <v>39800000</v>
      </c>
      <c r="M540" s="48" t="s">
        <v>4117</v>
      </c>
      <c r="N540" s="48" t="s">
        <v>501</v>
      </c>
      <c r="O540" s="48" t="s">
        <v>501</v>
      </c>
      <c r="P540" s="47" t="s">
        <v>501</v>
      </c>
      <c r="Q540" s="48" t="s">
        <v>4795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4118</v>
      </c>
      <c r="K541" t="s">
        <v>4119</v>
      </c>
      <c r="L541">
        <v>39800000</v>
      </c>
      <c r="M541" s="48" t="s">
        <v>4120</v>
      </c>
      <c r="N541" s="48" t="s">
        <v>501</v>
      </c>
      <c r="O541" s="48" t="s">
        <v>501</v>
      </c>
      <c r="P541" s="47" t="s">
        <v>501</v>
      </c>
      <c r="Q541" s="48" t="s">
        <v>4417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4121</v>
      </c>
      <c r="K542" t="s">
        <v>4122</v>
      </c>
      <c r="L542">
        <v>39800000</v>
      </c>
      <c r="M542" s="48" t="s">
        <v>4110</v>
      </c>
      <c r="N542" s="48" t="s">
        <v>501</v>
      </c>
      <c r="O542" s="48" t="s">
        <v>501</v>
      </c>
      <c r="P542" s="47" t="s">
        <v>501</v>
      </c>
      <c r="Q542" s="48" t="s">
        <v>4418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5771</v>
      </c>
      <c r="I543" s="48">
        <v>41102</v>
      </c>
      <c r="J543" t="s">
        <v>4123</v>
      </c>
      <c r="K543" t="s">
        <v>4124</v>
      </c>
      <c r="L543">
        <v>39800000</v>
      </c>
      <c r="M543" s="48" t="s">
        <v>4125</v>
      </c>
      <c r="N543" s="48" t="s">
        <v>5772</v>
      </c>
      <c r="O543" s="48" t="s">
        <v>3276</v>
      </c>
      <c r="P543" s="47" t="s">
        <v>501</v>
      </c>
      <c r="Q543" s="48" t="s">
        <v>4126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1609</v>
      </c>
      <c r="F544" t="s">
        <v>1545</v>
      </c>
      <c r="G544" t="s">
        <v>175</v>
      </c>
      <c r="H544" s="48" t="s">
        <v>6926</v>
      </c>
      <c r="I544" s="48">
        <v>41131</v>
      </c>
      <c r="J544" t="s">
        <v>4127</v>
      </c>
      <c r="K544" t="s">
        <v>4128</v>
      </c>
      <c r="L544">
        <v>39800000</v>
      </c>
      <c r="M544" s="48" t="s">
        <v>4129</v>
      </c>
      <c r="N544" s="48" t="s">
        <v>6927</v>
      </c>
      <c r="O544" s="48" t="s">
        <v>6176</v>
      </c>
      <c r="P544" s="47" t="s">
        <v>501</v>
      </c>
      <c r="Q544" s="48" t="s">
        <v>4130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4131</v>
      </c>
      <c r="K545" t="s">
        <v>4132</v>
      </c>
      <c r="L545">
        <v>39800000</v>
      </c>
      <c r="M545" s="48" t="s">
        <v>4133</v>
      </c>
      <c r="N545" s="48" t="s">
        <v>501</v>
      </c>
      <c r="O545" s="48" t="s">
        <v>501</v>
      </c>
      <c r="P545" s="47" t="s">
        <v>501</v>
      </c>
      <c r="Q545" s="48" t="s">
        <v>4419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4134</v>
      </c>
      <c r="H546" s="48" t="s">
        <v>6174</v>
      </c>
      <c r="I546" s="48">
        <v>41117</v>
      </c>
      <c r="J546" t="s">
        <v>4135</v>
      </c>
      <c r="K546" t="s">
        <v>4136</v>
      </c>
      <c r="L546">
        <v>39830000</v>
      </c>
      <c r="M546" s="48" t="s">
        <v>4137</v>
      </c>
      <c r="N546" s="48" t="s">
        <v>6175</v>
      </c>
      <c r="O546" s="48" t="s">
        <v>6176</v>
      </c>
      <c r="P546" s="47">
        <v>41117</v>
      </c>
      <c r="Q546" s="48" t="s">
        <v>4138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4134</v>
      </c>
      <c r="H547" s="48" t="s">
        <v>6232</v>
      </c>
      <c r="I547" s="48">
        <v>41121</v>
      </c>
      <c r="J547" t="s">
        <v>4139</v>
      </c>
      <c r="K547" t="s">
        <v>4140</v>
      </c>
      <c r="L547" t="s">
        <v>5717</v>
      </c>
      <c r="M547" s="48" t="s">
        <v>4141</v>
      </c>
      <c r="N547" s="48" t="s">
        <v>6435</v>
      </c>
      <c r="O547" s="48" t="s">
        <v>6416</v>
      </c>
      <c r="P547" s="47">
        <v>41124</v>
      </c>
      <c r="Q547" s="48" t="s">
        <v>6585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4058</v>
      </c>
      <c r="H548" s="48" t="s">
        <v>5940</v>
      </c>
      <c r="I548" s="48">
        <v>41107</v>
      </c>
      <c r="J548" t="s">
        <v>4063</v>
      </c>
      <c r="K548" t="s">
        <v>4142</v>
      </c>
      <c r="L548" t="s">
        <v>6023</v>
      </c>
      <c r="M548" s="48" t="s">
        <v>4143</v>
      </c>
      <c r="N548" s="48" t="s">
        <v>5941</v>
      </c>
      <c r="O548" s="48" t="s">
        <v>1817</v>
      </c>
      <c r="P548" s="47">
        <v>41108</v>
      </c>
      <c r="Q548" s="48" t="s">
        <v>4144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4058</v>
      </c>
      <c r="H549" s="48" t="s">
        <v>6024</v>
      </c>
      <c r="I549" s="48">
        <v>41108</v>
      </c>
      <c r="J549" t="s">
        <v>4145</v>
      </c>
      <c r="K549" t="s">
        <v>4146</v>
      </c>
      <c r="L549">
        <v>35930198</v>
      </c>
      <c r="M549" s="48" t="s">
        <v>4147</v>
      </c>
      <c r="N549" s="48" t="s">
        <v>6025</v>
      </c>
      <c r="O549" s="48" t="s">
        <v>1817</v>
      </c>
      <c r="P549" s="47">
        <v>41109</v>
      </c>
      <c r="Q549" s="48" t="s">
        <v>4148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6436</v>
      </c>
      <c r="I550" s="48">
        <v>41120</v>
      </c>
      <c r="J550" t="s">
        <v>4149</v>
      </c>
      <c r="K550" t="s">
        <v>4150</v>
      </c>
      <c r="L550">
        <v>39800000</v>
      </c>
      <c r="M550" s="48" t="s">
        <v>4151</v>
      </c>
      <c r="N550" s="48" t="s">
        <v>6586</v>
      </c>
      <c r="O550" s="48" t="s">
        <v>6176</v>
      </c>
      <c r="P550" s="47">
        <v>41122</v>
      </c>
      <c r="Q550" s="48" t="s">
        <v>4152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4153</v>
      </c>
      <c r="K551" t="s">
        <v>5432</v>
      </c>
      <c r="L551">
        <v>39800000</v>
      </c>
      <c r="M551" s="48" t="s">
        <v>4154</v>
      </c>
      <c r="N551" s="48" t="s">
        <v>501</v>
      </c>
      <c r="O551" s="48" t="s">
        <v>501</v>
      </c>
      <c r="P551" s="47" t="s">
        <v>501</v>
      </c>
      <c r="Q551" s="48" t="s">
        <v>5433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4155</v>
      </c>
      <c r="K552" t="s">
        <v>4156</v>
      </c>
      <c r="L552">
        <v>39800000</v>
      </c>
      <c r="M552" s="48" t="s">
        <v>4110</v>
      </c>
      <c r="N552" s="48" t="s">
        <v>501</v>
      </c>
      <c r="O552" s="48" t="s">
        <v>501</v>
      </c>
      <c r="P552" s="47" t="s">
        <v>501</v>
      </c>
      <c r="Q552" s="48" t="s">
        <v>4796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5942</v>
      </c>
      <c r="I553" s="48">
        <v>41110</v>
      </c>
      <c r="J553" t="s">
        <v>4157</v>
      </c>
      <c r="K553" t="s">
        <v>4158</v>
      </c>
      <c r="L553">
        <v>39800000</v>
      </c>
      <c r="M553" s="48" t="s">
        <v>4159</v>
      </c>
      <c r="N553" s="48" t="s">
        <v>6026</v>
      </c>
      <c r="O553" s="48" t="s">
        <v>1717</v>
      </c>
      <c r="P553" s="47">
        <v>41110</v>
      </c>
      <c r="Q553" s="48" t="s">
        <v>4160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4196</v>
      </c>
      <c r="K554" t="s">
        <v>4197</v>
      </c>
      <c r="L554">
        <v>39800000</v>
      </c>
      <c r="M554" s="48" t="s">
        <v>4198</v>
      </c>
      <c r="N554" s="48" t="s">
        <v>501</v>
      </c>
      <c r="O554" s="48" t="s">
        <v>501</v>
      </c>
      <c r="P554" s="47" t="s">
        <v>501</v>
      </c>
      <c r="Q554" s="48" t="s">
        <v>4797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4199</v>
      </c>
      <c r="K555" t="s">
        <v>4200</v>
      </c>
      <c r="L555" t="s">
        <v>6029</v>
      </c>
      <c r="M555" s="48" t="s">
        <v>4201</v>
      </c>
      <c r="N555" s="48" t="s">
        <v>501</v>
      </c>
      <c r="O555" s="48" t="s">
        <v>501</v>
      </c>
      <c r="P555" s="47" t="s">
        <v>501</v>
      </c>
      <c r="Q555" s="48" t="s">
        <v>6728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4134</v>
      </c>
      <c r="H556" s="48" t="s">
        <v>501</v>
      </c>
      <c r="I556" s="48" t="s">
        <v>501</v>
      </c>
      <c r="J556" t="s">
        <v>4202</v>
      </c>
      <c r="K556" t="s">
        <v>5716</v>
      </c>
      <c r="L556" t="s">
        <v>5717</v>
      </c>
      <c r="M556" s="48" t="s">
        <v>4203</v>
      </c>
      <c r="N556" s="48" t="s">
        <v>501</v>
      </c>
      <c r="O556" s="48" t="s">
        <v>501</v>
      </c>
      <c r="P556" s="47" t="s">
        <v>501</v>
      </c>
      <c r="Q556" s="48" t="s">
        <v>5718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4134</v>
      </c>
      <c r="H557" s="48" t="s">
        <v>501</v>
      </c>
      <c r="I557" s="48" t="s">
        <v>501</v>
      </c>
      <c r="J557" t="s">
        <v>4204</v>
      </c>
      <c r="K557" t="s">
        <v>4205</v>
      </c>
      <c r="L557">
        <v>39830000</v>
      </c>
      <c r="M557" s="48" t="s">
        <v>4203</v>
      </c>
      <c r="N557" s="48" t="s">
        <v>501</v>
      </c>
      <c r="O557" s="48" t="s">
        <v>501</v>
      </c>
      <c r="P557" s="47" t="s">
        <v>501</v>
      </c>
      <c r="Q557" s="48" t="s">
        <v>4798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4819</v>
      </c>
      <c r="H558" s="48" t="s">
        <v>501</v>
      </c>
      <c r="I558" s="48">
        <v>41134</v>
      </c>
      <c r="J558" t="s">
        <v>4206</v>
      </c>
      <c r="K558" t="s">
        <v>4207</v>
      </c>
      <c r="L558">
        <v>35865000</v>
      </c>
      <c r="M558" s="48" t="s">
        <v>4208</v>
      </c>
      <c r="N558" s="48" t="s">
        <v>501</v>
      </c>
      <c r="O558" s="48" t="s">
        <v>501</v>
      </c>
      <c r="P558" s="47" t="s">
        <v>501</v>
      </c>
      <c r="Q558" s="48" t="s">
        <v>5434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4134</v>
      </c>
      <c r="H559" s="48" t="s">
        <v>6587</v>
      </c>
      <c r="I559" s="48">
        <v>41122</v>
      </c>
      <c r="J559" t="s">
        <v>4209</v>
      </c>
      <c r="K559" t="s">
        <v>4210</v>
      </c>
      <c r="L559">
        <v>39830000</v>
      </c>
      <c r="M559" s="48" t="s">
        <v>4141</v>
      </c>
      <c r="N559" s="48" t="s">
        <v>6588</v>
      </c>
      <c r="O559" s="48" t="s">
        <v>6176</v>
      </c>
      <c r="P559" s="47">
        <v>41122</v>
      </c>
      <c r="Q559" s="48" t="s">
        <v>4211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4134</v>
      </c>
      <c r="H560" s="48" t="s">
        <v>501</v>
      </c>
      <c r="I560" s="48">
        <v>41143</v>
      </c>
      <c r="J560" t="s">
        <v>4212</v>
      </c>
      <c r="K560" t="s">
        <v>4213</v>
      </c>
      <c r="L560">
        <v>39830000</v>
      </c>
      <c r="M560" s="48" t="s">
        <v>4141</v>
      </c>
      <c r="N560" s="48" t="s">
        <v>501</v>
      </c>
      <c r="O560" s="48" t="s">
        <v>501</v>
      </c>
      <c r="P560" s="47" t="s">
        <v>501</v>
      </c>
      <c r="Q560" s="48" t="s">
        <v>4214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1787</v>
      </c>
      <c r="G561" t="s">
        <v>4134</v>
      </c>
      <c r="H561" s="48" t="s">
        <v>501</v>
      </c>
      <c r="I561" s="48" t="s">
        <v>501</v>
      </c>
      <c r="J561" t="s">
        <v>4215</v>
      </c>
      <c r="K561" t="s">
        <v>4216</v>
      </c>
      <c r="L561" t="s">
        <v>5717</v>
      </c>
      <c r="M561" s="48" t="s">
        <v>4217</v>
      </c>
      <c r="N561" s="48" t="s">
        <v>501</v>
      </c>
      <c r="O561" s="48" t="s">
        <v>501</v>
      </c>
      <c r="P561" s="47" t="s">
        <v>501</v>
      </c>
      <c r="Q561" s="48" t="s">
        <v>4218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2915</v>
      </c>
      <c r="H562" s="48" t="s">
        <v>501</v>
      </c>
      <c r="I562" s="48" t="s">
        <v>501</v>
      </c>
      <c r="J562" t="s">
        <v>4219</v>
      </c>
      <c r="K562" t="s">
        <v>4220</v>
      </c>
      <c r="L562">
        <v>39873000</v>
      </c>
      <c r="M562" s="48" t="s">
        <v>4221</v>
      </c>
      <c r="N562" s="48" t="s">
        <v>501</v>
      </c>
      <c r="O562" s="48" t="s">
        <v>501</v>
      </c>
      <c r="P562" s="47" t="s">
        <v>501</v>
      </c>
      <c r="Q562" s="48" t="s">
        <v>4831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2915</v>
      </c>
      <c r="H563" s="48" t="s">
        <v>501</v>
      </c>
      <c r="I563" s="48" t="s">
        <v>501</v>
      </c>
      <c r="J563" t="s">
        <v>4222</v>
      </c>
      <c r="K563" t="s">
        <v>4223</v>
      </c>
      <c r="L563">
        <v>39873000</v>
      </c>
      <c r="M563" s="48" t="s">
        <v>4221</v>
      </c>
      <c r="N563" s="48" t="s">
        <v>501</v>
      </c>
      <c r="O563" s="48" t="s">
        <v>501</v>
      </c>
      <c r="P563" s="47" t="s">
        <v>501</v>
      </c>
      <c r="Q563" s="48" t="s">
        <v>4832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4182</v>
      </c>
      <c r="H564" s="48" t="s">
        <v>501</v>
      </c>
      <c r="I564" s="48" t="s">
        <v>501</v>
      </c>
      <c r="J564" t="s">
        <v>4224</v>
      </c>
      <c r="K564" t="s">
        <v>4225</v>
      </c>
      <c r="L564">
        <v>39860000</v>
      </c>
      <c r="M564" s="48" t="s">
        <v>4226</v>
      </c>
      <c r="N564" s="48" t="s">
        <v>501</v>
      </c>
      <c r="O564" s="48" t="s">
        <v>501</v>
      </c>
      <c r="P564" s="47" t="s">
        <v>501</v>
      </c>
      <c r="Q564" s="48" t="s">
        <v>5555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4182</v>
      </c>
      <c r="H565" s="48" t="s">
        <v>501</v>
      </c>
      <c r="I565" s="48" t="s">
        <v>501</v>
      </c>
      <c r="J565" t="s">
        <v>4227</v>
      </c>
      <c r="K565" t="s">
        <v>4228</v>
      </c>
      <c r="L565">
        <v>39860000</v>
      </c>
      <c r="M565" s="48" t="s">
        <v>4226</v>
      </c>
      <c r="N565" s="48" t="s">
        <v>501</v>
      </c>
      <c r="O565" s="48" t="s">
        <v>501</v>
      </c>
      <c r="P565" s="47" t="s">
        <v>501</v>
      </c>
      <c r="Q565" s="48" t="s">
        <v>4833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4182</v>
      </c>
      <c r="H566" s="48" t="s">
        <v>501</v>
      </c>
      <c r="I566" s="48" t="s">
        <v>501</v>
      </c>
      <c r="J566" t="s">
        <v>4229</v>
      </c>
      <c r="K566" t="s">
        <v>4230</v>
      </c>
      <c r="L566">
        <v>39860000</v>
      </c>
      <c r="M566" s="48" t="s">
        <v>4226</v>
      </c>
      <c r="N566" s="48" t="s">
        <v>501</v>
      </c>
      <c r="O566" s="48" t="s">
        <v>501</v>
      </c>
      <c r="P566" s="47" t="s">
        <v>501</v>
      </c>
      <c r="Q566" s="48" t="s">
        <v>4834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4182</v>
      </c>
      <c r="H567" s="48" t="s">
        <v>501</v>
      </c>
      <c r="I567" s="48" t="s">
        <v>501</v>
      </c>
      <c r="J567" t="s">
        <v>4231</v>
      </c>
      <c r="K567" t="s">
        <v>4232</v>
      </c>
      <c r="L567" t="s">
        <v>6729</v>
      </c>
      <c r="M567" s="48" t="s">
        <v>4226</v>
      </c>
      <c r="N567" s="48" t="s">
        <v>501</v>
      </c>
      <c r="O567" s="48" t="s">
        <v>501</v>
      </c>
      <c r="P567" s="47" t="s">
        <v>501</v>
      </c>
      <c r="Q567" s="48" t="s">
        <v>6730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4182</v>
      </c>
      <c r="H568" s="48" t="s">
        <v>6108</v>
      </c>
      <c r="I568" s="48">
        <v>41116</v>
      </c>
      <c r="J568" t="s">
        <v>4233</v>
      </c>
      <c r="K568" t="s">
        <v>4234</v>
      </c>
      <c r="L568">
        <v>39860000</v>
      </c>
      <c r="M568" s="48" t="s">
        <v>4226</v>
      </c>
      <c r="N568" s="48" t="s">
        <v>6128</v>
      </c>
      <c r="O568" s="48" t="s">
        <v>2725</v>
      </c>
      <c r="P568" s="47">
        <v>41120</v>
      </c>
      <c r="Q568" s="48" t="s">
        <v>4235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4182</v>
      </c>
      <c r="H569" s="48" t="s">
        <v>6177</v>
      </c>
      <c r="I569" s="48">
        <v>41116</v>
      </c>
      <c r="J569" t="s">
        <v>4236</v>
      </c>
      <c r="K569" t="s">
        <v>4237</v>
      </c>
      <c r="L569">
        <v>39860000</v>
      </c>
      <c r="M569" s="48" t="s">
        <v>4226</v>
      </c>
      <c r="N569" s="48" t="s">
        <v>6178</v>
      </c>
      <c r="O569" s="48" t="s">
        <v>2725</v>
      </c>
      <c r="P569" s="47">
        <v>41124</v>
      </c>
      <c r="Q569" s="48" t="s">
        <v>4238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1787</v>
      </c>
      <c r="G570" t="s">
        <v>4182</v>
      </c>
      <c r="H570" s="48" t="s">
        <v>501</v>
      </c>
      <c r="I570" s="48">
        <v>41148</v>
      </c>
      <c r="J570" t="s">
        <v>4239</v>
      </c>
      <c r="K570" t="s">
        <v>4240</v>
      </c>
      <c r="L570" t="s">
        <v>6729</v>
      </c>
      <c r="M570" s="48" t="s">
        <v>4226</v>
      </c>
      <c r="N570" s="48" t="s">
        <v>501</v>
      </c>
      <c r="O570" s="48" t="s">
        <v>501</v>
      </c>
      <c r="P570" s="47" t="s">
        <v>501</v>
      </c>
      <c r="Q570" s="48" t="s">
        <v>4241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4182</v>
      </c>
      <c r="H571" s="48" t="s">
        <v>501</v>
      </c>
      <c r="I571" s="48" t="s">
        <v>501</v>
      </c>
      <c r="J571" t="s">
        <v>4242</v>
      </c>
      <c r="K571" t="s">
        <v>4243</v>
      </c>
      <c r="L571">
        <v>39860000</v>
      </c>
      <c r="M571" s="48" t="s">
        <v>4226</v>
      </c>
      <c r="N571" s="48" t="s">
        <v>501</v>
      </c>
      <c r="O571" s="48" t="s">
        <v>501</v>
      </c>
      <c r="P571" s="47" t="s">
        <v>501</v>
      </c>
      <c r="Q571" s="48" t="s">
        <v>5556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5773</v>
      </c>
      <c r="I572" s="48">
        <v>41106</v>
      </c>
      <c r="J572" t="s">
        <v>4244</v>
      </c>
      <c r="K572" t="s">
        <v>4245</v>
      </c>
      <c r="L572">
        <v>39800000</v>
      </c>
      <c r="M572" s="48" t="s">
        <v>4110</v>
      </c>
      <c r="N572" s="48" t="s">
        <v>5809</v>
      </c>
      <c r="O572" s="48" t="s">
        <v>1717</v>
      </c>
      <c r="P572" s="47">
        <v>41113</v>
      </c>
      <c r="Q572" s="48" t="s">
        <v>4246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2688</v>
      </c>
      <c r="H573" s="48" t="s">
        <v>501</v>
      </c>
      <c r="I573" s="48" t="s">
        <v>501</v>
      </c>
      <c r="J573" t="s">
        <v>2689</v>
      </c>
      <c r="K573" t="s">
        <v>2692</v>
      </c>
      <c r="L573" t="s">
        <v>5255</v>
      </c>
      <c r="M573" s="48" t="s">
        <v>2691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5774</v>
      </c>
      <c r="I574" s="48">
        <v>41108</v>
      </c>
      <c r="J574" t="s">
        <v>4247</v>
      </c>
      <c r="K574" t="s">
        <v>4248</v>
      </c>
      <c r="L574">
        <v>39800000</v>
      </c>
      <c r="M574" s="48" t="s">
        <v>4249</v>
      </c>
      <c r="N574" s="48" t="s">
        <v>5943</v>
      </c>
      <c r="O574" s="48" t="s">
        <v>1717</v>
      </c>
      <c r="P574" s="47">
        <v>41115</v>
      </c>
      <c r="Q574" s="48" t="s">
        <v>4250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1787</v>
      </c>
      <c r="G575" t="s">
        <v>4183</v>
      </c>
      <c r="H575" s="48" t="s">
        <v>501</v>
      </c>
      <c r="I575" s="48" t="s">
        <v>501</v>
      </c>
      <c r="J575" t="s">
        <v>4251</v>
      </c>
      <c r="K575" t="s">
        <v>4252</v>
      </c>
      <c r="L575" t="s">
        <v>5784</v>
      </c>
      <c r="M575" s="48" t="s">
        <v>4253</v>
      </c>
      <c r="N575" s="48" t="s">
        <v>501</v>
      </c>
      <c r="O575" s="48" t="s">
        <v>501</v>
      </c>
      <c r="P575" s="47" t="s">
        <v>501</v>
      </c>
      <c r="Q575" s="48" t="s">
        <v>4254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1787</v>
      </c>
      <c r="G576" t="s">
        <v>2121</v>
      </c>
      <c r="H576" s="48" t="s">
        <v>501</v>
      </c>
      <c r="I576" s="48">
        <v>41134</v>
      </c>
      <c r="J576" t="s">
        <v>4255</v>
      </c>
      <c r="K576" t="s">
        <v>4256</v>
      </c>
      <c r="L576" t="s">
        <v>5161</v>
      </c>
      <c r="M576" s="48" t="s">
        <v>4257</v>
      </c>
      <c r="N576" s="48" t="s">
        <v>501</v>
      </c>
      <c r="O576" s="48" t="s">
        <v>501</v>
      </c>
      <c r="P576" s="47" t="s">
        <v>501</v>
      </c>
      <c r="Q576" s="48" t="s">
        <v>4258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1544</v>
      </c>
      <c r="F577" t="s">
        <v>1545</v>
      </c>
      <c r="G577" t="s">
        <v>175</v>
      </c>
      <c r="H577" s="48" t="s">
        <v>6928</v>
      </c>
      <c r="I577" s="48">
        <v>41137</v>
      </c>
      <c r="J577" t="s">
        <v>4259</v>
      </c>
      <c r="K577" t="s">
        <v>4260</v>
      </c>
      <c r="L577">
        <v>39800000</v>
      </c>
      <c r="M577" s="48" t="s">
        <v>4201</v>
      </c>
      <c r="N577" s="48" t="s">
        <v>6929</v>
      </c>
      <c r="O577" s="48" t="s">
        <v>6416</v>
      </c>
      <c r="P577" s="47">
        <v>41131</v>
      </c>
      <c r="Q577" s="48" t="s">
        <v>4261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4262</v>
      </c>
      <c r="K578" t="s">
        <v>4263</v>
      </c>
      <c r="L578" t="s">
        <v>6029</v>
      </c>
      <c r="M578" s="48" t="s">
        <v>4264</v>
      </c>
      <c r="N578" s="48" t="s">
        <v>501</v>
      </c>
      <c r="O578" s="48" t="s">
        <v>501</v>
      </c>
      <c r="P578" s="47" t="s">
        <v>501</v>
      </c>
      <c r="Q578" s="48" t="s">
        <v>6731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4104</v>
      </c>
      <c r="H579" s="48" t="s">
        <v>6109</v>
      </c>
      <c r="I579" s="48">
        <v>41129</v>
      </c>
      <c r="J579" t="s">
        <v>4265</v>
      </c>
      <c r="K579" t="s">
        <v>4266</v>
      </c>
      <c r="L579">
        <v>38770000</v>
      </c>
      <c r="M579" s="48" t="s">
        <v>4267</v>
      </c>
      <c r="N579" s="48" t="s">
        <v>501</v>
      </c>
      <c r="O579" s="48" t="s">
        <v>501</v>
      </c>
      <c r="P579" s="47" t="s">
        <v>501</v>
      </c>
      <c r="Q579" s="48" t="s">
        <v>4268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4269</v>
      </c>
      <c r="K580" t="s">
        <v>4270</v>
      </c>
      <c r="L580" t="s">
        <v>6029</v>
      </c>
      <c r="M580" s="48" t="s">
        <v>4271</v>
      </c>
      <c r="N580" s="48" t="s">
        <v>501</v>
      </c>
      <c r="O580" s="48" t="s">
        <v>501</v>
      </c>
      <c r="P580" s="47" t="s">
        <v>501</v>
      </c>
      <c r="Q580" s="48" t="s">
        <v>6732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6589</v>
      </c>
      <c r="I581" s="48">
        <v>41143</v>
      </c>
      <c r="J581" t="s">
        <v>4272</v>
      </c>
      <c r="K581" t="s">
        <v>4273</v>
      </c>
      <c r="L581">
        <v>39800000</v>
      </c>
      <c r="M581" s="48" t="s">
        <v>4274</v>
      </c>
      <c r="N581" s="48" t="s">
        <v>6590</v>
      </c>
      <c r="O581" s="48" t="s">
        <v>6591</v>
      </c>
      <c r="P581" s="47">
        <v>41124</v>
      </c>
      <c r="Q581" s="48" t="s">
        <v>4275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6930</v>
      </c>
      <c r="I582" s="48">
        <v>41129</v>
      </c>
      <c r="J582" t="s">
        <v>4276</v>
      </c>
      <c r="K582" t="s">
        <v>4277</v>
      </c>
      <c r="L582" t="s">
        <v>6029</v>
      </c>
      <c r="M582" s="48" t="s">
        <v>4201</v>
      </c>
      <c r="N582" s="48" t="s">
        <v>6931</v>
      </c>
      <c r="O582" s="48" t="s">
        <v>6176</v>
      </c>
      <c r="P582" s="47" t="s">
        <v>501</v>
      </c>
      <c r="Q582" s="48" t="s">
        <v>4278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6592</v>
      </c>
      <c r="I583" s="48">
        <v>41123</v>
      </c>
      <c r="J583" t="s">
        <v>4279</v>
      </c>
      <c r="K583" t="s">
        <v>4280</v>
      </c>
      <c r="L583">
        <v>39800000</v>
      </c>
      <c r="M583" s="48" t="s">
        <v>4281</v>
      </c>
      <c r="N583" s="48" t="s">
        <v>6593</v>
      </c>
      <c r="O583" s="48" t="s">
        <v>6549</v>
      </c>
      <c r="P583" s="47" t="s">
        <v>501</v>
      </c>
      <c r="Q583" s="48" t="s">
        <v>4282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4283</v>
      </c>
      <c r="K584" t="s">
        <v>4284</v>
      </c>
      <c r="L584" t="s">
        <v>6029</v>
      </c>
      <c r="M584" s="48" t="s">
        <v>4285</v>
      </c>
      <c r="N584" s="48" t="s">
        <v>501</v>
      </c>
      <c r="O584" s="48" t="s">
        <v>501</v>
      </c>
      <c r="P584" s="47" t="s">
        <v>501</v>
      </c>
      <c r="Q584" s="48" t="s">
        <v>6733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4081</v>
      </c>
      <c r="H585" s="48" t="s">
        <v>501</v>
      </c>
      <c r="I585" s="48" t="s">
        <v>501</v>
      </c>
      <c r="J585" t="s">
        <v>4286</v>
      </c>
      <c r="K585" t="s">
        <v>4287</v>
      </c>
      <c r="L585" t="s">
        <v>6734</v>
      </c>
      <c r="M585" s="48" t="s">
        <v>4090</v>
      </c>
      <c r="N585" s="48" t="s">
        <v>501</v>
      </c>
      <c r="O585" s="48" t="s">
        <v>501</v>
      </c>
      <c r="P585" s="47" t="s">
        <v>501</v>
      </c>
      <c r="Q585" s="48" t="s">
        <v>6735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4081</v>
      </c>
      <c r="H586" s="48" t="s">
        <v>501</v>
      </c>
      <c r="I586" s="48" t="s">
        <v>501</v>
      </c>
      <c r="J586" t="s">
        <v>4288</v>
      </c>
      <c r="K586" t="s">
        <v>4289</v>
      </c>
      <c r="L586" t="s">
        <v>6734</v>
      </c>
      <c r="M586" s="48" t="s">
        <v>4090</v>
      </c>
      <c r="N586" s="48" t="s">
        <v>501</v>
      </c>
      <c r="O586" s="48" t="s">
        <v>501</v>
      </c>
      <c r="P586" s="47" t="s">
        <v>501</v>
      </c>
      <c r="Q586" s="48" t="s">
        <v>6736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4081</v>
      </c>
      <c r="H587" s="48" t="s">
        <v>501</v>
      </c>
      <c r="I587" s="48" t="s">
        <v>501</v>
      </c>
      <c r="J587" t="s">
        <v>4290</v>
      </c>
      <c r="K587" t="s">
        <v>4291</v>
      </c>
      <c r="L587" t="s">
        <v>6734</v>
      </c>
      <c r="M587" s="48" t="s">
        <v>4090</v>
      </c>
      <c r="N587" s="48" t="s">
        <v>501</v>
      </c>
      <c r="O587" s="48" t="s">
        <v>501</v>
      </c>
      <c r="P587" s="47" t="s">
        <v>501</v>
      </c>
      <c r="Q587" s="48" t="s">
        <v>6737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4184</v>
      </c>
      <c r="H588" s="48" t="s">
        <v>6179</v>
      </c>
      <c r="I588" s="48">
        <v>41117</v>
      </c>
      <c r="J588" t="s">
        <v>4292</v>
      </c>
      <c r="K588" t="s">
        <v>4293</v>
      </c>
      <c r="L588">
        <v>35894000</v>
      </c>
      <c r="M588" s="48" t="s">
        <v>4294</v>
      </c>
      <c r="N588" s="48" t="s">
        <v>6233</v>
      </c>
      <c r="O588" s="48" t="s">
        <v>6133</v>
      </c>
      <c r="P588" s="47" t="s">
        <v>501</v>
      </c>
      <c r="Q588" s="48" t="s">
        <v>4295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5775</v>
      </c>
      <c r="I589" s="48">
        <v>41103</v>
      </c>
      <c r="J589" t="s">
        <v>4296</v>
      </c>
      <c r="K589" t="s">
        <v>4297</v>
      </c>
      <c r="L589" t="s">
        <v>5206</v>
      </c>
      <c r="M589" s="48" t="s">
        <v>4298</v>
      </c>
      <c r="N589" s="48" t="s">
        <v>5776</v>
      </c>
      <c r="O589" s="48" t="s">
        <v>5730</v>
      </c>
      <c r="P589" s="47">
        <v>41103</v>
      </c>
      <c r="Q589" s="48" t="s">
        <v>4299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4300</v>
      </c>
      <c r="K590" t="s">
        <v>4301</v>
      </c>
      <c r="L590">
        <v>35970000</v>
      </c>
      <c r="M590" s="48" t="s">
        <v>4302</v>
      </c>
      <c r="N590" s="48" t="s">
        <v>501</v>
      </c>
      <c r="O590" s="48" t="s">
        <v>501</v>
      </c>
      <c r="P590" s="47" t="s">
        <v>501</v>
      </c>
      <c r="Q590" s="48" t="s">
        <v>4303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4182</v>
      </c>
      <c r="H591" s="48" t="s">
        <v>501</v>
      </c>
      <c r="I591" s="48" t="s">
        <v>501</v>
      </c>
      <c r="J591" t="s">
        <v>4304</v>
      </c>
      <c r="K591" t="s">
        <v>4305</v>
      </c>
      <c r="L591" t="s">
        <v>6729</v>
      </c>
      <c r="M591" s="48" t="s">
        <v>4226</v>
      </c>
      <c r="N591" s="48" t="s">
        <v>501</v>
      </c>
      <c r="O591" s="48" t="s">
        <v>501</v>
      </c>
      <c r="P591" s="47" t="s">
        <v>501</v>
      </c>
      <c r="Q591" s="48" t="s">
        <v>6738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4185</v>
      </c>
      <c r="H592" s="48" t="s">
        <v>6932</v>
      </c>
      <c r="I592" s="48">
        <v>41130</v>
      </c>
      <c r="J592" t="s">
        <v>4306</v>
      </c>
      <c r="K592" t="s">
        <v>4307</v>
      </c>
      <c r="L592">
        <v>35800000</v>
      </c>
      <c r="M592" s="48" t="s">
        <v>4308</v>
      </c>
      <c r="N592" s="48" t="s">
        <v>501</v>
      </c>
      <c r="O592" s="48" t="s">
        <v>501</v>
      </c>
      <c r="P592" s="47" t="s">
        <v>501</v>
      </c>
      <c r="Q592" s="48" t="s">
        <v>4309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4310</v>
      </c>
      <c r="K593" t="s">
        <v>4311</v>
      </c>
      <c r="L593" t="s">
        <v>4969</v>
      </c>
      <c r="M593" s="48" t="s">
        <v>4312</v>
      </c>
      <c r="N593" s="48" t="s">
        <v>501</v>
      </c>
      <c r="O593" s="48" t="s">
        <v>501</v>
      </c>
      <c r="P593" s="47" t="s">
        <v>501</v>
      </c>
      <c r="Q593" s="48" t="s">
        <v>6739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5557</v>
      </c>
      <c r="I594" s="48">
        <v>41103</v>
      </c>
      <c r="J594" t="s">
        <v>4313</v>
      </c>
      <c r="K594" t="s">
        <v>4314</v>
      </c>
      <c r="L594" t="s">
        <v>5206</v>
      </c>
      <c r="M594" s="48" t="s">
        <v>4315</v>
      </c>
      <c r="N594" s="48" t="s">
        <v>5777</v>
      </c>
      <c r="O594" s="48" t="s">
        <v>5362</v>
      </c>
      <c r="P594" s="47">
        <v>41103</v>
      </c>
      <c r="Q594" s="48" t="s">
        <v>4316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4182</v>
      </c>
      <c r="H595" s="48" t="s">
        <v>501</v>
      </c>
      <c r="I595" s="48" t="s">
        <v>501</v>
      </c>
      <c r="J595" t="s">
        <v>4317</v>
      </c>
      <c r="K595" t="s">
        <v>4318</v>
      </c>
      <c r="L595" t="s">
        <v>6729</v>
      </c>
      <c r="M595" s="48" t="s">
        <v>4226</v>
      </c>
      <c r="N595" s="48" t="s">
        <v>501</v>
      </c>
      <c r="O595" s="48" t="s">
        <v>501</v>
      </c>
      <c r="P595" s="47" t="s">
        <v>501</v>
      </c>
      <c r="Q595" s="48" t="s">
        <v>6740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4319</v>
      </c>
      <c r="K596" t="s">
        <v>4320</v>
      </c>
      <c r="L596" t="s">
        <v>5206</v>
      </c>
      <c r="M596" s="48" t="s">
        <v>4321</v>
      </c>
      <c r="N596" s="48" t="s">
        <v>501</v>
      </c>
      <c r="O596" s="48" t="s">
        <v>501</v>
      </c>
      <c r="P596" s="47" t="s">
        <v>501</v>
      </c>
      <c r="Q596" s="48" t="s">
        <v>6741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4322</v>
      </c>
      <c r="K597" t="s">
        <v>4323</v>
      </c>
      <c r="L597" t="s">
        <v>5206</v>
      </c>
      <c r="M597" s="48" t="s">
        <v>4324</v>
      </c>
      <c r="N597" s="48" t="s">
        <v>501</v>
      </c>
      <c r="O597" s="48" t="s">
        <v>501</v>
      </c>
      <c r="P597" s="47" t="s">
        <v>501</v>
      </c>
      <c r="Q597" s="48" t="s">
        <v>6742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5778</v>
      </c>
      <c r="I598" s="48">
        <v>41101</v>
      </c>
      <c r="J598" t="s">
        <v>4325</v>
      </c>
      <c r="K598" t="s">
        <v>4326</v>
      </c>
      <c r="L598" t="s">
        <v>5206</v>
      </c>
      <c r="M598" s="48" t="s">
        <v>4327</v>
      </c>
      <c r="N598" s="48" t="s">
        <v>5779</v>
      </c>
      <c r="O598" s="48" t="s">
        <v>1562</v>
      </c>
      <c r="P598" s="47">
        <v>41107</v>
      </c>
      <c r="Q598" s="48" t="s">
        <v>4328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5558</v>
      </c>
      <c r="I599" s="48">
        <v>41102</v>
      </c>
      <c r="J599" t="s">
        <v>4329</v>
      </c>
      <c r="K599" t="s">
        <v>4330</v>
      </c>
      <c r="L599" t="s">
        <v>5206</v>
      </c>
      <c r="M599" s="48" t="s">
        <v>4331</v>
      </c>
      <c r="N599" s="48" t="s">
        <v>5780</v>
      </c>
      <c r="O599" s="48" t="s">
        <v>5781</v>
      </c>
      <c r="P599" s="47">
        <v>41107</v>
      </c>
      <c r="Q599" s="48" t="s">
        <v>4835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4332</v>
      </c>
      <c r="K600" t="s">
        <v>4333</v>
      </c>
      <c r="L600" t="s">
        <v>5206</v>
      </c>
      <c r="M600" s="48" t="s">
        <v>4334</v>
      </c>
      <c r="N600" s="48" t="s">
        <v>501</v>
      </c>
      <c r="O600" s="48" t="s">
        <v>501</v>
      </c>
      <c r="P600" s="47" t="s">
        <v>501</v>
      </c>
      <c r="Q600" s="48" t="s">
        <v>6743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5559</v>
      </c>
      <c r="I601" s="48">
        <v>41107</v>
      </c>
      <c r="J601" t="s">
        <v>4335</v>
      </c>
      <c r="K601" t="s">
        <v>4336</v>
      </c>
      <c r="L601" t="s">
        <v>5206</v>
      </c>
      <c r="M601" s="48" t="s">
        <v>4337</v>
      </c>
      <c r="N601" s="48" t="s">
        <v>5944</v>
      </c>
      <c r="O601" s="48" t="s">
        <v>501</v>
      </c>
      <c r="P601" s="47">
        <v>41107</v>
      </c>
      <c r="Q601" s="48" t="s">
        <v>4338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4104</v>
      </c>
      <c r="H602" s="48" t="s">
        <v>501</v>
      </c>
      <c r="I602" s="48" t="s">
        <v>501</v>
      </c>
      <c r="J602" t="s">
        <v>4339</v>
      </c>
      <c r="K602" t="s">
        <v>4340</v>
      </c>
      <c r="L602" t="s">
        <v>6744</v>
      </c>
      <c r="M602" s="48" t="s">
        <v>4341</v>
      </c>
      <c r="N602" s="48" t="s">
        <v>501</v>
      </c>
      <c r="O602" s="48" t="s">
        <v>501</v>
      </c>
      <c r="P602" s="47" t="s">
        <v>501</v>
      </c>
      <c r="Q602" s="48" t="s">
        <v>6745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4104</v>
      </c>
      <c r="H603" s="48" t="s">
        <v>6110</v>
      </c>
      <c r="I603" s="48">
        <v>41115</v>
      </c>
      <c r="J603" t="s">
        <v>4342</v>
      </c>
      <c r="K603" t="s">
        <v>4343</v>
      </c>
      <c r="L603">
        <v>38770000</v>
      </c>
      <c r="M603" s="48" t="s">
        <v>4344</v>
      </c>
      <c r="N603" s="48" t="s">
        <v>6129</v>
      </c>
      <c r="O603" s="48" t="s">
        <v>6130</v>
      </c>
      <c r="P603" s="47">
        <v>41120</v>
      </c>
      <c r="Q603" s="48" t="s">
        <v>4345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2762</v>
      </c>
      <c r="H604" s="48" t="s">
        <v>6111</v>
      </c>
      <c r="I604" s="48">
        <v>41116</v>
      </c>
      <c r="J604" t="s">
        <v>4346</v>
      </c>
      <c r="K604" t="s">
        <v>4347</v>
      </c>
      <c r="L604">
        <v>38570000</v>
      </c>
      <c r="M604" s="48" t="s">
        <v>4348</v>
      </c>
      <c r="N604" s="48" t="s">
        <v>6180</v>
      </c>
      <c r="O604" s="48" t="s">
        <v>2746</v>
      </c>
      <c r="P604" s="47">
        <v>41120</v>
      </c>
      <c r="Q604" s="48" t="s">
        <v>4420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2869</v>
      </c>
      <c r="H605" s="48" t="s">
        <v>501</v>
      </c>
      <c r="I605" s="48">
        <v>41143</v>
      </c>
      <c r="J605" t="s">
        <v>4349</v>
      </c>
      <c r="K605" t="s">
        <v>4350</v>
      </c>
      <c r="L605">
        <v>38785000</v>
      </c>
      <c r="M605" s="48" t="s">
        <v>4351</v>
      </c>
      <c r="N605" s="48" t="s">
        <v>501</v>
      </c>
      <c r="O605" s="48" t="s">
        <v>501</v>
      </c>
      <c r="P605" s="47" t="s">
        <v>501</v>
      </c>
      <c r="Q605" s="48" t="s">
        <v>4352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2869</v>
      </c>
      <c r="H606" s="48" t="s">
        <v>501</v>
      </c>
      <c r="I606" s="48">
        <v>41129</v>
      </c>
      <c r="J606" t="s">
        <v>4353</v>
      </c>
      <c r="K606" t="s">
        <v>4354</v>
      </c>
      <c r="L606">
        <v>38785000</v>
      </c>
      <c r="M606" s="48" t="s">
        <v>4355</v>
      </c>
      <c r="N606" s="48" t="s">
        <v>501</v>
      </c>
      <c r="O606" s="48" t="s">
        <v>501</v>
      </c>
      <c r="P606" s="47" t="s">
        <v>501</v>
      </c>
      <c r="Q606" s="48" t="s">
        <v>4356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1544</v>
      </c>
      <c r="F607" t="s">
        <v>1545</v>
      </c>
      <c r="G607" t="s">
        <v>2869</v>
      </c>
      <c r="H607" s="48" t="s">
        <v>6594</v>
      </c>
      <c r="I607" s="48">
        <v>41122</v>
      </c>
      <c r="J607" t="s">
        <v>4357</v>
      </c>
      <c r="K607" t="s">
        <v>4358</v>
      </c>
      <c r="L607">
        <v>38785000</v>
      </c>
      <c r="M607" s="48" t="s">
        <v>2872</v>
      </c>
      <c r="N607" s="48" t="s">
        <v>6595</v>
      </c>
      <c r="O607" s="48" t="s">
        <v>6097</v>
      </c>
      <c r="P607" s="47">
        <v>41122</v>
      </c>
      <c r="Q607" s="48" t="s">
        <v>4359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2762</v>
      </c>
      <c r="H608" s="48" t="s">
        <v>501</v>
      </c>
      <c r="I608" s="48" t="s">
        <v>501</v>
      </c>
      <c r="J608" t="s">
        <v>4382</v>
      </c>
      <c r="K608" t="s">
        <v>4383</v>
      </c>
      <c r="L608" t="s">
        <v>5265</v>
      </c>
      <c r="M608" s="48" t="s">
        <v>4384</v>
      </c>
      <c r="N608" s="48" t="s">
        <v>501</v>
      </c>
      <c r="O608" s="48" t="s">
        <v>501</v>
      </c>
      <c r="P608" s="47" t="s">
        <v>501</v>
      </c>
      <c r="Q608" s="48" t="s">
        <v>6746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6181</v>
      </c>
      <c r="I609" s="48">
        <v>41116</v>
      </c>
      <c r="J609" t="s">
        <v>4421</v>
      </c>
      <c r="K609" t="s">
        <v>4422</v>
      </c>
      <c r="L609" t="s">
        <v>4969</v>
      </c>
      <c r="M609" s="48" t="s">
        <v>4423</v>
      </c>
      <c r="N609" s="48" t="s">
        <v>6182</v>
      </c>
      <c r="O609" s="48" t="s">
        <v>6183</v>
      </c>
      <c r="P609" s="47">
        <v>41117</v>
      </c>
      <c r="Q609" s="48" t="s">
        <v>4424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5782</v>
      </c>
      <c r="I610" s="48">
        <v>41103</v>
      </c>
      <c r="J610" t="s">
        <v>4425</v>
      </c>
      <c r="K610" t="s">
        <v>4426</v>
      </c>
      <c r="L610">
        <v>35970000</v>
      </c>
      <c r="M610" s="48" t="s">
        <v>4427</v>
      </c>
      <c r="N610" s="48" t="s">
        <v>5783</v>
      </c>
      <c r="O610" s="48" t="s">
        <v>1635</v>
      </c>
      <c r="P610" s="47">
        <v>41115</v>
      </c>
      <c r="Q610" s="48" t="s">
        <v>4428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4183</v>
      </c>
      <c r="H611" s="48" t="s">
        <v>501</v>
      </c>
      <c r="I611" s="48" t="s">
        <v>501</v>
      </c>
      <c r="J611" t="s">
        <v>4429</v>
      </c>
      <c r="K611" t="s">
        <v>4430</v>
      </c>
      <c r="L611" t="s">
        <v>5784</v>
      </c>
      <c r="M611" s="48" t="s">
        <v>4431</v>
      </c>
      <c r="N611" s="48" t="s">
        <v>501</v>
      </c>
      <c r="O611" s="48" t="s">
        <v>501</v>
      </c>
      <c r="P611" s="47" t="s">
        <v>501</v>
      </c>
      <c r="Q611" s="48" t="s">
        <v>5785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6596</v>
      </c>
      <c r="I612" s="48">
        <v>41124</v>
      </c>
      <c r="J612" t="s">
        <v>4432</v>
      </c>
      <c r="K612" t="s">
        <v>4433</v>
      </c>
      <c r="L612">
        <v>39800000</v>
      </c>
      <c r="M612" s="48" t="s">
        <v>4434</v>
      </c>
      <c r="N612" s="48" t="s">
        <v>6597</v>
      </c>
      <c r="O612" s="48" t="s">
        <v>6416</v>
      </c>
      <c r="P612" s="47">
        <v>41127</v>
      </c>
      <c r="Q612" s="48" t="s">
        <v>4435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4436</v>
      </c>
      <c r="H613" s="48" t="s">
        <v>5786</v>
      </c>
      <c r="I613" s="48">
        <v>41106</v>
      </c>
      <c r="J613" t="s">
        <v>4437</v>
      </c>
      <c r="K613" t="s">
        <v>4438</v>
      </c>
      <c r="L613" t="s">
        <v>5787</v>
      </c>
      <c r="M613" s="48" t="s">
        <v>4439</v>
      </c>
      <c r="N613" s="48" t="s">
        <v>5810</v>
      </c>
      <c r="O613" s="48" t="s">
        <v>5811</v>
      </c>
      <c r="P613" s="47">
        <v>41106</v>
      </c>
      <c r="Q613" s="48" t="s">
        <v>4440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4436</v>
      </c>
      <c r="H614" s="48" t="s">
        <v>501</v>
      </c>
      <c r="I614" s="48" t="s">
        <v>501</v>
      </c>
      <c r="J614" t="s">
        <v>4441</v>
      </c>
      <c r="K614" t="s">
        <v>4442</v>
      </c>
      <c r="L614" t="s">
        <v>5787</v>
      </c>
      <c r="M614" s="48" t="s">
        <v>4443</v>
      </c>
      <c r="N614" s="48" t="s">
        <v>501</v>
      </c>
      <c r="O614" s="48" t="s">
        <v>501</v>
      </c>
      <c r="P614" s="47" t="s">
        <v>501</v>
      </c>
      <c r="Q614" s="48" t="s">
        <v>5788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4436</v>
      </c>
      <c r="H615" s="48" t="s">
        <v>5789</v>
      </c>
      <c r="I615" s="48" t="s">
        <v>501</v>
      </c>
      <c r="J615" t="s">
        <v>4444</v>
      </c>
      <c r="K615" t="s">
        <v>4445</v>
      </c>
      <c r="L615">
        <v>35470000</v>
      </c>
      <c r="M615" s="48" t="s">
        <v>4446</v>
      </c>
      <c r="N615" s="48" t="s">
        <v>501</v>
      </c>
      <c r="O615" s="48" t="s">
        <v>501</v>
      </c>
      <c r="P615" s="47" t="s">
        <v>501</v>
      </c>
      <c r="Q615" s="48" t="s">
        <v>4447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4633</v>
      </c>
      <c r="H616" s="48" t="s">
        <v>6131</v>
      </c>
      <c r="I616" s="48">
        <v>41117</v>
      </c>
      <c r="J616" t="s">
        <v>4634</v>
      </c>
      <c r="K616" t="s">
        <v>4635</v>
      </c>
      <c r="L616">
        <v>35878000</v>
      </c>
      <c r="M616" s="48" t="s">
        <v>4636</v>
      </c>
      <c r="N616" s="48" t="s">
        <v>6132</v>
      </c>
      <c r="O616" s="48" t="s">
        <v>6133</v>
      </c>
      <c r="P616" s="47">
        <v>41116</v>
      </c>
      <c r="Q616" s="48" t="s">
        <v>4637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4638</v>
      </c>
      <c r="H617" s="48" t="s">
        <v>501</v>
      </c>
      <c r="I617" s="48">
        <v>41141</v>
      </c>
      <c r="J617" t="s">
        <v>4639</v>
      </c>
      <c r="K617" t="s">
        <v>4640</v>
      </c>
      <c r="L617" t="s">
        <v>5945</v>
      </c>
      <c r="M617" s="48" t="s">
        <v>5946</v>
      </c>
      <c r="N617" s="48" t="s">
        <v>501</v>
      </c>
      <c r="O617" s="48" t="s">
        <v>501</v>
      </c>
      <c r="P617" s="47" t="s">
        <v>501</v>
      </c>
      <c r="Q617" s="48" t="s">
        <v>4641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4642</v>
      </c>
      <c r="H618" s="48" t="s">
        <v>6598</v>
      </c>
      <c r="I618" s="48">
        <v>41123</v>
      </c>
      <c r="J618" t="s">
        <v>4643</v>
      </c>
      <c r="K618" t="s">
        <v>4644</v>
      </c>
      <c r="L618" t="s">
        <v>5435</v>
      </c>
      <c r="M618" s="48" t="s">
        <v>4645</v>
      </c>
      <c r="N618" s="48" t="s">
        <v>6599</v>
      </c>
      <c r="O618" s="48" t="s">
        <v>4409</v>
      </c>
      <c r="P618" s="47">
        <v>41124</v>
      </c>
      <c r="Q618" s="48" t="s">
        <v>4646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4642</v>
      </c>
      <c r="H619" s="48" t="s">
        <v>6600</v>
      </c>
      <c r="I619" s="48">
        <v>41122</v>
      </c>
      <c r="J619" t="s">
        <v>4647</v>
      </c>
      <c r="K619" t="s">
        <v>4648</v>
      </c>
      <c r="L619" t="s">
        <v>5436</v>
      </c>
      <c r="M619" s="48" t="s">
        <v>4649</v>
      </c>
      <c r="N619" s="48" t="s">
        <v>6601</v>
      </c>
      <c r="O619" s="48" t="s">
        <v>501</v>
      </c>
      <c r="P619" s="47">
        <v>41122</v>
      </c>
      <c r="Q619" s="48" t="s">
        <v>4650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4642</v>
      </c>
      <c r="H620" s="48" t="s">
        <v>6437</v>
      </c>
      <c r="I620" s="48">
        <v>41121</v>
      </c>
      <c r="J620" t="s">
        <v>4651</v>
      </c>
      <c r="K620" t="s">
        <v>4652</v>
      </c>
      <c r="L620" t="s">
        <v>5437</v>
      </c>
      <c r="M620" s="48" t="s">
        <v>4653</v>
      </c>
      <c r="N620" s="48" t="s">
        <v>6438</v>
      </c>
      <c r="O620" s="48" t="s">
        <v>5512</v>
      </c>
      <c r="P620" s="47">
        <v>41121</v>
      </c>
      <c r="Q620" s="48" t="s">
        <v>4654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4642</v>
      </c>
      <c r="H621" s="48" t="s">
        <v>6112</v>
      </c>
      <c r="I621" s="48">
        <v>41114</v>
      </c>
      <c r="J621" t="s">
        <v>3999</v>
      </c>
      <c r="K621" t="s">
        <v>4655</v>
      </c>
      <c r="L621" t="s">
        <v>5438</v>
      </c>
      <c r="M621" s="48" t="s">
        <v>4656</v>
      </c>
      <c r="N621" s="48" t="s">
        <v>6134</v>
      </c>
      <c r="O621" s="48" t="s">
        <v>6135</v>
      </c>
      <c r="P621" s="47">
        <v>41114</v>
      </c>
      <c r="Q621" s="48" t="s">
        <v>4657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4642</v>
      </c>
      <c r="H622" s="48" t="s">
        <v>6136</v>
      </c>
      <c r="I622" s="48">
        <v>41116</v>
      </c>
      <c r="J622" t="s">
        <v>4658</v>
      </c>
      <c r="K622" t="s">
        <v>4659</v>
      </c>
      <c r="L622" t="s">
        <v>5439</v>
      </c>
      <c r="M622" s="48" t="s">
        <v>4660</v>
      </c>
      <c r="N622" s="48" t="s">
        <v>6184</v>
      </c>
      <c r="O622" s="48" t="s">
        <v>1817</v>
      </c>
      <c r="P622" s="47">
        <v>41116</v>
      </c>
      <c r="Q622" s="48" t="s">
        <v>4661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4642</v>
      </c>
      <c r="H623" s="48" t="s">
        <v>6234</v>
      </c>
      <c r="I623" s="48">
        <v>41117</v>
      </c>
      <c r="J623" t="s">
        <v>4662</v>
      </c>
      <c r="K623" t="s">
        <v>4663</v>
      </c>
      <c r="L623" t="s">
        <v>5440</v>
      </c>
      <c r="M623" s="48" t="s">
        <v>4664</v>
      </c>
      <c r="N623" s="48" t="s">
        <v>6235</v>
      </c>
      <c r="O623" s="48" t="s">
        <v>1817</v>
      </c>
      <c r="P623" s="47">
        <v>41117</v>
      </c>
      <c r="Q623" s="48" t="s">
        <v>4665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4642</v>
      </c>
      <c r="H624" s="48" t="s">
        <v>6602</v>
      </c>
      <c r="I624" s="48">
        <v>41122</v>
      </c>
      <c r="J624" t="s">
        <v>4666</v>
      </c>
      <c r="K624" t="s">
        <v>4667</v>
      </c>
      <c r="L624" t="s">
        <v>5441</v>
      </c>
      <c r="M624" s="48" t="s">
        <v>4668</v>
      </c>
      <c r="N624" s="48" t="s">
        <v>6603</v>
      </c>
      <c r="O624" s="48" t="s">
        <v>1817</v>
      </c>
      <c r="P624" s="47">
        <v>41122</v>
      </c>
      <c r="Q624" s="48" t="s">
        <v>4669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4642</v>
      </c>
      <c r="H625" s="48" t="s">
        <v>6604</v>
      </c>
      <c r="I625" s="48">
        <v>41122</v>
      </c>
      <c r="J625" t="s">
        <v>4666</v>
      </c>
      <c r="K625" t="s">
        <v>4670</v>
      </c>
      <c r="L625" t="s">
        <v>5442</v>
      </c>
      <c r="M625" s="48" t="s">
        <v>4671</v>
      </c>
      <c r="N625" s="48" t="s">
        <v>6605</v>
      </c>
      <c r="O625" s="48" t="s">
        <v>6606</v>
      </c>
      <c r="P625" s="47">
        <v>41122</v>
      </c>
      <c r="Q625" s="48" t="s">
        <v>4672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1544</v>
      </c>
      <c r="F626" t="s">
        <v>1787</v>
      </c>
      <c r="G626" t="s">
        <v>4642</v>
      </c>
      <c r="H626" s="48" t="s">
        <v>6027</v>
      </c>
      <c r="I626" s="48">
        <v>41110</v>
      </c>
      <c r="J626" t="s">
        <v>4673</v>
      </c>
      <c r="K626" t="s">
        <v>4674</v>
      </c>
      <c r="L626" t="s">
        <v>5443</v>
      </c>
      <c r="M626" s="48" t="s">
        <v>4675</v>
      </c>
      <c r="N626" s="48" t="s">
        <v>6028</v>
      </c>
      <c r="O626" s="48" t="s">
        <v>4409</v>
      </c>
      <c r="P626" s="47">
        <v>41110</v>
      </c>
      <c r="Q626" s="48" t="s">
        <v>4676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4642</v>
      </c>
      <c r="H627" s="48" t="s">
        <v>6137</v>
      </c>
      <c r="I627" s="48">
        <v>41116</v>
      </c>
      <c r="J627" t="s">
        <v>4677</v>
      </c>
      <c r="K627" t="s">
        <v>4678</v>
      </c>
      <c r="L627" t="s">
        <v>5444</v>
      </c>
      <c r="M627" s="48" t="s">
        <v>4679</v>
      </c>
      <c r="N627" s="48" t="s">
        <v>6185</v>
      </c>
      <c r="O627" s="48" t="s">
        <v>6186</v>
      </c>
      <c r="P627" s="47">
        <v>41120</v>
      </c>
      <c r="Q627" s="48" t="s">
        <v>4680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4642</v>
      </c>
      <c r="H628" s="48" t="s">
        <v>6236</v>
      </c>
      <c r="I628" s="48">
        <v>41117</v>
      </c>
      <c r="J628" t="s">
        <v>4681</v>
      </c>
      <c r="K628" t="s">
        <v>4682</v>
      </c>
      <c r="L628" t="s">
        <v>6237</v>
      </c>
      <c r="M628" s="48" t="s">
        <v>4683</v>
      </c>
      <c r="N628" s="48" t="s">
        <v>6439</v>
      </c>
      <c r="O628" s="48" t="s">
        <v>6440</v>
      </c>
      <c r="P628" s="47">
        <v>41117</v>
      </c>
      <c r="Q628" s="48" t="s">
        <v>4684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4642</v>
      </c>
      <c r="H629" s="48" t="s">
        <v>6238</v>
      </c>
      <c r="I629" s="48">
        <v>41117</v>
      </c>
      <c r="J629" t="s">
        <v>4685</v>
      </c>
      <c r="K629" t="s">
        <v>4686</v>
      </c>
      <c r="L629" t="s">
        <v>5445</v>
      </c>
      <c r="M629" s="48" t="s">
        <v>4687</v>
      </c>
      <c r="N629" s="48" t="s">
        <v>6239</v>
      </c>
      <c r="O629" s="48" t="s">
        <v>6135</v>
      </c>
      <c r="P629" s="47">
        <v>41117</v>
      </c>
      <c r="Q629" s="48" t="s">
        <v>4688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4642</v>
      </c>
      <c r="H630" s="48" t="s">
        <v>6113</v>
      </c>
      <c r="I630" s="48">
        <v>41115</v>
      </c>
      <c r="J630" t="s">
        <v>4689</v>
      </c>
      <c r="K630" t="s">
        <v>4690</v>
      </c>
      <c r="L630" t="s">
        <v>5446</v>
      </c>
      <c r="M630" s="48" t="s">
        <v>4691</v>
      </c>
      <c r="N630" s="48" t="s">
        <v>6441</v>
      </c>
      <c r="O630" s="48" t="s">
        <v>4409</v>
      </c>
      <c r="P630" s="47">
        <v>41115</v>
      </c>
      <c r="Q630" s="48" t="s">
        <v>4692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4642</v>
      </c>
      <c r="H631" s="48" t="s">
        <v>6138</v>
      </c>
      <c r="I631" s="48">
        <v>41116</v>
      </c>
      <c r="J631" t="s">
        <v>4693</v>
      </c>
      <c r="K631" t="s">
        <v>4694</v>
      </c>
      <c r="L631" t="s">
        <v>5447</v>
      </c>
      <c r="M631" s="48" t="s">
        <v>4695</v>
      </c>
      <c r="N631" s="48" t="s">
        <v>6187</v>
      </c>
      <c r="O631" s="48" t="s">
        <v>501</v>
      </c>
      <c r="P631" s="47">
        <v>41116</v>
      </c>
      <c r="Q631" s="48" t="s">
        <v>4696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4642</v>
      </c>
      <c r="H632" s="48" t="s">
        <v>6114</v>
      </c>
      <c r="I632" s="48">
        <v>41115</v>
      </c>
      <c r="J632" t="s">
        <v>4697</v>
      </c>
      <c r="K632" t="s">
        <v>4698</v>
      </c>
      <c r="L632" t="s">
        <v>5448</v>
      </c>
      <c r="M632" s="48" t="s">
        <v>4699</v>
      </c>
      <c r="N632" s="48" t="s">
        <v>6139</v>
      </c>
      <c r="O632" s="48" t="s">
        <v>6140</v>
      </c>
      <c r="P632" s="47">
        <v>41116</v>
      </c>
      <c r="Q632" s="48" t="s">
        <v>4700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4712</v>
      </c>
      <c r="H633" s="48" t="s">
        <v>501</v>
      </c>
      <c r="I633" s="48" t="s">
        <v>501</v>
      </c>
      <c r="J633" t="s">
        <v>4725</v>
      </c>
      <c r="K633" t="s">
        <v>4726</v>
      </c>
      <c r="L633" t="s">
        <v>5790</v>
      </c>
      <c r="M633" s="48" t="s">
        <v>4727</v>
      </c>
      <c r="N633" s="48" t="s">
        <v>501</v>
      </c>
      <c r="O633" s="48" t="s">
        <v>501</v>
      </c>
      <c r="P633" s="47" t="s">
        <v>501</v>
      </c>
      <c r="Q633" s="48" t="s">
        <v>5791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4712</v>
      </c>
      <c r="H634" s="48" t="s">
        <v>6442</v>
      </c>
      <c r="I634" s="48">
        <v>41121</v>
      </c>
      <c r="J634" t="s">
        <v>4725</v>
      </c>
      <c r="K634" t="s">
        <v>4728</v>
      </c>
      <c r="L634">
        <v>38760000</v>
      </c>
      <c r="M634" s="48" t="s">
        <v>4729</v>
      </c>
      <c r="N634" s="48" t="s">
        <v>6443</v>
      </c>
      <c r="O634" s="48" t="s">
        <v>6097</v>
      </c>
      <c r="P634" s="47">
        <v>41121</v>
      </c>
      <c r="Q634" s="48" t="s">
        <v>4730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4642</v>
      </c>
      <c r="H635" s="48" t="s">
        <v>6607</v>
      </c>
      <c r="I635" s="48">
        <v>41124</v>
      </c>
      <c r="J635" t="s">
        <v>4836</v>
      </c>
      <c r="K635" t="s">
        <v>4837</v>
      </c>
      <c r="L635" t="s">
        <v>5449</v>
      </c>
      <c r="M635" s="48" t="s">
        <v>4838</v>
      </c>
      <c r="N635" s="48" t="s">
        <v>6608</v>
      </c>
      <c r="O635" s="48" t="s">
        <v>6609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1544</v>
      </c>
      <c r="F636" t="s">
        <v>1787</v>
      </c>
      <c r="G636" t="s">
        <v>4642</v>
      </c>
      <c r="H636" s="48" t="s">
        <v>6610</v>
      </c>
      <c r="I636" s="48">
        <v>41122</v>
      </c>
      <c r="J636" t="s">
        <v>4839</v>
      </c>
      <c r="K636" t="s">
        <v>4840</v>
      </c>
      <c r="L636" t="s">
        <v>5450</v>
      </c>
      <c r="M636" s="48" t="s">
        <v>4841</v>
      </c>
      <c r="N636" s="48" t="s">
        <v>6611</v>
      </c>
      <c r="O636" s="48" t="s">
        <v>501</v>
      </c>
      <c r="P636" s="48">
        <v>41130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4642</v>
      </c>
      <c r="H637" s="48" t="s">
        <v>6444</v>
      </c>
      <c r="I637" s="48">
        <v>41121</v>
      </c>
      <c r="J637" t="s">
        <v>4842</v>
      </c>
      <c r="K637" t="s">
        <v>4843</v>
      </c>
      <c r="L637" t="s">
        <v>5451</v>
      </c>
      <c r="M637" s="48" t="s">
        <v>4844</v>
      </c>
      <c r="N637" s="48" t="s">
        <v>6445</v>
      </c>
      <c r="O637" s="48" t="s">
        <v>6186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4642</v>
      </c>
      <c r="H638" s="48" t="s">
        <v>6612</v>
      </c>
      <c r="I638" s="48">
        <v>41123</v>
      </c>
      <c r="J638" t="s">
        <v>4845</v>
      </c>
      <c r="K638" t="s">
        <v>4846</v>
      </c>
      <c r="L638" t="s">
        <v>5452</v>
      </c>
      <c r="M638" s="48" t="s">
        <v>4847</v>
      </c>
      <c r="N638" s="48" t="s">
        <v>6613</v>
      </c>
      <c r="O638" s="48" t="s">
        <v>6135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4642</v>
      </c>
      <c r="H639" s="48" t="s">
        <v>6614</v>
      </c>
      <c r="I639" s="48">
        <v>41124</v>
      </c>
      <c r="J639" t="s">
        <v>4848</v>
      </c>
      <c r="K639" t="s">
        <v>4849</v>
      </c>
      <c r="L639" t="s">
        <v>5453</v>
      </c>
      <c r="M639" s="48" t="s">
        <v>4850</v>
      </c>
      <c r="N639" s="48" t="s">
        <v>6615</v>
      </c>
      <c r="O639" s="48" t="s">
        <v>6616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4642</v>
      </c>
      <c r="H640" s="48" t="s">
        <v>501</v>
      </c>
      <c r="I640" s="48" t="s">
        <v>501</v>
      </c>
      <c r="J640" t="s">
        <v>4851</v>
      </c>
      <c r="K640" t="s">
        <v>4852</v>
      </c>
      <c r="L640" t="s">
        <v>5454</v>
      </c>
      <c r="M640" s="48" t="s">
        <v>4853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4642</v>
      </c>
      <c r="H641" s="48" t="s">
        <v>501</v>
      </c>
      <c r="I641" s="48" t="s">
        <v>501</v>
      </c>
      <c r="J641" t="s">
        <v>4854</v>
      </c>
      <c r="K641" t="s">
        <v>4855</v>
      </c>
      <c r="L641" t="s">
        <v>5455</v>
      </c>
      <c r="M641" s="48" t="s">
        <v>4856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4642</v>
      </c>
      <c r="H642" s="48" t="s">
        <v>501</v>
      </c>
      <c r="I642" s="48" t="s">
        <v>501</v>
      </c>
      <c r="J642" t="s">
        <v>4857</v>
      </c>
      <c r="K642" t="s">
        <v>4858</v>
      </c>
      <c r="L642" t="s">
        <v>5456</v>
      </c>
      <c r="M642" s="48" t="s">
        <v>4859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4642</v>
      </c>
      <c r="H643" s="48" t="s">
        <v>501</v>
      </c>
      <c r="I643" s="48" t="s">
        <v>501</v>
      </c>
      <c r="J643" t="s">
        <v>4860</v>
      </c>
      <c r="K643" t="s">
        <v>4861</v>
      </c>
      <c r="L643" t="s">
        <v>5457</v>
      </c>
      <c r="M643" s="48" t="s">
        <v>4862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4642</v>
      </c>
      <c r="H644" s="48" t="s">
        <v>501</v>
      </c>
      <c r="I644" s="48" t="s">
        <v>501</v>
      </c>
      <c r="J644" t="s">
        <v>4863</v>
      </c>
      <c r="K644" t="s">
        <v>4864</v>
      </c>
      <c r="L644" t="s">
        <v>5458</v>
      </c>
      <c r="M644" s="48" t="s">
        <v>4865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4642</v>
      </c>
      <c r="H645" s="48" t="s">
        <v>501</v>
      </c>
      <c r="I645" s="48" t="s">
        <v>501</v>
      </c>
      <c r="J645" t="s">
        <v>4866</v>
      </c>
      <c r="K645" t="s">
        <v>4867</v>
      </c>
      <c r="L645" t="s">
        <v>5459</v>
      </c>
      <c r="M645" s="48" t="s">
        <v>4868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4642</v>
      </c>
      <c r="H646" s="48" t="s">
        <v>6617</v>
      </c>
      <c r="I646" s="48">
        <v>41127</v>
      </c>
      <c r="J646" t="s">
        <v>4869</v>
      </c>
      <c r="K646" t="s">
        <v>4870</v>
      </c>
      <c r="L646" t="s">
        <v>5460</v>
      </c>
      <c r="M646" s="48" t="s">
        <v>4871</v>
      </c>
      <c r="N646" s="48" t="s">
        <v>6747</v>
      </c>
      <c r="O646" s="48" t="s">
        <v>6606</v>
      </c>
      <c r="P646" s="48">
        <v>41127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4642</v>
      </c>
      <c r="H647" s="48" t="s">
        <v>501</v>
      </c>
      <c r="I647" s="48" t="s">
        <v>501</v>
      </c>
      <c r="J647" t="s">
        <v>4872</v>
      </c>
      <c r="K647" t="s">
        <v>4873</v>
      </c>
      <c r="L647" t="s">
        <v>5461</v>
      </c>
      <c r="M647" s="48" t="s">
        <v>4874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1609</v>
      </c>
      <c r="F648" t="s">
        <v>1787</v>
      </c>
      <c r="G648" t="s">
        <v>4642</v>
      </c>
      <c r="H648" s="48" t="s">
        <v>6933</v>
      </c>
      <c r="I648" s="48">
        <v>41131</v>
      </c>
      <c r="J648" t="s">
        <v>4875</v>
      </c>
      <c r="K648" t="s">
        <v>4876</v>
      </c>
      <c r="L648" t="s">
        <v>5462</v>
      </c>
      <c r="M648" s="48" t="s">
        <v>4877</v>
      </c>
      <c r="N648" s="48" t="s">
        <v>6934</v>
      </c>
      <c r="O648" s="48" t="s">
        <v>4392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4642</v>
      </c>
      <c r="H649" s="48" t="s">
        <v>6748</v>
      </c>
      <c r="I649" s="48">
        <v>41128</v>
      </c>
      <c r="J649" t="s">
        <v>4878</v>
      </c>
      <c r="K649" t="s">
        <v>4879</v>
      </c>
      <c r="L649" t="s">
        <v>5463</v>
      </c>
      <c r="M649" s="48" t="s">
        <v>4880</v>
      </c>
      <c r="N649" s="48" t="s">
        <v>6749</v>
      </c>
      <c r="O649" s="48" t="s">
        <v>6750</v>
      </c>
      <c r="P649" s="48">
        <v>41128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4642</v>
      </c>
      <c r="H650" s="48" t="s">
        <v>501</v>
      </c>
      <c r="I650" s="48" t="s">
        <v>501</v>
      </c>
      <c r="J650" t="s">
        <v>6618</v>
      </c>
      <c r="K650" t="s">
        <v>6619</v>
      </c>
      <c r="L650" t="s">
        <v>5463</v>
      </c>
      <c r="M650" s="48" t="s">
        <v>6620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4642</v>
      </c>
      <c r="H651" s="48" t="s">
        <v>501</v>
      </c>
      <c r="I651" s="48" t="s">
        <v>501</v>
      </c>
      <c r="J651" t="s">
        <v>6621</v>
      </c>
      <c r="K651" t="s">
        <v>4879</v>
      </c>
      <c r="L651" t="s">
        <v>5463</v>
      </c>
      <c r="M651" s="48" t="s">
        <v>6622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4642</v>
      </c>
      <c r="H652" s="48" t="s">
        <v>501</v>
      </c>
      <c r="I652" s="48" t="s">
        <v>501</v>
      </c>
      <c r="J652" t="s">
        <v>4881</v>
      </c>
      <c r="K652" t="s">
        <v>4882</v>
      </c>
      <c r="L652" t="s">
        <v>5464</v>
      </c>
      <c r="M652" s="48" t="s">
        <v>4883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4642</v>
      </c>
      <c r="H653" s="48" t="s">
        <v>501</v>
      </c>
      <c r="I653" s="48" t="s">
        <v>501</v>
      </c>
      <c r="J653" t="s">
        <v>6623</v>
      </c>
      <c r="K653" t="s">
        <v>6624</v>
      </c>
      <c r="L653" t="s">
        <v>5465</v>
      </c>
      <c r="M653" s="48" t="s">
        <v>6625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1544</v>
      </c>
      <c r="F654" t="s">
        <v>1787</v>
      </c>
      <c r="G654" t="s">
        <v>4642</v>
      </c>
      <c r="H654" s="48" t="s">
        <v>6935</v>
      </c>
      <c r="I654" s="48">
        <v>41131</v>
      </c>
      <c r="J654" t="s">
        <v>6626</v>
      </c>
      <c r="K654" t="s">
        <v>4884</v>
      </c>
      <c r="L654" t="s">
        <v>5465</v>
      </c>
      <c r="M654" s="48" t="s">
        <v>6627</v>
      </c>
      <c r="N654" s="48" t="s">
        <v>6936</v>
      </c>
      <c r="O654" s="48" t="s">
        <v>4390</v>
      </c>
      <c r="P654" s="48">
        <v>41134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1544</v>
      </c>
      <c r="F655" t="s">
        <v>1787</v>
      </c>
      <c r="G655" t="s">
        <v>4642</v>
      </c>
      <c r="H655" s="48" t="s">
        <v>6937</v>
      </c>
      <c r="I655" s="48">
        <v>41131</v>
      </c>
      <c r="J655" t="s">
        <v>4885</v>
      </c>
      <c r="K655" t="s">
        <v>4886</v>
      </c>
      <c r="L655" t="s">
        <v>5466</v>
      </c>
      <c r="M655" s="48" t="s">
        <v>4887</v>
      </c>
      <c r="N655" s="48" t="s">
        <v>6938</v>
      </c>
      <c r="O655" s="48" t="s">
        <v>6939</v>
      </c>
      <c r="P655" s="48">
        <v>41134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4642</v>
      </c>
      <c r="H656" s="48" t="s">
        <v>501</v>
      </c>
      <c r="I656" s="48" t="s">
        <v>501</v>
      </c>
      <c r="J656" t="s">
        <v>4916</v>
      </c>
      <c r="K656" t="s">
        <v>4917</v>
      </c>
      <c r="L656" t="s">
        <v>5467</v>
      </c>
      <c r="M656" s="48" t="s">
        <v>4918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4642</v>
      </c>
      <c r="H657" s="48" t="s">
        <v>501</v>
      </c>
      <c r="I657" s="48" t="s">
        <v>501</v>
      </c>
      <c r="J657" t="s">
        <v>4878</v>
      </c>
      <c r="K657" t="s">
        <v>4919</v>
      </c>
      <c r="L657" t="s">
        <v>5468</v>
      </c>
      <c r="M657" s="48" t="s">
        <v>4920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5510</v>
      </c>
      <c r="I658">
        <v>41095</v>
      </c>
      <c r="J658" t="s">
        <v>5469</v>
      </c>
      <c r="K658" t="s">
        <v>5470</v>
      </c>
      <c r="L658" t="s">
        <v>5471</v>
      </c>
      <c r="M658" t="s">
        <v>5472</v>
      </c>
      <c r="N658" s="48" t="s">
        <v>5511</v>
      </c>
      <c r="O658" s="48" t="s">
        <v>5512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6751</v>
      </c>
      <c r="K659" t="s">
        <v>6752</v>
      </c>
      <c r="L659" t="s">
        <v>6029</v>
      </c>
      <c r="M659" t="s">
        <v>5560</v>
      </c>
      <c r="N659" s="48" t="s">
        <v>501</v>
      </c>
      <c r="O659" s="48" t="s">
        <v>501</v>
      </c>
      <c r="P659" s="48" t="s">
        <v>501</v>
      </c>
      <c r="Q659" s="48" t="s">
        <v>6030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5561</v>
      </c>
      <c r="K660" t="s">
        <v>5562</v>
      </c>
      <c r="L660">
        <v>39800000</v>
      </c>
      <c r="M660" t="s">
        <v>5563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5564</v>
      </c>
      <c r="K661" t="s">
        <v>5565</v>
      </c>
      <c r="L661">
        <v>39800000</v>
      </c>
      <c r="M661" t="s">
        <v>5566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5531</v>
      </c>
      <c r="H662" s="48" t="s">
        <v>6753</v>
      </c>
      <c r="I662" s="48">
        <v>41127</v>
      </c>
      <c r="J662" t="s">
        <v>5567</v>
      </c>
      <c r="K662" t="s">
        <v>5568</v>
      </c>
      <c r="L662">
        <v>35138000</v>
      </c>
      <c r="M662" t="s">
        <v>5569</v>
      </c>
      <c r="N662" s="48" t="s">
        <v>6754</v>
      </c>
      <c r="O662" s="48" t="s">
        <v>5770</v>
      </c>
      <c r="P662" s="48">
        <v>41128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1544</v>
      </c>
      <c r="F663" t="s">
        <v>1545</v>
      </c>
      <c r="G663" t="s">
        <v>5531</v>
      </c>
      <c r="H663" s="48" t="s">
        <v>6940</v>
      </c>
      <c r="I663" s="48">
        <v>41130</v>
      </c>
      <c r="J663" t="s">
        <v>5570</v>
      </c>
      <c r="K663" t="s">
        <v>5571</v>
      </c>
      <c r="L663">
        <v>35138000</v>
      </c>
      <c r="M663" t="s">
        <v>5569</v>
      </c>
      <c r="N663" s="48" t="s">
        <v>6941</v>
      </c>
      <c r="O663" s="48" t="s">
        <v>2439</v>
      </c>
      <c r="P663" s="48">
        <v>41130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5531</v>
      </c>
      <c r="H664" s="48" t="s">
        <v>6755</v>
      </c>
      <c r="I664" s="48">
        <v>41128</v>
      </c>
      <c r="J664" t="s">
        <v>5572</v>
      </c>
      <c r="K664" t="s">
        <v>5573</v>
      </c>
      <c r="L664">
        <v>35138000</v>
      </c>
      <c r="M664" t="s">
        <v>5569</v>
      </c>
      <c r="N664" s="48" t="s">
        <v>6756</v>
      </c>
      <c r="O664" s="48" t="s">
        <v>2241</v>
      </c>
      <c r="P664" s="48">
        <v>41128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5574</v>
      </c>
      <c r="K665" t="s">
        <v>5792</v>
      </c>
      <c r="L665" t="s">
        <v>5213</v>
      </c>
      <c r="M665" t="s">
        <v>5575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5574</v>
      </c>
      <c r="K666" t="s">
        <v>6031</v>
      </c>
      <c r="L666" t="s">
        <v>5213</v>
      </c>
      <c r="M666" t="s">
        <v>5575</v>
      </c>
      <c r="N666" s="48" t="s">
        <v>501</v>
      </c>
      <c r="O666" s="48" t="s">
        <v>501</v>
      </c>
      <c r="P666" s="48" t="s">
        <v>501</v>
      </c>
      <c r="Q666" s="48" t="s">
        <v>6032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1544</v>
      </c>
      <c r="F667" t="s">
        <v>1545</v>
      </c>
      <c r="G667" t="s">
        <v>2428</v>
      </c>
      <c r="H667" s="48" t="s">
        <v>6757</v>
      </c>
      <c r="I667" s="48">
        <v>41129</v>
      </c>
      <c r="J667" t="s">
        <v>5574</v>
      </c>
      <c r="K667" t="s">
        <v>5576</v>
      </c>
      <c r="L667" t="s">
        <v>5213</v>
      </c>
      <c r="M667" t="s">
        <v>5575</v>
      </c>
      <c r="N667" s="48" t="s">
        <v>6758</v>
      </c>
      <c r="O667" s="48" t="s">
        <v>691</v>
      </c>
      <c r="P667" s="48">
        <v>41134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1609</v>
      </c>
      <c r="F668" t="s">
        <v>1545</v>
      </c>
      <c r="G668" t="s">
        <v>2428</v>
      </c>
      <c r="H668" s="48" t="s">
        <v>6942</v>
      </c>
      <c r="I668" s="48">
        <v>41130</v>
      </c>
      <c r="J668" t="s">
        <v>5574</v>
      </c>
      <c r="K668" t="s">
        <v>5577</v>
      </c>
      <c r="L668" t="s">
        <v>5213</v>
      </c>
      <c r="M668" t="s">
        <v>5578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1553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5574</v>
      </c>
      <c r="K669" t="s">
        <v>5579</v>
      </c>
      <c r="L669" t="s">
        <v>5213</v>
      </c>
      <c r="M669" t="s">
        <v>5580</v>
      </c>
      <c r="N669" s="48" t="s">
        <v>501</v>
      </c>
      <c r="O669" s="48" t="s">
        <v>501</v>
      </c>
      <c r="P669" s="48" t="s">
        <v>501</v>
      </c>
      <c r="Q669" s="48" t="s">
        <v>6943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1544</v>
      </c>
      <c r="F670" t="s">
        <v>1545</v>
      </c>
      <c r="G670" t="s">
        <v>2428</v>
      </c>
      <c r="H670" s="48" t="s">
        <v>6944</v>
      </c>
      <c r="I670" s="48">
        <v>41131</v>
      </c>
      <c r="J670" t="s">
        <v>5574</v>
      </c>
      <c r="K670" t="s">
        <v>5581</v>
      </c>
      <c r="L670" t="s">
        <v>5213</v>
      </c>
      <c r="M670" t="s">
        <v>5582</v>
      </c>
      <c r="N670" s="48" t="s">
        <v>6945</v>
      </c>
      <c r="O670" s="48" t="s">
        <v>6874</v>
      </c>
      <c r="P670" s="48">
        <v>41131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1544</v>
      </c>
      <c r="F671" t="s">
        <v>1545</v>
      </c>
      <c r="G671" t="s">
        <v>2428</v>
      </c>
      <c r="H671" s="48" t="s">
        <v>6759</v>
      </c>
      <c r="I671" s="48">
        <v>41129</v>
      </c>
      <c r="J671" t="s">
        <v>5574</v>
      </c>
      <c r="K671" t="s">
        <v>5583</v>
      </c>
      <c r="L671" t="s">
        <v>5213</v>
      </c>
      <c r="M671" t="s">
        <v>5584</v>
      </c>
      <c r="N671" s="48" t="s">
        <v>6760</v>
      </c>
      <c r="O671" s="48" t="s">
        <v>1674</v>
      </c>
      <c r="P671" s="48">
        <v>41131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5585</v>
      </c>
      <c r="K672" t="s">
        <v>5586</v>
      </c>
      <c r="L672">
        <v>37940000</v>
      </c>
      <c r="M672" t="s">
        <v>5587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5585</v>
      </c>
      <c r="K673" t="s">
        <v>6761</v>
      </c>
      <c r="L673" t="s">
        <v>5159</v>
      </c>
      <c r="M673" t="s">
        <v>6762</v>
      </c>
      <c r="N673" s="48" t="s">
        <v>501</v>
      </c>
      <c r="O673" s="48" t="s">
        <v>501</v>
      </c>
      <c r="P673" s="48" t="s">
        <v>501</v>
      </c>
      <c r="Q673" s="48" t="s">
        <v>6763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6446</v>
      </c>
      <c r="I674" s="48">
        <v>41122</v>
      </c>
      <c r="J674" t="s">
        <v>5588</v>
      </c>
      <c r="K674" t="s">
        <v>5589</v>
      </c>
      <c r="L674">
        <v>37940000</v>
      </c>
      <c r="M674" t="s">
        <v>5590</v>
      </c>
      <c r="N674" s="48" t="s">
        <v>6628</v>
      </c>
      <c r="O674" s="48" t="s">
        <v>2725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6629</v>
      </c>
      <c r="I675" s="48">
        <v>41121</v>
      </c>
      <c r="J675" t="s">
        <v>5591</v>
      </c>
      <c r="K675" t="s">
        <v>5592</v>
      </c>
      <c r="L675">
        <v>37940000</v>
      </c>
      <c r="M675" t="s">
        <v>5593</v>
      </c>
      <c r="N675" s="48" t="s">
        <v>6630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6631</v>
      </c>
      <c r="I676" s="48">
        <v>41123</v>
      </c>
      <c r="J676" t="s">
        <v>5594</v>
      </c>
      <c r="K676" t="s">
        <v>5595</v>
      </c>
      <c r="L676">
        <v>37940000</v>
      </c>
      <c r="M676">
        <v>3535231089</v>
      </c>
      <c r="N676" s="48" t="s">
        <v>6632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6633</v>
      </c>
      <c r="I677" s="48">
        <v>41128</v>
      </c>
      <c r="J677" t="s">
        <v>5596</v>
      </c>
      <c r="K677" t="s">
        <v>5597</v>
      </c>
      <c r="L677">
        <v>37940000</v>
      </c>
      <c r="M677" t="s">
        <v>5598</v>
      </c>
      <c r="N677" s="48" t="s">
        <v>6764</v>
      </c>
      <c r="O677" s="48" t="s">
        <v>5705</v>
      </c>
      <c r="P677" s="48">
        <v>41128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6634</v>
      </c>
      <c r="I678" s="48">
        <v>41123</v>
      </c>
      <c r="J678" t="s">
        <v>5599</v>
      </c>
      <c r="K678" t="s">
        <v>5600</v>
      </c>
      <c r="L678">
        <v>37940000</v>
      </c>
      <c r="M678" t="s">
        <v>5601</v>
      </c>
      <c r="N678" s="48" t="s">
        <v>6635</v>
      </c>
      <c r="O678" s="48" t="s">
        <v>5705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1544</v>
      </c>
      <c r="F679" t="s">
        <v>1545</v>
      </c>
      <c r="G679" t="s">
        <v>2114</v>
      </c>
      <c r="H679" s="48" t="s">
        <v>6636</v>
      </c>
      <c r="I679" s="48">
        <v>41124</v>
      </c>
      <c r="J679" t="s">
        <v>5602</v>
      </c>
      <c r="K679" t="s">
        <v>5603</v>
      </c>
      <c r="L679">
        <v>37940000</v>
      </c>
      <c r="M679" t="s">
        <v>5604</v>
      </c>
      <c r="N679" s="48" t="s">
        <v>6637</v>
      </c>
      <c r="O679" s="48" t="s">
        <v>6638</v>
      </c>
      <c r="P679" s="48">
        <v>41124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6765</v>
      </c>
      <c r="I680" s="48">
        <v>41129</v>
      </c>
      <c r="J680" t="s">
        <v>5605</v>
      </c>
      <c r="K680" t="s">
        <v>5606</v>
      </c>
      <c r="L680">
        <v>37940000</v>
      </c>
      <c r="M680" t="s">
        <v>5607</v>
      </c>
      <c r="N680" s="48" t="s">
        <v>6766</v>
      </c>
      <c r="O680" s="48" t="s">
        <v>5705</v>
      </c>
      <c r="P680" s="48">
        <v>41129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1544</v>
      </c>
      <c r="F681" t="s">
        <v>1545</v>
      </c>
      <c r="G681" t="s">
        <v>2114</v>
      </c>
      <c r="H681" s="48" t="s">
        <v>6946</v>
      </c>
      <c r="I681" s="48">
        <v>41131</v>
      </c>
      <c r="J681" t="s">
        <v>5608</v>
      </c>
      <c r="K681" t="s">
        <v>5608</v>
      </c>
      <c r="L681">
        <v>37940000</v>
      </c>
      <c r="M681" t="s">
        <v>5609</v>
      </c>
      <c r="N681" s="48" t="s">
        <v>6947</v>
      </c>
      <c r="O681" s="48" t="s">
        <v>5705</v>
      </c>
      <c r="P681" s="48">
        <v>41131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2766</v>
      </c>
      <c r="H682" s="48" t="s">
        <v>501</v>
      </c>
      <c r="I682" s="48">
        <v>41148</v>
      </c>
      <c r="J682" t="s">
        <v>5610</v>
      </c>
      <c r="K682" t="s">
        <v>5611</v>
      </c>
      <c r="L682" t="s">
        <v>5612</v>
      </c>
      <c r="M682" t="s">
        <v>5613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2766</v>
      </c>
      <c r="H683" s="48" t="s">
        <v>501</v>
      </c>
      <c r="I683" s="48" t="s">
        <v>501</v>
      </c>
      <c r="J683" t="s">
        <v>5614</v>
      </c>
      <c r="K683" t="s">
        <v>5615</v>
      </c>
      <c r="L683" t="s">
        <v>5612</v>
      </c>
      <c r="M683" t="s">
        <v>5616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2778</v>
      </c>
      <c r="H684" s="48" t="s">
        <v>501</v>
      </c>
      <c r="I684" s="48" t="s">
        <v>501</v>
      </c>
      <c r="J684" t="s">
        <v>5617</v>
      </c>
      <c r="K684" t="s">
        <v>5618</v>
      </c>
      <c r="L684" t="s">
        <v>5269</v>
      </c>
      <c r="M684" t="s">
        <v>5619</v>
      </c>
      <c r="N684" s="48" t="s">
        <v>501</v>
      </c>
      <c r="O684" s="48" t="s">
        <v>501</v>
      </c>
      <c r="P684" s="48" t="s">
        <v>501</v>
      </c>
      <c r="Q684" s="48" t="s">
        <v>6033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2778</v>
      </c>
      <c r="H685" s="48" t="s">
        <v>501</v>
      </c>
      <c r="I685" s="48" t="s">
        <v>501</v>
      </c>
      <c r="J685" t="s">
        <v>5620</v>
      </c>
      <c r="K685" t="s">
        <v>5621</v>
      </c>
      <c r="L685" t="s">
        <v>5622</v>
      </c>
      <c r="M685" t="s">
        <v>5623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3375</v>
      </c>
      <c r="H686" s="48" t="s">
        <v>6767</v>
      </c>
      <c r="I686" s="48">
        <v>41128</v>
      </c>
      <c r="J686" t="s">
        <v>5624</v>
      </c>
      <c r="K686" t="s">
        <v>5625</v>
      </c>
      <c r="L686" t="s">
        <v>5314</v>
      </c>
      <c r="M686" t="s">
        <v>5626</v>
      </c>
      <c r="N686" s="48" t="s">
        <v>6768</v>
      </c>
      <c r="O686" s="48" t="s">
        <v>1674</v>
      </c>
      <c r="P686" s="48">
        <v>41128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3375</v>
      </c>
      <c r="H687" s="48" t="s">
        <v>6639</v>
      </c>
      <c r="I687" s="48">
        <v>41124</v>
      </c>
      <c r="J687" t="s">
        <v>5627</v>
      </c>
      <c r="K687" t="s">
        <v>5628</v>
      </c>
      <c r="L687">
        <v>36212000</v>
      </c>
      <c r="M687" t="s">
        <v>5629</v>
      </c>
      <c r="N687" s="48" t="s">
        <v>6640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1544</v>
      </c>
      <c r="F688" t="s">
        <v>1545</v>
      </c>
      <c r="G688" t="s">
        <v>1011</v>
      </c>
      <c r="H688" s="48" t="s">
        <v>6769</v>
      </c>
      <c r="I688" s="48">
        <v>41129</v>
      </c>
      <c r="J688" t="s">
        <v>5630</v>
      </c>
      <c r="K688" t="s">
        <v>5631</v>
      </c>
      <c r="L688" t="s">
        <v>5114</v>
      </c>
      <c r="M688" t="s">
        <v>5632</v>
      </c>
      <c r="N688" s="48" t="s">
        <v>6948</v>
      </c>
      <c r="O688" s="48" t="s">
        <v>5970</v>
      </c>
      <c r="P688" s="48">
        <v>41130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5532</v>
      </c>
      <c r="H689" s="48" t="s">
        <v>6447</v>
      </c>
      <c r="I689" s="48">
        <v>41121</v>
      </c>
      <c r="J689" t="s">
        <v>5633</v>
      </c>
      <c r="K689" t="s">
        <v>6141</v>
      </c>
      <c r="L689" t="s">
        <v>6034</v>
      </c>
      <c r="M689" t="s">
        <v>5634</v>
      </c>
      <c r="N689" s="48" t="s">
        <v>6641</v>
      </c>
      <c r="O689" s="48" t="s">
        <v>6642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5533</v>
      </c>
      <c r="H690" s="48" t="s">
        <v>501</v>
      </c>
      <c r="I690" s="48" t="s">
        <v>501</v>
      </c>
      <c r="J690" t="s">
        <v>5635</v>
      </c>
      <c r="K690" t="s">
        <v>5636</v>
      </c>
      <c r="L690" t="s">
        <v>5637</v>
      </c>
      <c r="M690" t="s">
        <v>5638</v>
      </c>
      <c r="N690" s="48" t="s">
        <v>501</v>
      </c>
      <c r="O690" s="48" t="s">
        <v>501</v>
      </c>
      <c r="P690" s="48" t="s">
        <v>501</v>
      </c>
      <c r="Q690" s="48" t="s">
        <v>6035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5534</v>
      </c>
      <c r="H691" s="48" t="s">
        <v>501</v>
      </c>
      <c r="I691" s="48" t="s">
        <v>501</v>
      </c>
      <c r="J691" t="s">
        <v>5639</v>
      </c>
      <c r="K691" t="s">
        <v>5640</v>
      </c>
      <c r="L691" t="s">
        <v>5641</v>
      </c>
      <c r="M691" t="s">
        <v>5642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5643</v>
      </c>
      <c r="K692" t="s">
        <v>5644</v>
      </c>
      <c r="L692" t="s">
        <v>5094</v>
      </c>
      <c r="M692" t="s">
        <v>5645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5535</v>
      </c>
      <c r="H693" s="48" t="s">
        <v>501</v>
      </c>
      <c r="I693" s="48" t="s">
        <v>501</v>
      </c>
      <c r="J693" t="s">
        <v>5646</v>
      </c>
      <c r="K693" t="s">
        <v>5647</v>
      </c>
      <c r="L693" t="s">
        <v>5648</v>
      </c>
      <c r="M693" t="s">
        <v>5649</v>
      </c>
      <c r="N693" s="48" t="s">
        <v>501</v>
      </c>
      <c r="O693" s="48" t="s">
        <v>501</v>
      </c>
      <c r="P693" s="48" t="s">
        <v>501</v>
      </c>
      <c r="Q693" s="48" t="s">
        <v>6036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5536</v>
      </c>
      <c r="H694" s="48" t="s">
        <v>6240</v>
      </c>
      <c r="I694" s="48">
        <v>41117</v>
      </c>
      <c r="J694" t="s">
        <v>5650</v>
      </c>
      <c r="K694" t="s">
        <v>5651</v>
      </c>
      <c r="L694">
        <v>35540000</v>
      </c>
      <c r="M694" t="s">
        <v>5652</v>
      </c>
      <c r="N694" s="48" t="s">
        <v>6241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5537</v>
      </c>
      <c r="H695" s="48" t="s">
        <v>501</v>
      </c>
      <c r="I695" s="48" t="s">
        <v>501</v>
      </c>
      <c r="J695" t="s">
        <v>5653</v>
      </c>
      <c r="K695" t="s">
        <v>5654</v>
      </c>
      <c r="L695">
        <v>37958000</v>
      </c>
      <c r="M695" t="s">
        <v>5655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1544</v>
      </c>
      <c r="F696" t="s">
        <v>1545</v>
      </c>
      <c r="G696" t="s">
        <v>5538</v>
      </c>
      <c r="H696" s="48" t="s">
        <v>6949</v>
      </c>
      <c r="I696" s="48">
        <v>41131</v>
      </c>
      <c r="J696" t="s">
        <v>5656</v>
      </c>
      <c r="K696" t="s">
        <v>5657</v>
      </c>
      <c r="L696" t="s">
        <v>5658</v>
      </c>
      <c r="M696" t="s">
        <v>5659</v>
      </c>
      <c r="N696" s="48" t="s">
        <v>6950</v>
      </c>
      <c r="O696" s="48" t="s">
        <v>501</v>
      </c>
      <c r="P696" s="48">
        <v>41134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5539</v>
      </c>
      <c r="H697" s="48" t="s">
        <v>501</v>
      </c>
      <c r="I697" s="48" t="s">
        <v>501</v>
      </c>
      <c r="J697" t="s">
        <v>5660</v>
      </c>
      <c r="K697" t="s">
        <v>5661</v>
      </c>
      <c r="L697" t="s">
        <v>5662</v>
      </c>
      <c r="M697" t="s">
        <v>5663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5540</v>
      </c>
      <c r="H698" s="48" t="s">
        <v>501</v>
      </c>
      <c r="I698" s="48" t="s">
        <v>501</v>
      </c>
      <c r="J698" t="s">
        <v>5664</v>
      </c>
      <c r="K698" t="s">
        <v>5665</v>
      </c>
      <c r="L698" t="s">
        <v>6037</v>
      </c>
      <c r="M698" t="s">
        <v>5666</v>
      </c>
      <c r="N698" s="48" t="s">
        <v>501</v>
      </c>
      <c r="O698" s="48" t="s">
        <v>501</v>
      </c>
      <c r="P698" s="48" t="s">
        <v>501</v>
      </c>
      <c r="Q698" s="48" t="s">
        <v>6038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5812</v>
      </c>
      <c r="K699" t="s">
        <v>5813</v>
      </c>
      <c r="L699" t="s">
        <v>5814</v>
      </c>
      <c r="M699" t="s">
        <v>5815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6188</v>
      </c>
      <c r="I700" s="48">
        <v>41152</v>
      </c>
      <c r="J700" t="s">
        <v>5816</v>
      </c>
      <c r="K700" t="s">
        <v>5817</v>
      </c>
      <c r="L700" t="s">
        <v>4962</v>
      </c>
      <c r="M700" t="s">
        <v>5818</v>
      </c>
      <c r="N700" s="48" t="s">
        <v>6242</v>
      </c>
      <c r="O700" s="48" t="s">
        <v>6223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5816</v>
      </c>
      <c r="K701" t="s">
        <v>5819</v>
      </c>
      <c r="L701" t="s">
        <v>4962</v>
      </c>
      <c r="M701" t="s">
        <v>5820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5816</v>
      </c>
      <c r="K702" t="s">
        <v>5821</v>
      </c>
      <c r="L702" t="s">
        <v>4962</v>
      </c>
      <c r="M702" t="s">
        <v>5822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5816</v>
      </c>
      <c r="K703" t="s">
        <v>5823</v>
      </c>
      <c r="L703" t="s">
        <v>4962</v>
      </c>
      <c r="M703" t="s">
        <v>5824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6448</v>
      </c>
      <c r="I704" s="48">
        <v>41121</v>
      </c>
      <c r="J704" t="s">
        <v>5816</v>
      </c>
      <c r="K704" t="s">
        <v>5825</v>
      </c>
      <c r="L704" t="s">
        <v>4962</v>
      </c>
      <c r="M704" t="s">
        <v>5826</v>
      </c>
      <c r="N704" s="48" t="s">
        <v>6643</v>
      </c>
      <c r="O704" s="48" t="s">
        <v>6530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5816</v>
      </c>
      <c r="K705" t="s">
        <v>5827</v>
      </c>
      <c r="L705" t="s">
        <v>4962</v>
      </c>
      <c r="M705" t="s">
        <v>5828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41150</v>
      </c>
      <c r="J706" t="s">
        <v>5816</v>
      </c>
      <c r="K706" t="s">
        <v>5829</v>
      </c>
      <c r="L706" t="s">
        <v>4962</v>
      </c>
      <c r="M706" t="s">
        <v>5830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41150</v>
      </c>
      <c r="J707" t="s">
        <v>5816</v>
      </c>
      <c r="K707" t="s">
        <v>5831</v>
      </c>
      <c r="L707" t="s">
        <v>4962</v>
      </c>
      <c r="M707" t="s">
        <v>5832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5816</v>
      </c>
      <c r="K708" t="s">
        <v>5833</v>
      </c>
      <c r="L708" t="s">
        <v>4962</v>
      </c>
      <c r="M708" t="s">
        <v>5834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1544</v>
      </c>
      <c r="F709" t="s">
        <v>1545</v>
      </c>
      <c r="G709" t="s">
        <v>174</v>
      </c>
      <c r="H709" s="48" t="s">
        <v>6644</v>
      </c>
      <c r="I709" s="48">
        <v>41123</v>
      </c>
      <c r="J709" t="s">
        <v>5816</v>
      </c>
      <c r="K709" t="s">
        <v>5835</v>
      </c>
      <c r="L709" t="s">
        <v>4962</v>
      </c>
      <c r="M709" t="s">
        <v>5836</v>
      </c>
      <c r="N709" s="48" t="s">
        <v>6645</v>
      </c>
      <c r="O709" s="48" t="s">
        <v>6534</v>
      </c>
      <c r="P709" s="48">
        <v>41124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6646</v>
      </c>
      <c r="I710" s="48">
        <v>41122</v>
      </c>
      <c r="J710" t="s">
        <v>5816</v>
      </c>
      <c r="K710" t="s">
        <v>5837</v>
      </c>
      <c r="L710" t="s">
        <v>4962</v>
      </c>
      <c r="M710" t="s">
        <v>5838</v>
      </c>
      <c r="N710" s="48" t="s">
        <v>6647</v>
      </c>
      <c r="O710" s="48" t="s">
        <v>6534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5816</v>
      </c>
      <c r="K711" t="s">
        <v>5839</v>
      </c>
      <c r="L711" t="s">
        <v>4962</v>
      </c>
      <c r="M711" t="s">
        <v>5840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6648</v>
      </c>
      <c r="I712" s="48">
        <v>41122</v>
      </c>
      <c r="J712" t="s">
        <v>5816</v>
      </c>
      <c r="K712" t="s">
        <v>5841</v>
      </c>
      <c r="L712" t="s">
        <v>4962</v>
      </c>
      <c r="M712" t="s">
        <v>5842</v>
      </c>
      <c r="N712" s="48" t="s">
        <v>6649</v>
      </c>
      <c r="O712" s="48" t="s">
        <v>6529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6650</v>
      </c>
      <c r="I713" s="48">
        <v>41122</v>
      </c>
      <c r="J713" t="s">
        <v>5816</v>
      </c>
      <c r="K713" t="s">
        <v>5843</v>
      </c>
      <c r="L713" t="s">
        <v>4962</v>
      </c>
      <c r="M713" t="s">
        <v>5844</v>
      </c>
      <c r="N713" s="48" t="s">
        <v>6651</v>
      </c>
      <c r="O713" s="48" t="s">
        <v>6536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6449</v>
      </c>
      <c r="I714" s="48">
        <v>41121</v>
      </c>
      <c r="J714" t="s">
        <v>5816</v>
      </c>
      <c r="K714" t="s">
        <v>5845</v>
      </c>
      <c r="L714" t="s">
        <v>4962</v>
      </c>
      <c r="M714" t="s">
        <v>5846</v>
      </c>
      <c r="N714" s="48" t="s">
        <v>6652</v>
      </c>
      <c r="O714" s="48" t="s">
        <v>6529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1544</v>
      </c>
      <c r="F715" t="s">
        <v>1545</v>
      </c>
      <c r="G715" t="s">
        <v>5795</v>
      </c>
      <c r="H715" s="48" t="s">
        <v>6189</v>
      </c>
      <c r="I715" s="48">
        <v>41130</v>
      </c>
      <c r="J715" t="s">
        <v>5847</v>
      </c>
      <c r="K715" t="s">
        <v>5848</v>
      </c>
      <c r="L715" t="s">
        <v>5849</v>
      </c>
      <c r="M715" t="s">
        <v>5850</v>
      </c>
      <c r="N715" s="48" t="s">
        <v>6951</v>
      </c>
      <c r="O715" s="48" t="s">
        <v>5730</v>
      </c>
      <c r="P715" s="48">
        <v>41131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5795</v>
      </c>
      <c r="H716" s="48" t="s">
        <v>6450</v>
      </c>
      <c r="I716" s="48">
        <v>41120</v>
      </c>
      <c r="J716" t="s">
        <v>5847</v>
      </c>
      <c r="K716" t="s">
        <v>5851</v>
      </c>
      <c r="L716" t="s">
        <v>5849</v>
      </c>
      <c r="M716" t="s">
        <v>5850</v>
      </c>
      <c r="N716" s="48" t="s">
        <v>6451</v>
      </c>
      <c r="O716" s="48" t="s">
        <v>6130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1544</v>
      </c>
      <c r="F717" t="s">
        <v>1545</v>
      </c>
      <c r="G717" t="s">
        <v>5796</v>
      </c>
      <c r="H717" s="48" t="s">
        <v>6115</v>
      </c>
      <c r="I717" s="48">
        <v>41127</v>
      </c>
      <c r="J717" t="s">
        <v>5852</v>
      </c>
      <c r="K717" t="s">
        <v>5853</v>
      </c>
      <c r="L717" t="s">
        <v>5854</v>
      </c>
      <c r="M717" t="s">
        <v>5855</v>
      </c>
      <c r="N717" s="48" t="s">
        <v>6653</v>
      </c>
      <c r="O717" s="48" t="s">
        <v>6544</v>
      </c>
      <c r="P717" s="48">
        <v>41127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5796</v>
      </c>
      <c r="H718" s="48" t="s">
        <v>6039</v>
      </c>
      <c r="I718" s="48">
        <v>41128</v>
      </c>
      <c r="J718" t="s">
        <v>5852</v>
      </c>
      <c r="K718" t="s">
        <v>5856</v>
      </c>
      <c r="L718" t="s">
        <v>5854</v>
      </c>
      <c r="M718" t="s">
        <v>5857</v>
      </c>
      <c r="N718" s="48" t="s">
        <v>6770</v>
      </c>
      <c r="O718" s="48" t="s">
        <v>6544</v>
      </c>
      <c r="P718" s="48">
        <v>41128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5796</v>
      </c>
      <c r="H719" s="48" t="s">
        <v>6040</v>
      </c>
      <c r="I719" s="48">
        <v>41127</v>
      </c>
      <c r="J719" t="s">
        <v>5852</v>
      </c>
      <c r="K719" t="s">
        <v>5858</v>
      </c>
      <c r="L719" t="s">
        <v>5854</v>
      </c>
      <c r="M719" t="s">
        <v>5859</v>
      </c>
      <c r="N719" s="48" t="s">
        <v>6771</v>
      </c>
      <c r="O719" s="48" t="s">
        <v>6696</v>
      </c>
      <c r="P719" s="48">
        <v>41127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5796</v>
      </c>
      <c r="H720" s="48" t="s">
        <v>6041</v>
      </c>
      <c r="I720" s="48">
        <v>41152</v>
      </c>
      <c r="J720" t="s">
        <v>5852</v>
      </c>
      <c r="K720" t="s">
        <v>5860</v>
      </c>
      <c r="L720" t="s">
        <v>5854</v>
      </c>
      <c r="M720" t="s">
        <v>5861</v>
      </c>
      <c r="N720" s="48" t="s">
        <v>6654</v>
      </c>
      <c r="O720" s="48" t="s">
        <v>6655</v>
      </c>
      <c r="P720" s="48">
        <v>41127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5796</v>
      </c>
      <c r="H721" s="48" t="s">
        <v>6042</v>
      </c>
      <c r="I721" s="48">
        <v>41146</v>
      </c>
      <c r="J721" t="s">
        <v>5852</v>
      </c>
      <c r="K721" t="s">
        <v>5862</v>
      </c>
      <c r="L721" t="s">
        <v>5854</v>
      </c>
      <c r="M721" t="s">
        <v>5863</v>
      </c>
      <c r="N721" s="48" t="s">
        <v>6656</v>
      </c>
      <c r="O721" s="48" t="s">
        <v>6544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5796</v>
      </c>
      <c r="H722" s="48" t="s">
        <v>6043</v>
      </c>
      <c r="I722" s="48">
        <v>41152</v>
      </c>
      <c r="J722" t="s">
        <v>5852</v>
      </c>
      <c r="K722" t="s">
        <v>5864</v>
      </c>
      <c r="L722" t="s">
        <v>5854</v>
      </c>
      <c r="M722" t="s">
        <v>5865</v>
      </c>
      <c r="N722" s="48" t="s">
        <v>6657</v>
      </c>
      <c r="O722" s="48" t="s">
        <v>6544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5803</v>
      </c>
      <c r="H723" s="48" t="s">
        <v>6116</v>
      </c>
      <c r="I723" s="48">
        <v>41116</v>
      </c>
      <c r="J723" t="s">
        <v>5866</v>
      </c>
      <c r="K723" t="s">
        <v>5867</v>
      </c>
      <c r="L723" t="s">
        <v>5868</v>
      </c>
      <c r="M723" t="s">
        <v>5869</v>
      </c>
      <c r="N723" s="48" t="s">
        <v>6190</v>
      </c>
      <c r="O723" s="48" t="s">
        <v>5705</v>
      </c>
      <c r="P723" s="48">
        <v>41120</v>
      </c>
      <c r="Q723" s="48" t="s">
        <v>501</v>
      </c>
    </row>
    <row r="724" spans="1:17" ht="18" customHeight="1">
      <c r="A724" t="s">
        <v>6658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5803</v>
      </c>
      <c r="H724" s="48" t="s">
        <v>501</v>
      </c>
      <c r="I724" s="48" t="s">
        <v>501</v>
      </c>
      <c r="J724" t="s">
        <v>5870</v>
      </c>
      <c r="K724" t="s">
        <v>5871</v>
      </c>
      <c r="L724" t="s">
        <v>5868</v>
      </c>
      <c r="M724" t="s">
        <v>5872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5803</v>
      </c>
      <c r="H725" s="48" t="s">
        <v>6243</v>
      </c>
      <c r="I725" s="48">
        <v>41120</v>
      </c>
      <c r="J725" t="s">
        <v>5873</v>
      </c>
      <c r="K725" t="s">
        <v>5874</v>
      </c>
      <c r="L725" t="s">
        <v>5868</v>
      </c>
      <c r="M725" t="s">
        <v>5875</v>
      </c>
      <c r="N725" s="48" t="s">
        <v>6452</v>
      </c>
      <c r="O725" s="48" t="s">
        <v>5705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5803</v>
      </c>
      <c r="H726" s="48" t="s">
        <v>6453</v>
      </c>
      <c r="I726" s="48">
        <v>41122</v>
      </c>
      <c r="J726" t="s">
        <v>5876</v>
      </c>
      <c r="K726" t="s">
        <v>5877</v>
      </c>
      <c r="L726" t="s">
        <v>5868</v>
      </c>
      <c r="M726" t="s">
        <v>5878</v>
      </c>
      <c r="N726" s="48" t="s">
        <v>6659</v>
      </c>
      <c r="O726" s="48" t="s">
        <v>6533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5803</v>
      </c>
      <c r="H727" s="48" t="s">
        <v>6117</v>
      </c>
      <c r="I727" s="48">
        <v>41122</v>
      </c>
      <c r="J727" t="s">
        <v>5879</v>
      </c>
      <c r="K727" t="s">
        <v>5880</v>
      </c>
      <c r="L727" t="s">
        <v>5868</v>
      </c>
      <c r="M727" t="s">
        <v>5881</v>
      </c>
      <c r="N727" s="48" t="s">
        <v>6660</v>
      </c>
      <c r="O727" s="48" t="s">
        <v>6661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5803</v>
      </c>
      <c r="H728" s="48" t="s">
        <v>6118</v>
      </c>
      <c r="I728" s="48">
        <v>41115</v>
      </c>
      <c r="J728" t="s">
        <v>5882</v>
      </c>
      <c r="K728" t="s">
        <v>5883</v>
      </c>
      <c r="L728" t="s">
        <v>5868</v>
      </c>
      <c r="M728" t="s">
        <v>5884</v>
      </c>
      <c r="N728" s="48" t="s">
        <v>6454</v>
      </c>
      <c r="O728" s="48" t="s">
        <v>5901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5803</v>
      </c>
      <c r="H729" s="48" t="s">
        <v>6119</v>
      </c>
      <c r="I729" s="48">
        <v>41114</v>
      </c>
      <c r="J729" t="s">
        <v>5885</v>
      </c>
      <c r="K729" t="s">
        <v>5886</v>
      </c>
      <c r="L729" t="s">
        <v>5868</v>
      </c>
      <c r="M729" t="s">
        <v>5887</v>
      </c>
      <c r="N729" s="48" t="s">
        <v>6120</v>
      </c>
      <c r="O729" s="48" t="s">
        <v>5901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5803</v>
      </c>
      <c r="H730" s="48" t="s">
        <v>6191</v>
      </c>
      <c r="I730" s="48">
        <v>41116</v>
      </c>
      <c r="J730" t="s">
        <v>5888</v>
      </c>
      <c r="K730" t="s">
        <v>5871</v>
      </c>
      <c r="L730" t="s">
        <v>5868</v>
      </c>
      <c r="M730" t="s">
        <v>5889</v>
      </c>
      <c r="N730" s="48" t="s">
        <v>6192</v>
      </c>
      <c r="O730" s="48" t="s">
        <v>5901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6121</v>
      </c>
      <c r="I731" s="48">
        <v>41114</v>
      </c>
      <c r="J731" t="s">
        <v>6044</v>
      </c>
      <c r="K731" t="s">
        <v>6045</v>
      </c>
      <c r="L731" t="s">
        <v>6046</v>
      </c>
      <c r="M731" t="s">
        <v>6047</v>
      </c>
      <c r="N731" s="48" t="s">
        <v>6122</v>
      </c>
      <c r="O731" s="48" t="s">
        <v>5554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6455</v>
      </c>
      <c r="I732" s="48">
        <v>41122</v>
      </c>
      <c r="J732" t="s">
        <v>6048</v>
      </c>
      <c r="K732" t="s">
        <v>6049</v>
      </c>
      <c r="L732" t="s">
        <v>4962</v>
      </c>
      <c r="M732" t="s">
        <v>6050</v>
      </c>
      <c r="N732" s="48" t="s">
        <v>6662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6663</v>
      </c>
      <c r="I733" s="48">
        <v>41122</v>
      </c>
      <c r="J733" t="s">
        <v>6051</v>
      </c>
      <c r="K733" t="s">
        <v>6052</v>
      </c>
      <c r="L733" t="s">
        <v>4962</v>
      </c>
      <c r="M733" t="s">
        <v>6053</v>
      </c>
      <c r="N733" s="48" t="s">
        <v>6664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6665</v>
      </c>
      <c r="I734" s="48">
        <v>41124</v>
      </c>
      <c r="J734" t="s">
        <v>5816</v>
      </c>
      <c r="K734" t="s">
        <v>6054</v>
      </c>
      <c r="L734" t="s">
        <v>4962</v>
      </c>
      <c r="M734" t="s">
        <v>6055</v>
      </c>
      <c r="N734" s="48" t="s">
        <v>6666</v>
      </c>
      <c r="O734" s="48" t="s">
        <v>1562</v>
      </c>
      <c r="P734" s="48">
        <v>41127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6667</v>
      </c>
      <c r="I735" s="48">
        <v>41124</v>
      </c>
      <c r="J735" t="s">
        <v>5816</v>
      </c>
      <c r="K735" t="s">
        <v>6056</v>
      </c>
      <c r="L735" t="s">
        <v>4962</v>
      </c>
      <c r="M735" t="s">
        <v>6057</v>
      </c>
      <c r="N735" s="48" t="s">
        <v>6668</v>
      </c>
      <c r="O735" s="48" t="s">
        <v>1562</v>
      </c>
      <c r="P735" s="48">
        <v>41127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6058</v>
      </c>
      <c r="H736" s="48" t="s">
        <v>501</v>
      </c>
      <c r="I736" s="48" t="s">
        <v>501</v>
      </c>
      <c r="J736" t="s">
        <v>6059</v>
      </c>
      <c r="K736" t="s">
        <v>6060</v>
      </c>
      <c r="L736" t="s">
        <v>6061</v>
      </c>
      <c r="M736" t="s">
        <v>6062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3647</v>
      </c>
      <c r="H737" s="48" t="s">
        <v>501</v>
      </c>
      <c r="I737" s="48">
        <v>41143</v>
      </c>
      <c r="J737" t="s">
        <v>6142</v>
      </c>
      <c r="K737" t="s">
        <v>6143</v>
      </c>
      <c r="L737" t="s">
        <v>5343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3037</v>
      </c>
      <c r="H738" s="48" t="s">
        <v>501</v>
      </c>
      <c r="I738" s="48" t="s">
        <v>501</v>
      </c>
      <c r="J738" t="s">
        <v>6144</v>
      </c>
      <c r="K738" t="s">
        <v>6145</v>
      </c>
      <c r="L738" t="s">
        <v>5290</v>
      </c>
      <c r="M738" t="s">
        <v>6146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3037</v>
      </c>
      <c r="H739" s="48" t="s">
        <v>501</v>
      </c>
      <c r="I739" s="48" t="s">
        <v>501</v>
      </c>
      <c r="J739" t="s">
        <v>6147</v>
      </c>
      <c r="K739" t="s">
        <v>6148</v>
      </c>
      <c r="L739" t="s">
        <v>5290</v>
      </c>
      <c r="M739" t="s">
        <v>6149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3037</v>
      </c>
      <c r="H740" s="48" t="s">
        <v>501</v>
      </c>
      <c r="I740" s="48" t="s">
        <v>501</v>
      </c>
      <c r="J740" t="s">
        <v>6150</v>
      </c>
      <c r="K740" t="s">
        <v>6151</v>
      </c>
      <c r="L740" t="s">
        <v>5290</v>
      </c>
      <c r="M740" t="s">
        <v>6152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3647</v>
      </c>
      <c r="H741" s="48" t="s">
        <v>6669</v>
      </c>
      <c r="I741" s="48">
        <v>41128</v>
      </c>
      <c r="J741" t="s">
        <v>6153</v>
      </c>
      <c r="K741" t="s">
        <v>6154</v>
      </c>
      <c r="L741" t="s">
        <v>5343</v>
      </c>
      <c r="M741">
        <v>3732742062</v>
      </c>
      <c r="N741" s="48" t="s">
        <v>6772</v>
      </c>
      <c r="O741" s="48" t="s">
        <v>5901</v>
      </c>
      <c r="P741" s="48">
        <v>41128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3647</v>
      </c>
      <c r="H742" s="48" t="s">
        <v>6670</v>
      </c>
      <c r="I742" s="48">
        <v>41123</v>
      </c>
      <c r="J742" t="s">
        <v>6155</v>
      </c>
      <c r="K742" t="s">
        <v>6156</v>
      </c>
      <c r="L742" t="s">
        <v>5343</v>
      </c>
      <c r="M742">
        <v>3732741048</v>
      </c>
      <c r="N742" s="48" t="s">
        <v>6671</v>
      </c>
      <c r="O742" s="48" t="s">
        <v>5901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3647</v>
      </c>
      <c r="H743" s="48" t="s">
        <v>6672</v>
      </c>
      <c r="I743" s="48">
        <v>41122</v>
      </c>
      <c r="J743" t="s">
        <v>6157</v>
      </c>
      <c r="K743" t="s">
        <v>6158</v>
      </c>
      <c r="L743" t="s">
        <v>5343</v>
      </c>
      <c r="M743">
        <v>3732741779</v>
      </c>
      <c r="N743" s="48" t="s">
        <v>6673</v>
      </c>
      <c r="O743" s="48" t="s">
        <v>5901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3647</v>
      </c>
      <c r="H744" s="48" t="s">
        <v>501</v>
      </c>
      <c r="I744" s="48" t="s">
        <v>501</v>
      </c>
      <c r="J744" t="s">
        <v>6142</v>
      </c>
      <c r="K744" t="s">
        <v>6159</v>
      </c>
      <c r="L744" t="s">
        <v>5343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6193</v>
      </c>
      <c r="K745" t="s">
        <v>6194</v>
      </c>
      <c r="L745" t="s">
        <v>4961</v>
      </c>
      <c r="M745" t="s">
        <v>6195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6196</v>
      </c>
      <c r="K746" t="s">
        <v>6197</v>
      </c>
      <c r="L746" t="s">
        <v>4961</v>
      </c>
      <c r="M746" t="s">
        <v>6198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6199</v>
      </c>
      <c r="K747" t="s">
        <v>6200</v>
      </c>
      <c r="L747" t="s">
        <v>4961</v>
      </c>
      <c r="M747" t="s">
        <v>6201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6202</v>
      </c>
      <c r="K748" t="s">
        <v>6203</v>
      </c>
      <c r="L748" t="s">
        <v>5051</v>
      </c>
      <c r="M748" t="s">
        <v>6204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6205</v>
      </c>
      <c r="K749" t="s">
        <v>6206</v>
      </c>
      <c r="L749" t="s">
        <v>4953</v>
      </c>
      <c r="M749" t="s">
        <v>6207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1544</v>
      </c>
      <c r="F750" t="s">
        <v>1545</v>
      </c>
      <c r="G750" t="s">
        <v>165</v>
      </c>
      <c r="H750" s="48" t="s">
        <v>6952</v>
      </c>
      <c r="I750" s="48">
        <v>41131</v>
      </c>
      <c r="J750" t="s">
        <v>6208</v>
      </c>
      <c r="K750" t="s">
        <v>6209</v>
      </c>
      <c r="L750" t="s">
        <v>4953</v>
      </c>
      <c r="M750" t="s">
        <v>6210</v>
      </c>
      <c r="N750" s="48" t="s">
        <v>6953</v>
      </c>
      <c r="O750" s="48" t="s">
        <v>3270</v>
      </c>
      <c r="P750" s="48">
        <v>41134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6208</v>
      </c>
      <c r="K751" t="s">
        <v>6211</v>
      </c>
      <c r="L751" t="s">
        <v>4953</v>
      </c>
      <c r="M751" t="s">
        <v>6210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6208</v>
      </c>
      <c r="K752" t="s">
        <v>6212</v>
      </c>
      <c r="L752" t="s">
        <v>4953</v>
      </c>
      <c r="M752" t="s">
        <v>6210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6208</v>
      </c>
      <c r="K753" t="s">
        <v>6213</v>
      </c>
      <c r="L753" t="s">
        <v>4953</v>
      </c>
      <c r="M753" t="s">
        <v>6210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6208</v>
      </c>
      <c r="K754" t="s">
        <v>6214</v>
      </c>
      <c r="L754" t="s">
        <v>4953</v>
      </c>
      <c r="M754" t="s">
        <v>6210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1544</v>
      </c>
      <c r="F755" t="s">
        <v>1545</v>
      </c>
      <c r="G755" t="s">
        <v>165</v>
      </c>
      <c r="H755" s="48" t="s">
        <v>6674</v>
      </c>
      <c r="I755" s="48">
        <v>41127</v>
      </c>
      <c r="J755" t="s">
        <v>6208</v>
      </c>
      <c r="K755" t="s">
        <v>6215</v>
      </c>
      <c r="L755" t="s">
        <v>4953</v>
      </c>
      <c r="M755" t="s">
        <v>6210</v>
      </c>
      <c r="N755" s="48" t="s">
        <v>6773</v>
      </c>
      <c r="O755" s="48" t="s">
        <v>6774</v>
      </c>
      <c r="P755" s="48">
        <v>41130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6208</v>
      </c>
      <c r="K756" t="s">
        <v>6216</v>
      </c>
      <c r="L756" t="s">
        <v>4953</v>
      </c>
      <c r="M756" t="s">
        <v>6210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1609</v>
      </c>
      <c r="F757" t="s">
        <v>1545</v>
      </c>
      <c r="G757" t="s">
        <v>165</v>
      </c>
      <c r="H757" s="48" t="s">
        <v>501</v>
      </c>
      <c r="I757" s="48">
        <v>41141</v>
      </c>
      <c r="J757" t="s">
        <v>6208</v>
      </c>
      <c r="K757" t="s">
        <v>6217</v>
      </c>
      <c r="L757" t="s">
        <v>4953</v>
      </c>
      <c r="M757" t="s">
        <v>6210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6208</v>
      </c>
      <c r="K758" t="s">
        <v>6218</v>
      </c>
      <c r="L758" t="s">
        <v>4953</v>
      </c>
      <c r="M758" t="s">
        <v>6210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6208</v>
      </c>
      <c r="K759" t="s">
        <v>6219</v>
      </c>
      <c r="L759" t="s">
        <v>4953</v>
      </c>
      <c r="M759" t="s">
        <v>6210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6208</v>
      </c>
      <c r="K760" t="s">
        <v>6220</v>
      </c>
      <c r="L760" t="s">
        <v>4953</v>
      </c>
      <c r="M760" t="s">
        <v>6210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6208</v>
      </c>
      <c r="K761" t="s">
        <v>6221</v>
      </c>
      <c r="L761" t="s">
        <v>4953</v>
      </c>
      <c r="M761" t="s">
        <v>6210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6244</v>
      </c>
      <c r="K762" t="s">
        <v>6245</v>
      </c>
      <c r="L762" t="s">
        <v>6246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6247</v>
      </c>
      <c r="K763" t="s">
        <v>6248</v>
      </c>
      <c r="L763" t="s">
        <v>6249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6250</v>
      </c>
      <c r="K764" t="s">
        <v>6251</v>
      </c>
      <c r="L764" t="s">
        <v>6252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6253</v>
      </c>
      <c r="K765" t="s">
        <v>6254</v>
      </c>
      <c r="L765" t="s">
        <v>6255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6256</v>
      </c>
      <c r="K766" t="s">
        <v>6257</v>
      </c>
      <c r="L766" t="s">
        <v>5075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6258</v>
      </c>
      <c r="K767" t="s">
        <v>6259</v>
      </c>
      <c r="L767" t="s">
        <v>6260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6261</v>
      </c>
      <c r="K768" t="s">
        <v>6262</v>
      </c>
      <c r="L768" t="s">
        <v>6263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6264</v>
      </c>
      <c r="K769" t="s">
        <v>6265</v>
      </c>
      <c r="L769" t="s">
        <v>6266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6261</v>
      </c>
      <c r="K770" t="s">
        <v>6267</v>
      </c>
      <c r="L770" t="s">
        <v>6268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6269</v>
      </c>
      <c r="K771" t="s">
        <v>6270</v>
      </c>
      <c r="L771" t="s">
        <v>6271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6269</v>
      </c>
      <c r="K772" t="s">
        <v>6272</v>
      </c>
      <c r="L772" t="s">
        <v>6273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6261</v>
      </c>
      <c r="K773" t="s">
        <v>6274</v>
      </c>
      <c r="L773" t="s">
        <v>6275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6276</v>
      </c>
      <c r="K774" t="s">
        <v>6277</v>
      </c>
      <c r="L774" t="s">
        <v>6278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6279</v>
      </c>
      <c r="K775" t="s">
        <v>6280</v>
      </c>
      <c r="L775" t="s">
        <v>6281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6282</v>
      </c>
      <c r="K776" t="s">
        <v>6283</v>
      </c>
      <c r="L776" t="s">
        <v>6284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6282</v>
      </c>
      <c r="K777" t="s">
        <v>6283</v>
      </c>
      <c r="L777" t="s">
        <v>6284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6244</v>
      </c>
      <c r="K778" t="s">
        <v>6285</v>
      </c>
      <c r="L778" t="s">
        <v>6286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6282</v>
      </c>
      <c r="K779" t="s">
        <v>6287</v>
      </c>
      <c r="L779" t="s">
        <v>6288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6289</v>
      </c>
      <c r="K780" t="s">
        <v>6290</v>
      </c>
      <c r="L780" t="s">
        <v>6291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6250</v>
      </c>
      <c r="K781" t="s">
        <v>6292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6250</v>
      </c>
      <c r="K782" t="s">
        <v>6292</v>
      </c>
      <c r="L782" t="s">
        <v>6293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6294</v>
      </c>
      <c r="K783" t="s">
        <v>6295</v>
      </c>
      <c r="L783" t="s">
        <v>6296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6256</v>
      </c>
      <c r="K784" t="s">
        <v>6297</v>
      </c>
      <c r="L784" t="s">
        <v>6298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6279</v>
      </c>
      <c r="K785" t="s">
        <v>6299</v>
      </c>
      <c r="L785" t="s">
        <v>6300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6301</v>
      </c>
      <c r="H786" s="48" t="s">
        <v>6675</v>
      </c>
      <c r="I786" s="48">
        <v>41123</v>
      </c>
      <c r="J786" t="s">
        <v>6302</v>
      </c>
      <c r="K786" t="s">
        <v>6303</v>
      </c>
      <c r="L786" t="s">
        <v>6304</v>
      </c>
      <c r="M786" t="s">
        <v>6305</v>
      </c>
      <c r="N786" s="48" t="s">
        <v>6676</v>
      </c>
      <c r="O786" s="48" t="s">
        <v>6545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6301</v>
      </c>
      <c r="H787" s="48" t="s">
        <v>6775</v>
      </c>
      <c r="I787" s="48">
        <v>41127</v>
      </c>
      <c r="J787" t="s">
        <v>6306</v>
      </c>
      <c r="K787" t="s">
        <v>6307</v>
      </c>
      <c r="L787" t="s">
        <v>6308</v>
      </c>
      <c r="M787" t="s">
        <v>6309</v>
      </c>
      <c r="N787" s="48" t="s">
        <v>6776</v>
      </c>
      <c r="O787" s="48" t="s">
        <v>6540</v>
      </c>
      <c r="P787" s="48">
        <v>41127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6310</v>
      </c>
      <c r="H788" s="48" t="s">
        <v>501</v>
      </c>
      <c r="I788" s="48">
        <v>41129</v>
      </c>
      <c r="J788" t="s">
        <v>3727</v>
      </c>
      <c r="K788" t="s">
        <v>3728</v>
      </c>
      <c r="L788" t="s">
        <v>5354</v>
      </c>
      <c r="M788" t="s">
        <v>3729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6276</v>
      </c>
      <c r="K789" t="s">
        <v>6311</v>
      </c>
      <c r="L789" t="s">
        <v>6312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6313</v>
      </c>
      <c r="K790" t="s">
        <v>6314</v>
      </c>
      <c r="L790" t="s">
        <v>6315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6313</v>
      </c>
      <c r="K791" t="s">
        <v>6316</v>
      </c>
      <c r="L791" t="s">
        <v>6317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5532</v>
      </c>
      <c r="H792" s="48" t="s">
        <v>501</v>
      </c>
      <c r="I792" s="48" t="s">
        <v>501</v>
      </c>
      <c r="J792" t="s">
        <v>6318</v>
      </c>
      <c r="K792" t="s">
        <v>6319</v>
      </c>
      <c r="L792" t="s">
        <v>6320</v>
      </c>
      <c r="M792" t="s">
        <v>6321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6301</v>
      </c>
      <c r="H793" s="48" t="s">
        <v>6677</v>
      </c>
      <c r="I793" s="48">
        <v>41123</v>
      </c>
      <c r="J793" t="s">
        <v>6322</v>
      </c>
      <c r="K793" t="s">
        <v>6323</v>
      </c>
      <c r="L793" t="s">
        <v>6324</v>
      </c>
      <c r="M793" t="s">
        <v>6325</v>
      </c>
      <c r="N793" s="48" t="s">
        <v>6678</v>
      </c>
      <c r="O793" s="48" t="s">
        <v>6540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6301</v>
      </c>
      <c r="H794" s="48" t="s">
        <v>6679</v>
      </c>
      <c r="I794" s="48">
        <v>41124</v>
      </c>
      <c r="J794" t="s">
        <v>6326</v>
      </c>
      <c r="K794" t="s">
        <v>6327</v>
      </c>
      <c r="L794" t="s">
        <v>6304</v>
      </c>
      <c r="M794" t="s">
        <v>6328</v>
      </c>
      <c r="N794" s="48" t="s">
        <v>6680</v>
      </c>
      <c r="O794" s="48" t="s">
        <v>1606</v>
      </c>
      <c r="P794" s="48">
        <v>41127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6301</v>
      </c>
      <c r="H795" s="48" t="s">
        <v>6681</v>
      </c>
      <c r="I795" s="48">
        <v>41122</v>
      </c>
      <c r="J795" t="s">
        <v>6329</v>
      </c>
      <c r="K795" t="s">
        <v>6330</v>
      </c>
      <c r="L795" t="s">
        <v>6324</v>
      </c>
      <c r="M795" t="s">
        <v>6331</v>
      </c>
      <c r="N795" s="48" t="s">
        <v>6682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6301</v>
      </c>
      <c r="H796" s="48" t="s">
        <v>6777</v>
      </c>
      <c r="I796" s="48">
        <v>41143</v>
      </c>
      <c r="J796" t="s">
        <v>6332</v>
      </c>
      <c r="K796" t="s">
        <v>6333</v>
      </c>
      <c r="L796" t="s">
        <v>6324</v>
      </c>
      <c r="M796" t="s">
        <v>6334</v>
      </c>
      <c r="N796" s="48" t="s">
        <v>6778</v>
      </c>
      <c r="O796" s="48" t="s">
        <v>6779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6301</v>
      </c>
      <c r="H797" s="48" t="s">
        <v>6683</v>
      </c>
      <c r="I797" s="48">
        <v>41124</v>
      </c>
      <c r="J797" t="s">
        <v>6335</v>
      </c>
      <c r="K797" t="s">
        <v>6336</v>
      </c>
      <c r="L797" t="s">
        <v>6324</v>
      </c>
      <c r="M797" t="s">
        <v>6337</v>
      </c>
      <c r="N797" s="48" t="s">
        <v>6780</v>
      </c>
      <c r="O797" s="48" t="s">
        <v>6416</v>
      </c>
      <c r="P797" s="48">
        <v>41127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6301</v>
      </c>
      <c r="H798" s="48" t="s">
        <v>6781</v>
      </c>
      <c r="I798" s="48">
        <v>41135</v>
      </c>
      <c r="J798" t="s">
        <v>6338</v>
      </c>
      <c r="K798" t="s">
        <v>6339</v>
      </c>
      <c r="L798" t="s">
        <v>6324</v>
      </c>
      <c r="M798" t="s">
        <v>6340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6301</v>
      </c>
      <c r="H799" s="48" t="s">
        <v>501</v>
      </c>
      <c r="I799" s="48">
        <v>41143</v>
      </c>
      <c r="J799" t="s">
        <v>6341</v>
      </c>
      <c r="K799" t="s">
        <v>6342</v>
      </c>
      <c r="L799" t="s">
        <v>6324</v>
      </c>
      <c r="M799" t="s">
        <v>6343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1544</v>
      </c>
      <c r="F800" t="s">
        <v>1545</v>
      </c>
      <c r="G800" t="s">
        <v>6301</v>
      </c>
      <c r="H800" s="48" t="s">
        <v>6782</v>
      </c>
      <c r="I800" s="48">
        <v>41134</v>
      </c>
      <c r="J800" t="s">
        <v>6344</v>
      </c>
      <c r="K800" t="s">
        <v>6345</v>
      </c>
      <c r="L800" t="s">
        <v>6324</v>
      </c>
      <c r="M800" t="s">
        <v>6346</v>
      </c>
      <c r="N800" s="48" t="s">
        <v>6783</v>
      </c>
      <c r="O800" s="48" t="s">
        <v>6170</v>
      </c>
      <c r="P800" s="48">
        <v>41130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6301</v>
      </c>
      <c r="H801" s="48" t="s">
        <v>501</v>
      </c>
      <c r="I801" s="48">
        <v>41135</v>
      </c>
      <c r="J801" t="s">
        <v>6347</v>
      </c>
      <c r="K801" t="s">
        <v>6348</v>
      </c>
      <c r="L801" t="s">
        <v>6324</v>
      </c>
      <c r="M801" t="s">
        <v>6349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6301</v>
      </c>
      <c r="H802" s="48" t="s">
        <v>501</v>
      </c>
      <c r="I802" s="48">
        <v>41135</v>
      </c>
      <c r="J802" t="s">
        <v>6347</v>
      </c>
      <c r="K802" t="s">
        <v>6350</v>
      </c>
      <c r="L802" t="s">
        <v>6324</v>
      </c>
      <c r="M802" t="s">
        <v>6351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6301</v>
      </c>
      <c r="H803" s="48" t="s">
        <v>501</v>
      </c>
      <c r="I803" s="48">
        <v>41136</v>
      </c>
      <c r="J803" t="s">
        <v>6352</v>
      </c>
      <c r="K803" t="s">
        <v>6353</v>
      </c>
      <c r="L803" t="s">
        <v>6324</v>
      </c>
      <c r="M803" t="s">
        <v>6354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6301</v>
      </c>
      <c r="H804" s="48" t="s">
        <v>501</v>
      </c>
      <c r="I804" s="48">
        <v>41136</v>
      </c>
      <c r="J804" t="s">
        <v>6352</v>
      </c>
      <c r="K804" t="s">
        <v>6355</v>
      </c>
      <c r="L804" t="s">
        <v>6324</v>
      </c>
      <c r="M804" t="s">
        <v>6356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6301</v>
      </c>
      <c r="H805" s="48" t="s">
        <v>501</v>
      </c>
      <c r="I805" s="48">
        <v>41137</v>
      </c>
      <c r="J805" t="s">
        <v>6357</v>
      </c>
      <c r="K805" t="s">
        <v>6358</v>
      </c>
      <c r="L805" t="s">
        <v>6304</v>
      </c>
      <c r="M805" t="s">
        <v>6359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6301</v>
      </c>
      <c r="H806" s="48" t="s">
        <v>501</v>
      </c>
      <c r="I806" s="48">
        <v>41137</v>
      </c>
      <c r="J806" t="s">
        <v>6360</v>
      </c>
      <c r="K806" t="s">
        <v>6361</v>
      </c>
      <c r="L806" t="s">
        <v>6362</v>
      </c>
      <c r="M806" t="s">
        <v>6363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6301</v>
      </c>
      <c r="H807" s="48" t="s">
        <v>501</v>
      </c>
      <c r="I807" s="48" t="s">
        <v>501</v>
      </c>
      <c r="J807" t="s">
        <v>6360</v>
      </c>
      <c r="K807" t="s">
        <v>6364</v>
      </c>
      <c r="L807" t="s">
        <v>6362</v>
      </c>
      <c r="M807" t="s">
        <v>6363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6301</v>
      </c>
      <c r="H808" s="48" t="s">
        <v>501</v>
      </c>
      <c r="I808" s="48">
        <v>41138</v>
      </c>
      <c r="J808" t="s">
        <v>6365</v>
      </c>
      <c r="K808" t="s">
        <v>6366</v>
      </c>
      <c r="L808" t="s">
        <v>6367</v>
      </c>
      <c r="M808" t="s">
        <v>6368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6301</v>
      </c>
      <c r="H809" s="48" t="s">
        <v>6784</v>
      </c>
      <c r="I809" s="48">
        <v>41129</v>
      </c>
      <c r="J809" t="s">
        <v>6369</v>
      </c>
      <c r="K809" t="s">
        <v>6370</v>
      </c>
      <c r="L809" t="s">
        <v>6324</v>
      </c>
      <c r="M809" t="s">
        <v>6371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6301</v>
      </c>
      <c r="H810" s="48" t="s">
        <v>501</v>
      </c>
      <c r="I810" s="48">
        <v>41141</v>
      </c>
      <c r="J810" t="s">
        <v>6372</v>
      </c>
      <c r="K810" t="s">
        <v>6373</v>
      </c>
      <c r="L810" t="s">
        <v>6374</v>
      </c>
      <c r="M810" t="s">
        <v>6375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6301</v>
      </c>
      <c r="H811" s="48" t="s">
        <v>501</v>
      </c>
      <c r="I811" s="48">
        <v>41142</v>
      </c>
      <c r="J811" t="s">
        <v>6372</v>
      </c>
      <c r="K811" t="s">
        <v>6376</v>
      </c>
      <c r="L811" t="s">
        <v>6377</v>
      </c>
      <c r="M811" t="s">
        <v>6375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6301</v>
      </c>
      <c r="H812" s="48" t="s">
        <v>501</v>
      </c>
      <c r="I812" s="48">
        <v>41144</v>
      </c>
      <c r="J812" t="s">
        <v>6378</v>
      </c>
      <c r="K812" t="s">
        <v>6379</v>
      </c>
      <c r="L812" t="s">
        <v>6380</v>
      </c>
      <c r="M812" t="s">
        <v>6381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6301</v>
      </c>
      <c r="H813" s="48" t="s">
        <v>501</v>
      </c>
      <c r="I813" s="48">
        <v>41129</v>
      </c>
      <c r="J813" t="s">
        <v>6372</v>
      </c>
      <c r="K813" t="s">
        <v>6382</v>
      </c>
      <c r="L813" t="s">
        <v>6383</v>
      </c>
      <c r="M813" t="s">
        <v>6384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1544</v>
      </c>
      <c r="F814" t="s">
        <v>1545</v>
      </c>
      <c r="G814" t="s">
        <v>6301</v>
      </c>
      <c r="H814" s="48" t="s">
        <v>6954</v>
      </c>
      <c r="I814" s="48">
        <v>41131</v>
      </c>
      <c r="J814" t="s">
        <v>6360</v>
      </c>
      <c r="K814" t="s">
        <v>6385</v>
      </c>
      <c r="L814" t="s">
        <v>6362</v>
      </c>
      <c r="M814" t="s">
        <v>6363</v>
      </c>
      <c r="N814" s="48" t="s">
        <v>6955</v>
      </c>
      <c r="O814" s="48" t="s">
        <v>6097</v>
      </c>
      <c r="P814" s="48">
        <v>41134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6301</v>
      </c>
      <c r="H815" s="48" t="s">
        <v>501</v>
      </c>
      <c r="I815" s="48">
        <v>41124</v>
      </c>
      <c r="J815" t="s">
        <v>6306</v>
      </c>
      <c r="K815" t="s">
        <v>6385</v>
      </c>
      <c r="L815" t="s">
        <v>6386</v>
      </c>
      <c r="M815" t="s">
        <v>6309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6301</v>
      </c>
      <c r="H816" s="48" t="s">
        <v>501</v>
      </c>
      <c r="I816" s="48">
        <v>41124</v>
      </c>
      <c r="J816" t="s">
        <v>6306</v>
      </c>
      <c r="K816" t="s">
        <v>6387</v>
      </c>
      <c r="L816" t="s">
        <v>6304</v>
      </c>
      <c r="M816" t="s">
        <v>6309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6301</v>
      </c>
      <c r="H817" s="48" t="s">
        <v>6956</v>
      </c>
      <c r="I817" s="48">
        <v>41143</v>
      </c>
      <c r="J817" t="s">
        <v>6388</v>
      </c>
      <c r="K817" t="s">
        <v>6389</v>
      </c>
      <c r="L817" t="s">
        <v>6304</v>
      </c>
      <c r="M817" t="s">
        <v>6390</v>
      </c>
      <c r="N817" s="48" t="s">
        <v>6957</v>
      </c>
      <c r="O817" s="48" t="s">
        <v>6958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6301</v>
      </c>
      <c r="H818" s="48" t="s">
        <v>6959</v>
      </c>
      <c r="I818" s="48">
        <v>41131</v>
      </c>
      <c r="J818" t="s">
        <v>6388</v>
      </c>
      <c r="K818" t="s">
        <v>6389</v>
      </c>
      <c r="L818" t="s">
        <v>6391</v>
      </c>
      <c r="M818" t="s">
        <v>6390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6301</v>
      </c>
      <c r="H819" s="48" t="s">
        <v>6960</v>
      </c>
      <c r="I819" s="48">
        <v>41149</v>
      </c>
      <c r="J819" t="s">
        <v>6392</v>
      </c>
      <c r="K819" t="s">
        <v>6389</v>
      </c>
      <c r="L819" t="s">
        <v>6304</v>
      </c>
      <c r="M819" t="s">
        <v>6390</v>
      </c>
      <c r="N819" s="48" t="s">
        <v>6961</v>
      </c>
      <c r="O819" s="48" t="s">
        <v>6883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1544</v>
      </c>
      <c r="F820" t="s">
        <v>1545</v>
      </c>
      <c r="G820" t="s">
        <v>6301</v>
      </c>
      <c r="H820" s="48" t="s">
        <v>6962</v>
      </c>
      <c r="I820" s="48">
        <v>41148</v>
      </c>
      <c r="J820" t="s">
        <v>6369</v>
      </c>
      <c r="K820" t="s">
        <v>6393</v>
      </c>
      <c r="L820" t="s">
        <v>6324</v>
      </c>
      <c r="M820" t="s">
        <v>6394</v>
      </c>
      <c r="N820" s="48" t="s">
        <v>6963</v>
      </c>
      <c r="O820" s="48" t="s">
        <v>6097</v>
      </c>
      <c r="P820" s="48">
        <v>41134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6301</v>
      </c>
      <c r="H821" s="48" t="s">
        <v>501</v>
      </c>
      <c r="I821" s="48">
        <v>41148</v>
      </c>
      <c r="J821" t="s">
        <v>6372</v>
      </c>
      <c r="K821" t="s">
        <v>6395</v>
      </c>
      <c r="L821" t="s">
        <v>6377</v>
      </c>
      <c r="M821" t="s">
        <v>6384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6456</v>
      </c>
      <c r="K822" t="s">
        <v>3802</v>
      </c>
      <c r="L822" t="s">
        <v>6457</v>
      </c>
      <c r="M822" t="s">
        <v>6458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41134</v>
      </c>
      <c r="J823" t="s">
        <v>6456</v>
      </c>
      <c r="K823" t="s">
        <v>3802</v>
      </c>
      <c r="L823" t="s">
        <v>6459</v>
      </c>
      <c r="M823" t="s">
        <v>6460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41134</v>
      </c>
      <c r="J824" t="s">
        <v>6456</v>
      </c>
      <c r="K824" t="s">
        <v>6461</v>
      </c>
      <c r="L824" t="s">
        <v>6462</v>
      </c>
      <c r="M824" t="s">
        <v>6463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41134</v>
      </c>
      <c r="J825" t="s">
        <v>6464</v>
      </c>
      <c r="K825" t="s">
        <v>6465</v>
      </c>
      <c r="L825" t="s">
        <v>4958</v>
      </c>
      <c r="M825" t="s">
        <v>6466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41134</v>
      </c>
      <c r="J826" t="s">
        <v>6467</v>
      </c>
      <c r="K826" t="s">
        <v>6468</v>
      </c>
      <c r="L826" t="s">
        <v>4958</v>
      </c>
      <c r="M826" t="s">
        <v>6469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41134</v>
      </c>
      <c r="J827" t="s">
        <v>6470</v>
      </c>
      <c r="K827" t="s">
        <v>6471</v>
      </c>
      <c r="L827" t="s">
        <v>4958</v>
      </c>
      <c r="M827" t="s">
        <v>6472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41134</v>
      </c>
      <c r="J828" t="s">
        <v>6473</v>
      </c>
      <c r="K828" t="s">
        <v>6474</v>
      </c>
      <c r="L828" t="s">
        <v>4958</v>
      </c>
      <c r="M828" t="s">
        <v>6475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41134</v>
      </c>
      <c r="J829" t="s">
        <v>6476</v>
      </c>
      <c r="K829" t="s">
        <v>6477</v>
      </c>
      <c r="L829" t="s">
        <v>4958</v>
      </c>
      <c r="M829" t="s">
        <v>6478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41134</v>
      </c>
      <c r="J830" t="s">
        <v>6479</v>
      </c>
      <c r="K830" t="s">
        <v>6480</v>
      </c>
      <c r="L830" t="s">
        <v>4958</v>
      </c>
      <c r="M830" t="s">
        <v>6481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41134</v>
      </c>
      <c r="J831" t="s">
        <v>6456</v>
      </c>
      <c r="K831" t="s">
        <v>6482</v>
      </c>
      <c r="L831" t="s">
        <v>4958</v>
      </c>
      <c r="M831" t="s">
        <v>6483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41134</v>
      </c>
      <c r="J832" t="s">
        <v>6484</v>
      </c>
      <c r="K832" t="s">
        <v>6485</v>
      </c>
      <c r="L832" t="s">
        <v>4958</v>
      </c>
      <c r="M832" t="s">
        <v>6486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41134</v>
      </c>
      <c r="J833" t="s">
        <v>6484</v>
      </c>
      <c r="K833" t="s">
        <v>6487</v>
      </c>
      <c r="L833" t="s">
        <v>4958</v>
      </c>
      <c r="M833" t="s">
        <v>6486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41134</v>
      </c>
      <c r="J834" t="s">
        <v>6488</v>
      </c>
      <c r="K834" t="s">
        <v>6489</v>
      </c>
      <c r="L834" t="s">
        <v>4958</v>
      </c>
      <c r="M834" t="s">
        <v>6490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41134</v>
      </c>
      <c r="J835" t="s">
        <v>6491</v>
      </c>
      <c r="K835" t="s">
        <v>6492</v>
      </c>
      <c r="L835" t="s">
        <v>4958</v>
      </c>
      <c r="M835" t="s">
        <v>6493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41134</v>
      </c>
      <c r="J836" t="s">
        <v>6494</v>
      </c>
      <c r="K836" t="s">
        <v>6495</v>
      </c>
      <c r="L836" t="s">
        <v>4958</v>
      </c>
      <c r="M836" t="s">
        <v>6496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41134</v>
      </c>
      <c r="J837" t="s">
        <v>6497</v>
      </c>
      <c r="K837" t="s">
        <v>6498</v>
      </c>
      <c r="L837" t="s">
        <v>4958</v>
      </c>
      <c r="M837" t="s">
        <v>6499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41134</v>
      </c>
      <c r="J838" t="s">
        <v>6500</v>
      </c>
      <c r="K838" t="s">
        <v>6501</v>
      </c>
      <c r="L838" t="s">
        <v>4958</v>
      </c>
      <c r="M838" t="s">
        <v>6502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1609</v>
      </c>
      <c r="F839" t="s">
        <v>1545</v>
      </c>
      <c r="G839" t="s">
        <v>170</v>
      </c>
      <c r="H839" s="48" t="s">
        <v>501</v>
      </c>
      <c r="I839" s="48">
        <v>41135</v>
      </c>
      <c r="J839" t="s">
        <v>6503</v>
      </c>
      <c r="K839" t="s">
        <v>6504</v>
      </c>
      <c r="L839" t="s">
        <v>4958</v>
      </c>
      <c r="M839" t="s">
        <v>6505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41134</v>
      </c>
      <c r="J840" t="s">
        <v>6506</v>
      </c>
      <c r="K840" t="s">
        <v>6507</v>
      </c>
      <c r="L840" t="s">
        <v>4958</v>
      </c>
      <c r="M840" t="s">
        <v>6508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6684</v>
      </c>
      <c r="B841" t="s">
        <v>6684</v>
      </c>
      <c r="C841" s="3">
        <v>41121</v>
      </c>
      <c r="D841">
        <v>41166</v>
      </c>
      <c r="E841" t="s">
        <v>1698</v>
      </c>
      <c r="F841" t="s">
        <v>1545</v>
      </c>
      <c r="G841" t="s">
        <v>6685</v>
      </c>
      <c r="H841" s="48" t="s">
        <v>501</v>
      </c>
      <c r="I841" s="48" t="s">
        <v>501</v>
      </c>
      <c r="J841" t="s">
        <v>6686</v>
      </c>
      <c r="K841" t="s">
        <v>6687</v>
      </c>
      <c r="L841" t="s">
        <v>6688</v>
      </c>
      <c r="M841" t="s">
        <v>6689</v>
      </c>
      <c r="N841" s="48" t="s">
        <v>501</v>
      </c>
      <c r="O841" s="48" t="s">
        <v>501</v>
      </c>
      <c r="P841" s="48" t="s">
        <v>501</v>
      </c>
      <c r="Q841" t="s">
        <v>6690</v>
      </c>
    </row>
    <row r="842" spans="1:17" ht="18" customHeight="1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6785</v>
      </c>
      <c r="K842" t="s">
        <v>6786</v>
      </c>
      <c r="L842" t="s">
        <v>5091</v>
      </c>
      <c r="M842" t="s">
        <v>6787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6785</v>
      </c>
      <c r="K843" t="s">
        <v>6788</v>
      </c>
      <c r="L843" t="s">
        <v>5091</v>
      </c>
      <c r="M843" t="s">
        <v>6789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6790</v>
      </c>
      <c r="K844" t="s">
        <v>6791</v>
      </c>
      <c r="L844" t="s">
        <v>5091</v>
      </c>
      <c r="M844" t="s">
        <v>6792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6790</v>
      </c>
      <c r="K845" t="s">
        <v>6793</v>
      </c>
      <c r="L845" t="s">
        <v>5091</v>
      </c>
      <c r="M845" t="s">
        <v>6794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6790</v>
      </c>
      <c r="K846" t="s">
        <v>6795</v>
      </c>
      <c r="L846" t="s">
        <v>5091</v>
      </c>
      <c r="M846" t="s">
        <v>6796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>
      <c r="A847">
        <v>4148</v>
      </c>
      <c r="B847">
        <v>4148</v>
      </c>
      <c r="C847" s="3">
        <v>41129</v>
      </c>
      <c r="D847">
        <v>41174</v>
      </c>
      <c r="E847" t="s">
        <v>1698</v>
      </c>
      <c r="F847" t="s">
        <v>1545</v>
      </c>
      <c r="G847" t="s">
        <v>1969</v>
      </c>
      <c r="H847" s="48" t="s">
        <v>501</v>
      </c>
      <c r="I847" s="48" t="s">
        <v>501</v>
      </c>
      <c r="J847" t="s">
        <v>6790</v>
      </c>
      <c r="K847" t="s">
        <v>6797</v>
      </c>
      <c r="L847" t="s">
        <v>6798</v>
      </c>
      <c r="M847" t="s">
        <v>6799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6800</v>
      </c>
      <c r="K848" t="s">
        <v>6801</v>
      </c>
      <c r="L848" t="s">
        <v>5091</v>
      </c>
      <c r="M848" t="s">
        <v>6802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6790</v>
      </c>
      <c r="K849" t="s">
        <v>6803</v>
      </c>
      <c r="L849" t="s">
        <v>5091</v>
      </c>
      <c r="M849" t="s">
        <v>6804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6790</v>
      </c>
      <c r="K850" t="s">
        <v>6805</v>
      </c>
      <c r="L850" t="s">
        <v>5091</v>
      </c>
      <c r="M850" t="s">
        <v>6806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6790</v>
      </c>
      <c r="K851" t="s">
        <v>6807</v>
      </c>
      <c r="L851" t="s">
        <v>5091</v>
      </c>
      <c r="M851" t="s">
        <v>6808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>
      <c r="A852">
        <v>4091</v>
      </c>
      <c r="B852">
        <v>4091</v>
      </c>
      <c r="C852" s="3">
        <v>41129</v>
      </c>
      <c r="D852">
        <v>41174</v>
      </c>
      <c r="E852" t="s">
        <v>1609</v>
      </c>
      <c r="F852" t="s">
        <v>1545</v>
      </c>
      <c r="G852" t="s">
        <v>2165</v>
      </c>
      <c r="H852" s="48" t="s">
        <v>501</v>
      </c>
      <c r="I852" s="48">
        <v>41134</v>
      </c>
      <c r="J852" t="s">
        <v>6809</v>
      </c>
      <c r="K852" t="s">
        <v>6810</v>
      </c>
      <c r="L852" t="s">
        <v>5174</v>
      </c>
      <c r="M852" t="s">
        <v>6811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>
      <c r="A853">
        <v>4090</v>
      </c>
      <c r="B853">
        <v>4090</v>
      </c>
      <c r="C853" s="3">
        <v>41129</v>
      </c>
      <c r="D853">
        <v>41174</v>
      </c>
      <c r="E853" t="s">
        <v>1609</v>
      </c>
      <c r="F853" t="s">
        <v>1545</v>
      </c>
      <c r="G853" t="s">
        <v>2165</v>
      </c>
      <c r="H853" s="48" t="s">
        <v>501</v>
      </c>
      <c r="I853" s="48">
        <v>41134</v>
      </c>
      <c r="J853" t="s">
        <v>6812</v>
      </c>
      <c r="K853" t="s">
        <v>6813</v>
      </c>
      <c r="L853" t="s">
        <v>5174</v>
      </c>
      <c r="M853" t="s">
        <v>6814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>
      <c r="A854">
        <v>4088</v>
      </c>
      <c r="B854">
        <v>4088</v>
      </c>
      <c r="C854" s="3">
        <v>41129</v>
      </c>
      <c r="D854">
        <v>41174</v>
      </c>
      <c r="E854" t="s">
        <v>1609</v>
      </c>
      <c r="F854" t="s">
        <v>1545</v>
      </c>
      <c r="G854" t="s">
        <v>2675</v>
      </c>
      <c r="H854" s="48" t="s">
        <v>501</v>
      </c>
      <c r="I854" s="48">
        <v>41141</v>
      </c>
      <c r="J854" t="s">
        <v>6815</v>
      </c>
      <c r="K854" t="s">
        <v>6816</v>
      </c>
      <c r="L854" t="s">
        <v>5251</v>
      </c>
      <c r="M854" t="s">
        <v>6817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1791</v>
      </c>
      <c r="H855" s="48" t="s">
        <v>501</v>
      </c>
      <c r="I855" s="48" t="s">
        <v>501</v>
      </c>
      <c r="J855" t="s">
        <v>6818</v>
      </c>
      <c r="K855" t="s">
        <v>6819</v>
      </c>
      <c r="L855" t="s">
        <v>5251</v>
      </c>
      <c r="M855" t="s">
        <v>6820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>
      <c r="A856">
        <v>4087</v>
      </c>
      <c r="B856">
        <v>4087</v>
      </c>
      <c r="C856" s="3">
        <v>41129</v>
      </c>
      <c r="D856">
        <v>41174</v>
      </c>
      <c r="E856" t="s">
        <v>1609</v>
      </c>
      <c r="F856" t="s">
        <v>1545</v>
      </c>
      <c r="G856" t="s">
        <v>2675</v>
      </c>
      <c r="H856" s="48" t="s">
        <v>501</v>
      </c>
      <c r="I856" s="48">
        <v>41141</v>
      </c>
      <c r="J856" t="s">
        <v>6821</v>
      </c>
      <c r="K856" t="s">
        <v>6822</v>
      </c>
      <c r="L856" t="s">
        <v>5251</v>
      </c>
      <c r="M856" t="s">
        <v>6823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>
      <c r="A857">
        <v>4086</v>
      </c>
      <c r="B857">
        <v>4086</v>
      </c>
      <c r="C857" s="3">
        <v>41129</v>
      </c>
      <c r="D857">
        <v>41174</v>
      </c>
      <c r="E857" t="s">
        <v>1609</v>
      </c>
      <c r="F857" t="s">
        <v>1545</v>
      </c>
      <c r="G857" t="s">
        <v>1008</v>
      </c>
      <c r="H857" s="48" t="s">
        <v>501</v>
      </c>
      <c r="I857" s="48">
        <v>41135</v>
      </c>
      <c r="J857" t="s">
        <v>6824</v>
      </c>
      <c r="K857" t="s">
        <v>6825</v>
      </c>
      <c r="L857" t="s">
        <v>5117</v>
      </c>
      <c r="M857" t="s">
        <v>6826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>
      <c r="A858">
        <v>4085</v>
      </c>
      <c r="B858">
        <v>4085</v>
      </c>
      <c r="C858" s="3">
        <v>41129</v>
      </c>
      <c r="D858">
        <v>41174</v>
      </c>
      <c r="E858" t="s">
        <v>1609</v>
      </c>
      <c r="F858" t="s">
        <v>1545</v>
      </c>
      <c r="G858" t="s">
        <v>1008</v>
      </c>
      <c r="H858" s="48" t="s">
        <v>501</v>
      </c>
      <c r="I858" s="48">
        <v>41135</v>
      </c>
      <c r="J858" t="s">
        <v>6827</v>
      </c>
      <c r="K858" t="s">
        <v>6828</v>
      </c>
      <c r="L858" t="s">
        <v>5117</v>
      </c>
      <c r="M858" t="s">
        <v>6829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>
      <c r="A859">
        <v>4084</v>
      </c>
      <c r="B859">
        <v>4084</v>
      </c>
      <c r="C859" s="3">
        <v>41129</v>
      </c>
      <c r="D859">
        <v>41174</v>
      </c>
      <c r="E859" t="s">
        <v>1698</v>
      </c>
      <c r="F859" t="s">
        <v>1545</v>
      </c>
      <c r="G859" t="s">
        <v>2513</v>
      </c>
      <c r="H859" s="48" t="s">
        <v>501</v>
      </c>
      <c r="I859" s="48" t="s">
        <v>501</v>
      </c>
      <c r="J859" t="s">
        <v>6830</v>
      </c>
      <c r="K859" t="s">
        <v>6831</v>
      </c>
      <c r="L859" t="s">
        <v>5221</v>
      </c>
      <c r="M859" t="s">
        <v>6832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6830</v>
      </c>
      <c r="K860" t="s">
        <v>6833</v>
      </c>
      <c r="L860" t="s">
        <v>5221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6830</v>
      </c>
      <c r="K861" t="s">
        <v>6834</v>
      </c>
      <c r="L861" t="s">
        <v>5221</v>
      </c>
      <c r="M861" t="s">
        <v>6832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>
      <c r="A862">
        <v>4081</v>
      </c>
      <c r="B862">
        <v>4081</v>
      </c>
      <c r="C862" s="3">
        <v>41129</v>
      </c>
      <c r="D862">
        <v>41174</v>
      </c>
      <c r="E862" t="s">
        <v>1609</v>
      </c>
      <c r="F862" t="s">
        <v>1545</v>
      </c>
      <c r="G862" t="s">
        <v>6835</v>
      </c>
      <c r="H862" s="48" t="s">
        <v>501</v>
      </c>
      <c r="I862" s="48">
        <v>41135</v>
      </c>
      <c r="J862" t="s">
        <v>6836</v>
      </c>
      <c r="K862" t="s">
        <v>6837</v>
      </c>
      <c r="L862" t="s">
        <v>6838</v>
      </c>
      <c r="M862" t="s">
        <v>6839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>
      <c r="A863">
        <v>4080</v>
      </c>
      <c r="B863">
        <v>4080</v>
      </c>
      <c r="C863" s="3">
        <v>41129</v>
      </c>
      <c r="D863">
        <v>41174</v>
      </c>
      <c r="E863" t="s">
        <v>1609</v>
      </c>
      <c r="F863" t="s">
        <v>1545</v>
      </c>
      <c r="G863" t="s">
        <v>6835</v>
      </c>
      <c r="H863" s="48" t="s">
        <v>501</v>
      </c>
      <c r="I863" s="48">
        <v>41135</v>
      </c>
      <c r="J863" t="s">
        <v>6840</v>
      </c>
      <c r="K863" t="s">
        <v>6841</v>
      </c>
      <c r="L863" t="s">
        <v>6838</v>
      </c>
      <c r="M863" t="s">
        <v>6842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6843</v>
      </c>
      <c r="H864" s="48" t="s">
        <v>501</v>
      </c>
      <c r="I864" s="48" t="s">
        <v>501</v>
      </c>
      <c r="J864" t="s">
        <v>6844</v>
      </c>
      <c r="K864" t="s">
        <v>6845</v>
      </c>
      <c r="L864" t="s">
        <v>6846</v>
      </c>
      <c r="M864" t="s">
        <v>6847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5538</v>
      </c>
      <c r="H865" s="48" t="s">
        <v>501</v>
      </c>
      <c r="I865" s="48" t="s">
        <v>501</v>
      </c>
      <c r="J865" t="s">
        <v>6848</v>
      </c>
      <c r="K865" t="s">
        <v>6849</v>
      </c>
      <c r="L865" t="s">
        <v>5658</v>
      </c>
      <c r="M865" t="s">
        <v>6850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>
      <c r="A866">
        <v>4105</v>
      </c>
      <c r="B866">
        <v>4105</v>
      </c>
      <c r="C866" s="3">
        <v>41129</v>
      </c>
      <c r="D866">
        <v>41174</v>
      </c>
      <c r="E866" t="s">
        <v>1698</v>
      </c>
      <c r="F866" t="s">
        <v>1545</v>
      </c>
      <c r="G866" t="s">
        <v>4134</v>
      </c>
      <c r="H866" s="48" t="s">
        <v>501</v>
      </c>
      <c r="I866" s="48" t="s">
        <v>501</v>
      </c>
      <c r="J866" t="s">
        <v>6851</v>
      </c>
      <c r="K866" t="s">
        <v>6852</v>
      </c>
      <c r="L866" t="s">
        <v>6853</v>
      </c>
      <c r="M866" t="s">
        <v>6854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>
      <c r="A867">
        <v>4104</v>
      </c>
      <c r="B867">
        <v>4104</v>
      </c>
      <c r="C867" s="3">
        <v>41129</v>
      </c>
      <c r="D867">
        <v>41129</v>
      </c>
      <c r="E867" t="s">
        <v>1698</v>
      </c>
      <c r="F867" t="s">
        <v>1545</v>
      </c>
      <c r="G867" t="s">
        <v>4134</v>
      </c>
      <c r="H867" s="48" t="s">
        <v>501</v>
      </c>
      <c r="I867" s="48" t="s">
        <v>501</v>
      </c>
      <c r="J867" t="s">
        <v>6855</v>
      </c>
      <c r="K867" t="s">
        <v>6856</v>
      </c>
      <c r="L867" t="s">
        <v>6853</v>
      </c>
      <c r="M867" t="s">
        <v>6857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4134</v>
      </c>
      <c r="H868" s="48" t="s">
        <v>501</v>
      </c>
      <c r="I868" s="48" t="s">
        <v>501</v>
      </c>
      <c r="J868" t="s">
        <v>6851</v>
      </c>
      <c r="K868" t="s">
        <v>6858</v>
      </c>
      <c r="L868" t="s">
        <v>6853</v>
      </c>
      <c r="M868" t="s">
        <v>6859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>
      <c r="A869">
        <v>4102</v>
      </c>
      <c r="B869">
        <v>4102</v>
      </c>
      <c r="C869" s="3">
        <v>41129</v>
      </c>
      <c r="D869">
        <v>41174</v>
      </c>
      <c r="E869" t="s">
        <v>1553</v>
      </c>
      <c r="F869" t="s">
        <v>1545</v>
      </c>
      <c r="G869" t="s">
        <v>4134</v>
      </c>
      <c r="H869" s="48" t="s">
        <v>501</v>
      </c>
      <c r="I869" s="48" t="s">
        <v>501</v>
      </c>
      <c r="J869" t="s">
        <v>6860</v>
      </c>
      <c r="K869" t="s">
        <v>6861</v>
      </c>
      <c r="L869" t="s">
        <v>5717</v>
      </c>
      <c r="M869" t="s">
        <v>6862</v>
      </c>
      <c r="N869" s="48" t="s">
        <v>501</v>
      </c>
      <c r="O869" s="48" t="s">
        <v>501</v>
      </c>
      <c r="P869" s="48" t="s">
        <v>501</v>
      </c>
      <c r="Q869" s="48" t="s">
        <v>6964</v>
      </c>
    </row>
    <row r="870" spans="1:17" ht="18" customHeight="1">
      <c r="A870">
        <v>4100</v>
      </c>
      <c r="B870">
        <v>4100</v>
      </c>
      <c r="C870" s="3">
        <v>41129</v>
      </c>
      <c r="D870">
        <v>41129</v>
      </c>
      <c r="E870" t="s">
        <v>1698</v>
      </c>
      <c r="F870" t="s">
        <v>1545</v>
      </c>
      <c r="G870" t="s">
        <v>6863</v>
      </c>
      <c r="H870" s="48" t="s">
        <v>501</v>
      </c>
      <c r="I870" s="48" t="s">
        <v>501</v>
      </c>
      <c r="J870" t="s">
        <v>6864</v>
      </c>
      <c r="K870" t="s">
        <v>6865</v>
      </c>
      <c r="L870" t="s">
        <v>6866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>
      <c r="A871">
        <v>4099</v>
      </c>
      <c r="B871">
        <v>4099</v>
      </c>
      <c r="C871" s="3">
        <v>41129</v>
      </c>
      <c r="D871">
        <v>41174</v>
      </c>
      <c r="E871" t="s">
        <v>1698</v>
      </c>
      <c r="F871" t="s">
        <v>1545</v>
      </c>
      <c r="G871" t="s">
        <v>6863</v>
      </c>
      <c r="H871" s="48" t="s">
        <v>501</v>
      </c>
      <c r="I871" s="48" t="s">
        <v>501</v>
      </c>
      <c r="J871" t="s">
        <v>6867</v>
      </c>
      <c r="K871" t="s">
        <v>6868</v>
      </c>
      <c r="L871" t="s">
        <v>6866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>
      <c r="A872">
        <v>4101</v>
      </c>
      <c r="B872">
        <v>4101</v>
      </c>
      <c r="C872" s="3">
        <v>41129</v>
      </c>
      <c r="D872">
        <v>41129</v>
      </c>
      <c r="E872" t="s">
        <v>1698</v>
      </c>
      <c r="F872" t="s">
        <v>1545</v>
      </c>
      <c r="G872" t="s">
        <v>6863</v>
      </c>
      <c r="H872" s="48" t="s">
        <v>501</v>
      </c>
      <c r="I872" s="48" t="s">
        <v>501</v>
      </c>
      <c r="J872" t="s">
        <v>6867</v>
      </c>
      <c r="K872" t="s">
        <v>6869</v>
      </c>
      <c r="L872" t="s">
        <v>6866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>
      <c r="A873">
        <v>4129</v>
      </c>
      <c r="B873">
        <v>4129</v>
      </c>
      <c r="C873" s="3">
        <v>41129</v>
      </c>
      <c r="D873">
        <v>41174</v>
      </c>
      <c r="E873" t="s">
        <v>1698</v>
      </c>
      <c r="F873" t="s">
        <v>1545</v>
      </c>
      <c r="G873" t="s">
        <v>5534</v>
      </c>
      <c r="H873" s="48" t="s">
        <v>501</v>
      </c>
      <c r="I873" s="48" t="s">
        <v>501</v>
      </c>
      <c r="J873" t="s">
        <v>6965</v>
      </c>
      <c r="K873" t="s">
        <v>6966</v>
      </c>
      <c r="L873" t="s">
        <v>5641</v>
      </c>
      <c r="M873" t="s">
        <v>6967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>
      <c r="A874">
        <v>4128</v>
      </c>
      <c r="B874">
        <v>4128</v>
      </c>
      <c r="C874" s="3">
        <v>41129</v>
      </c>
      <c r="D874">
        <v>41174</v>
      </c>
      <c r="E874" t="s">
        <v>1698</v>
      </c>
      <c r="F874" t="s">
        <v>1545</v>
      </c>
      <c r="G874" t="s">
        <v>5534</v>
      </c>
      <c r="H874" s="48" t="s">
        <v>501</v>
      </c>
      <c r="I874" s="48" t="s">
        <v>501</v>
      </c>
      <c r="J874" t="s">
        <v>6968</v>
      </c>
      <c r="K874" t="s">
        <v>6969</v>
      </c>
      <c r="L874" t="s">
        <v>5641</v>
      </c>
      <c r="M874" t="s">
        <v>6970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>
      <c r="A875">
        <v>4127</v>
      </c>
      <c r="B875">
        <v>4127</v>
      </c>
      <c r="C875" s="3">
        <v>41129</v>
      </c>
      <c r="D875">
        <v>41174</v>
      </c>
      <c r="E875" t="s">
        <v>1698</v>
      </c>
      <c r="F875" t="s">
        <v>1545</v>
      </c>
      <c r="G875" t="s">
        <v>5535</v>
      </c>
      <c r="H875" s="48" t="s">
        <v>501</v>
      </c>
      <c r="I875" s="48" t="s">
        <v>501</v>
      </c>
      <c r="J875" t="s">
        <v>6971</v>
      </c>
      <c r="K875" t="s">
        <v>6972</v>
      </c>
      <c r="L875" t="s">
        <v>5648</v>
      </c>
      <c r="M875" t="s">
        <v>6973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>
      <c r="A876">
        <v>4126</v>
      </c>
      <c r="B876">
        <v>4126</v>
      </c>
      <c r="C876" s="3">
        <v>41129</v>
      </c>
      <c r="D876">
        <v>41174</v>
      </c>
      <c r="E876" t="s">
        <v>1698</v>
      </c>
      <c r="F876" t="s">
        <v>1545</v>
      </c>
      <c r="G876" t="s">
        <v>5535</v>
      </c>
      <c r="H876" s="48" t="s">
        <v>501</v>
      </c>
      <c r="I876" s="48" t="s">
        <v>501</v>
      </c>
      <c r="J876" t="s">
        <v>6971</v>
      </c>
      <c r="K876" t="s">
        <v>6974</v>
      </c>
      <c r="L876" t="s">
        <v>5648</v>
      </c>
      <c r="M876" t="s">
        <v>6973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>
      <c r="A877">
        <v>4125</v>
      </c>
      <c r="B877">
        <v>4125</v>
      </c>
      <c r="C877" s="3">
        <v>41129</v>
      </c>
      <c r="D877">
        <v>41174</v>
      </c>
      <c r="E877" t="s">
        <v>1698</v>
      </c>
      <c r="F877" t="s">
        <v>1545</v>
      </c>
      <c r="G877" t="s">
        <v>5535</v>
      </c>
      <c r="H877" s="48" t="s">
        <v>501</v>
      </c>
      <c r="I877" s="48" t="s">
        <v>501</v>
      </c>
      <c r="J877" t="s">
        <v>6975</v>
      </c>
      <c r="K877" t="s">
        <v>6976</v>
      </c>
      <c r="L877" t="s">
        <v>5648</v>
      </c>
      <c r="M877" t="s">
        <v>6977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>
      <c r="A878">
        <v>4124</v>
      </c>
      <c r="B878">
        <v>4124</v>
      </c>
      <c r="C878" s="3">
        <v>41129</v>
      </c>
      <c r="D878">
        <v>41174</v>
      </c>
      <c r="E878" t="s">
        <v>1698</v>
      </c>
      <c r="F878" t="s">
        <v>1545</v>
      </c>
      <c r="G878" t="s">
        <v>5535</v>
      </c>
      <c r="H878" s="48" t="s">
        <v>501</v>
      </c>
      <c r="I878" s="48" t="s">
        <v>501</v>
      </c>
      <c r="J878" t="s">
        <v>6978</v>
      </c>
      <c r="K878" t="s">
        <v>6979</v>
      </c>
      <c r="L878" t="s">
        <v>5648</v>
      </c>
      <c r="M878" t="s">
        <v>6980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>
      <c r="A879">
        <v>4123</v>
      </c>
      <c r="B879">
        <v>4123</v>
      </c>
      <c r="C879" s="3">
        <v>41129</v>
      </c>
      <c r="D879">
        <v>41174</v>
      </c>
      <c r="E879" t="s">
        <v>1698</v>
      </c>
      <c r="F879" t="s">
        <v>1545</v>
      </c>
      <c r="G879" t="s">
        <v>5535</v>
      </c>
      <c r="H879" s="48" t="s">
        <v>501</v>
      </c>
      <c r="I879" s="48" t="s">
        <v>501</v>
      </c>
      <c r="J879" t="s">
        <v>6981</v>
      </c>
      <c r="K879" t="s">
        <v>6982</v>
      </c>
      <c r="L879" t="s">
        <v>5648</v>
      </c>
      <c r="M879" t="s">
        <v>6983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>
      <c r="A880">
        <v>4122</v>
      </c>
      <c r="B880">
        <v>4122</v>
      </c>
      <c r="C880" s="3">
        <v>41129</v>
      </c>
      <c r="D880">
        <v>41174</v>
      </c>
      <c r="E880" t="s">
        <v>1698</v>
      </c>
      <c r="F880" t="s">
        <v>1545</v>
      </c>
      <c r="G880" t="s">
        <v>5535</v>
      </c>
      <c r="H880" s="48" t="s">
        <v>501</v>
      </c>
      <c r="I880" s="48" t="s">
        <v>501</v>
      </c>
      <c r="J880" t="s">
        <v>6984</v>
      </c>
      <c r="K880" t="s">
        <v>6985</v>
      </c>
      <c r="L880" t="s">
        <v>6986</v>
      </c>
      <c r="M880" t="s">
        <v>6987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>
      <c r="A881">
        <v>4132</v>
      </c>
      <c r="B881">
        <v>4132</v>
      </c>
      <c r="C881" s="3">
        <v>41129</v>
      </c>
      <c r="D881">
        <v>41174</v>
      </c>
      <c r="E881" t="s">
        <v>1698</v>
      </c>
      <c r="F881" t="s">
        <v>1545</v>
      </c>
      <c r="G881" t="s">
        <v>5534</v>
      </c>
      <c r="H881" s="48" t="s">
        <v>501</v>
      </c>
      <c r="I881" s="48" t="s">
        <v>501</v>
      </c>
      <c r="J881" t="s">
        <v>6988</v>
      </c>
      <c r="K881" t="s">
        <v>6989</v>
      </c>
      <c r="L881" t="s">
        <v>5641</v>
      </c>
      <c r="M881" t="s">
        <v>6990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>
      <c r="A882">
        <v>4133</v>
      </c>
      <c r="B882">
        <v>4133</v>
      </c>
      <c r="C882" s="3">
        <v>41129</v>
      </c>
      <c r="D882">
        <v>41174</v>
      </c>
      <c r="E882" t="s">
        <v>1698</v>
      </c>
      <c r="F882" t="s">
        <v>1545</v>
      </c>
      <c r="G882" t="s">
        <v>5534</v>
      </c>
      <c r="H882" s="48" t="s">
        <v>501</v>
      </c>
      <c r="I882" s="48" t="s">
        <v>501</v>
      </c>
      <c r="J882" t="s">
        <v>6991</v>
      </c>
      <c r="K882" t="s">
        <v>6992</v>
      </c>
      <c r="L882" t="s">
        <v>5641</v>
      </c>
      <c r="M882" t="s">
        <v>6993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>
      <c r="A883">
        <v>4134</v>
      </c>
      <c r="B883">
        <v>4134</v>
      </c>
      <c r="C883" s="3">
        <v>41129</v>
      </c>
      <c r="D883">
        <v>41174</v>
      </c>
      <c r="E883" t="s">
        <v>1698</v>
      </c>
      <c r="F883" t="s">
        <v>1545</v>
      </c>
      <c r="G883" t="s">
        <v>5534</v>
      </c>
      <c r="H883" s="48" t="s">
        <v>501</v>
      </c>
      <c r="I883" s="48" t="s">
        <v>501</v>
      </c>
      <c r="J883" t="s">
        <v>6994</v>
      </c>
      <c r="K883" t="s">
        <v>6995</v>
      </c>
      <c r="L883" t="s">
        <v>5641</v>
      </c>
      <c r="M883" t="s">
        <v>6996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>
      <c r="A884">
        <v>4135</v>
      </c>
      <c r="B884">
        <v>4135</v>
      </c>
      <c r="C884" s="3">
        <v>41129</v>
      </c>
      <c r="D884">
        <v>41174</v>
      </c>
      <c r="E884" t="s">
        <v>1698</v>
      </c>
      <c r="F884" t="s">
        <v>1545</v>
      </c>
      <c r="G884" t="s">
        <v>5534</v>
      </c>
      <c r="H884" s="48" t="s">
        <v>501</v>
      </c>
      <c r="I884" s="48" t="s">
        <v>501</v>
      </c>
      <c r="J884" t="s">
        <v>6997</v>
      </c>
      <c r="K884" t="s">
        <v>6998</v>
      </c>
      <c r="L884" t="s">
        <v>5641</v>
      </c>
      <c r="M884" t="s">
        <v>6999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>
      <c r="A885">
        <v>4136</v>
      </c>
      <c r="B885">
        <v>4136</v>
      </c>
      <c r="C885" s="3">
        <v>41128</v>
      </c>
      <c r="D885">
        <v>41173</v>
      </c>
      <c r="E885" t="s">
        <v>1698</v>
      </c>
      <c r="F885" t="s">
        <v>1545</v>
      </c>
      <c r="G885" t="s">
        <v>5534</v>
      </c>
      <c r="H885" s="48" t="s">
        <v>501</v>
      </c>
      <c r="I885" s="48" t="s">
        <v>501</v>
      </c>
      <c r="J885" t="s">
        <v>7000</v>
      </c>
      <c r="K885" t="s">
        <v>7001</v>
      </c>
      <c r="L885" t="s">
        <v>5641</v>
      </c>
      <c r="M885" t="s">
        <v>7002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>
      <c r="A886">
        <v>4137</v>
      </c>
      <c r="B886">
        <v>4137</v>
      </c>
      <c r="C886" s="3">
        <v>41128</v>
      </c>
      <c r="D886">
        <v>41173</v>
      </c>
      <c r="E886" t="s">
        <v>1698</v>
      </c>
      <c r="F886" t="s">
        <v>1545</v>
      </c>
      <c r="G886" t="s">
        <v>1969</v>
      </c>
      <c r="H886" s="48" t="s">
        <v>501</v>
      </c>
      <c r="I886" s="48" t="s">
        <v>501</v>
      </c>
      <c r="J886" t="s">
        <v>6785</v>
      </c>
      <c r="K886" t="s">
        <v>7003</v>
      </c>
      <c r="L886" t="s">
        <v>5091</v>
      </c>
      <c r="M886" t="s">
        <v>7004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>
      <c r="A887">
        <v>4138</v>
      </c>
      <c r="B887">
        <v>4138</v>
      </c>
      <c r="C887" s="3">
        <v>41128</v>
      </c>
      <c r="D887">
        <v>41173</v>
      </c>
      <c r="E887" t="s">
        <v>1698</v>
      </c>
      <c r="F887" t="s">
        <v>1545</v>
      </c>
      <c r="G887" t="s">
        <v>1969</v>
      </c>
      <c r="H887" s="48" t="s">
        <v>501</v>
      </c>
      <c r="I887" s="48" t="s">
        <v>501</v>
      </c>
      <c r="J887" t="s">
        <v>6785</v>
      </c>
      <c r="K887" t="s">
        <v>7005</v>
      </c>
      <c r="L887" t="s">
        <v>5091</v>
      </c>
      <c r="M887" t="s">
        <v>7006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>
      <c r="A888">
        <v>4098</v>
      </c>
      <c r="B888">
        <v>4098</v>
      </c>
      <c r="C888" s="3">
        <v>41129</v>
      </c>
      <c r="D888">
        <v>41174</v>
      </c>
      <c r="E888" t="s">
        <v>1698</v>
      </c>
      <c r="F888" t="s">
        <v>1545</v>
      </c>
      <c r="G888" t="s">
        <v>6863</v>
      </c>
      <c r="H888" s="48" t="s">
        <v>501</v>
      </c>
      <c r="I888" s="48" t="s">
        <v>501</v>
      </c>
      <c r="J888" t="s">
        <v>7007</v>
      </c>
      <c r="K888" t="s">
        <v>7008</v>
      </c>
      <c r="L888" t="s">
        <v>6866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>
      <c r="A889">
        <v>4097</v>
      </c>
      <c r="B889">
        <v>4097</v>
      </c>
      <c r="C889" s="3">
        <v>41129</v>
      </c>
      <c r="D889">
        <v>41174</v>
      </c>
      <c r="E889" t="s">
        <v>1698</v>
      </c>
      <c r="F889" t="s">
        <v>1545</v>
      </c>
      <c r="G889" t="s">
        <v>6863</v>
      </c>
      <c r="H889" s="48" t="s">
        <v>501</v>
      </c>
      <c r="I889" s="48" t="s">
        <v>501</v>
      </c>
      <c r="J889" t="s">
        <v>7007</v>
      </c>
      <c r="K889" t="s">
        <v>7009</v>
      </c>
      <c r="L889" t="s">
        <v>6866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>
      <c r="A890">
        <v>4096</v>
      </c>
      <c r="B890">
        <v>4096</v>
      </c>
      <c r="C890" s="3">
        <v>41129</v>
      </c>
      <c r="D890">
        <v>41174</v>
      </c>
      <c r="E890" t="s">
        <v>1698</v>
      </c>
      <c r="F890" t="s">
        <v>1545</v>
      </c>
      <c r="G890" t="s">
        <v>6863</v>
      </c>
      <c r="H890" s="48" t="s">
        <v>501</v>
      </c>
      <c r="I890" s="48" t="s">
        <v>501</v>
      </c>
      <c r="J890" t="s">
        <v>7007</v>
      </c>
      <c r="K890" t="s">
        <v>7009</v>
      </c>
      <c r="L890" t="s">
        <v>6866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>
      <c r="A891">
        <v>4095</v>
      </c>
      <c r="B891">
        <v>4095</v>
      </c>
      <c r="C891" s="3">
        <v>41129</v>
      </c>
      <c r="D891">
        <v>41174</v>
      </c>
      <c r="E891" t="s">
        <v>1698</v>
      </c>
      <c r="F891" t="s">
        <v>1545</v>
      </c>
      <c r="G891" t="s">
        <v>6890</v>
      </c>
      <c r="H891" s="48" t="s">
        <v>501</v>
      </c>
      <c r="I891" s="48" t="s">
        <v>501</v>
      </c>
      <c r="J891" t="s">
        <v>7010</v>
      </c>
      <c r="K891" t="s">
        <v>7011</v>
      </c>
      <c r="L891" t="s">
        <v>7012</v>
      </c>
      <c r="M891" t="s">
        <v>7013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>
      <c r="A892">
        <v>4093</v>
      </c>
      <c r="B892">
        <v>4093</v>
      </c>
      <c r="C892" s="3">
        <v>41129</v>
      </c>
      <c r="D892">
        <v>41174</v>
      </c>
      <c r="E892" t="s">
        <v>1698</v>
      </c>
      <c r="F892" t="s">
        <v>1545</v>
      </c>
      <c r="G892" t="s">
        <v>6891</v>
      </c>
      <c r="H892" s="48" t="s">
        <v>501</v>
      </c>
      <c r="I892" s="48" t="s">
        <v>501</v>
      </c>
      <c r="J892" t="s">
        <v>7014</v>
      </c>
      <c r="K892" t="s">
        <v>7015</v>
      </c>
      <c r="L892" t="s">
        <v>7016</v>
      </c>
      <c r="M892" t="s">
        <v>7017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>
      <c r="A893">
        <v>4094</v>
      </c>
      <c r="B893">
        <v>4094</v>
      </c>
      <c r="C893" s="3">
        <v>41129</v>
      </c>
      <c r="D893">
        <v>41174</v>
      </c>
      <c r="E893" t="s">
        <v>1698</v>
      </c>
      <c r="F893" t="s">
        <v>1545</v>
      </c>
      <c r="G893" t="s">
        <v>6891</v>
      </c>
      <c r="H893" s="48" t="s">
        <v>501</v>
      </c>
      <c r="I893" s="48" t="s">
        <v>501</v>
      </c>
      <c r="J893" t="s">
        <v>7018</v>
      </c>
      <c r="K893" t="s">
        <v>7019</v>
      </c>
      <c r="L893" t="s">
        <v>7016</v>
      </c>
      <c r="M893" t="s">
        <v>7020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>
      <c r="A894">
        <v>4092</v>
      </c>
      <c r="B894">
        <v>4092</v>
      </c>
      <c r="C894" s="3">
        <v>41129</v>
      </c>
      <c r="D894">
        <v>41174</v>
      </c>
      <c r="E894" t="s">
        <v>1698</v>
      </c>
      <c r="F894" t="s">
        <v>1545</v>
      </c>
      <c r="G894" t="s">
        <v>2165</v>
      </c>
      <c r="H894" s="48" t="s">
        <v>501</v>
      </c>
      <c r="I894" s="48" t="s">
        <v>501</v>
      </c>
      <c r="J894" t="s">
        <v>7021</v>
      </c>
      <c r="K894" t="s">
        <v>7022</v>
      </c>
      <c r="L894" t="s">
        <v>5174</v>
      </c>
      <c r="M894" t="s">
        <v>7023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>
      <c r="A895">
        <v>4121</v>
      </c>
      <c r="B895">
        <v>4121</v>
      </c>
      <c r="C895" s="3">
        <v>41129</v>
      </c>
      <c r="D895">
        <v>41174</v>
      </c>
      <c r="E895" t="s">
        <v>1698</v>
      </c>
      <c r="F895" t="s">
        <v>1545</v>
      </c>
      <c r="G895" t="s">
        <v>5535</v>
      </c>
      <c r="H895" s="48" t="s">
        <v>501</v>
      </c>
      <c r="I895" s="48" t="s">
        <v>501</v>
      </c>
      <c r="J895" t="s">
        <v>7024</v>
      </c>
      <c r="K895" t="s">
        <v>7025</v>
      </c>
      <c r="L895" t="s">
        <v>5648</v>
      </c>
      <c r="M895" t="s">
        <v>7026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>
      <c r="A896">
        <v>4120</v>
      </c>
      <c r="B896">
        <v>4120</v>
      </c>
      <c r="C896" s="3">
        <v>41129</v>
      </c>
      <c r="D896">
        <v>41174</v>
      </c>
      <c r="E896" t="s">
        <v>1698</v>
      </c>
      <c r="F896" t="s">
        <v>1545</v>
      </c>
      <c r="G896" t="s">
        <v>5535</v>
      </c>
      <c r="H896" s="48" t="s">
        <v>501</v>
      </c>
      <c r="I896" s="48" t="s">
        <v>501</v>
      </c>
      <c r="J896" t="s">
        <v>7024</v>
      </c>
      <c r="K896" t="s">
        <v>7025</v>
      </c>
      <c r="L896" t="s">
        <v>5648</v>
      </c>
      <c r="M896" t="s">
        <v>7026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>
      <c r="A897">
        <v>4119</v>
      </c>
      <c r="B897">
        <v>4119</v>
      </c>
      <c r="C897" s="3">
        <v>41129</v>
      </c>
      <c r="D897">
        <v>41174</v>
      </c>
      <c r="E897" t="s">
        <v>1698</v>
      </c>
      <c r="F897" t="s">
        <v>1545</v>
      </c>
      <c r="G897" t="s">
        <v>5535</v>
      </c>
      <c r="H897" s="48" t="s">
        <v>501</v>
      </c>
      <c r="I897" s="48" t="s">
        <v>501</v>
      </c>
      <c r="J897" t="s">
        <v>7027</v>
      </c>
      <c r="K897" t="s">
        <v>7028</v>
      </c>
      <c r="L897" t="s">
        <v>5648</v>
      </c>
      <c r="M897" t="s">
        <v>7029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>
      <c r="A898">
        <v>4118</v>
      </c>
      <c r="B898">
        <v>4118</v>
      </c>
      <c r="C898" s="3">
        <v>41129</v>
      </c>
      <c r="D898">
        <v>41174</v>
      </c>
      <c r="E898" t="s">
        <v>1698</v>
      </c>
      <c r="F898" t="s">
        <v>1545</v>
      </c>
      <c r="G898" t="s">
        <v>5535</v>
      </c>
      <c r="H898" s="48" t="s">
        <v>501</v>
      </c>
      <c r="I898" s="48" t="s">
        <v>501</v>
      </c>
      <c r="J898" t="s">
        <v>7030</v>
      </c>
      <c r="K898" t="s">
        <v>7031</v>
      </c>
      <c r="L898" t="s">
        <v>5648</v>
      </c>
      <c r="M898" t="s">
        <v>7032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>
      <c r="A899">
        <v>4117</v>
      </c>
      <c r="B899">
        <v>4117</v>
      </c>
      <c r="C899" s="3">
        <v>41129</v>
      </c>
      <c r="D899">
        <v>41174</v>
      </c>
      <c r="E899" t="s">
        <v>1698</v>
      </c>
      <c r="F899" t="s">
        <v>1545</v>
      </c>
      <c r="G899" t="s">
        <v>5535</v>
      </c>
      <c r="H899" s="48" t="s">
        <v>501</v>
      </c>
      <c r="I899" s="48" t="s">
        <v>501</v>
      </c>
      <c r="J899" t="s">
        <v>7033</v>
      </c>
      <c r="K899" t="s">
        <v>7034</v>
      </c>
      <c r="L899" t="s">
        <v>5648</v>
      </c>
      <c r="M899" t="s">
        <v>7035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>
      <c r="A900">
        <v>4116</v>
      </c>
      <c r="B900">
        <v>4116</v>
      </c>
      <c r="C900" s="3">
        <v>41129</v>
      </c>
      <c r="D900">
        <v>41174</v>
      </c>
      <c r="E900" t="s">
        <v>1698</v>
      </c>
      <c r="F900" t="s">
        <v>1545</v>
      </c>
      <c r="G900" t="s">
        <v>5535</v>
      </c>
      <c r="H900" s="48" t="s">
        <v>501</v>
      </c>
      <c r="I900" s="48" t="s">
        <v>501</v>
      </c>
      <c r="J900" t="s">
        <v>7036</v>
      </c>
      <c r="K900" t="s">
        <v>7037</v>
      </c>
      <c r="L900" t="s">
        <v>5648</v>
      </c>
      <c r="M900" t="s">
        <v>7038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>
      <c r="A901">
        <v>4115</v>
      </c>
      <c r="B901">
        <v>4115</v>
      </c>
      <c r="C901" s="3">
        <v>41129</v>
      </c>
      <c r="D901">
        <v>41174</v>
      </c>
      <c r="E901" t="s">
        <v>1698</v>
      </c>
      <c r="F901" t="s">
        <v>1545</v>
      </c>
      <c r="G901" t="s">
        <v>5535</v>
      </c>
      <c r="H901" s="48" t="s">
        <v>501</v>
      </c>
      <c r="I901" s="48" t="s">
        <v>501</v>
      </c>
      <c r="J901" t="s">
        <v>7039</v>
      </c>
      <c r="K901" t="s">
        <v>7040</v>
      </c>
      <c r="L901" t="s">
        <v>6986</v>
      </c>
      <c r="M901" t="s">
        <v>7041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>
      <c r="A902">
        <v>4114</v>
      </c>
      <c r="B902">
        <v>4114</v>
      </c>
      <c r="C902" s="3">
        <v>41129</v>
      </c>
      <c r="D902">
        <v>41174</v>
      </c>
      <c r="E902" t="s">
        <v>1698</v>
      </c>
      <c r="F902" t="s">
        <v>1545</v>
      </c>
      <c r="G902" t="s">
        <v>5535</v>
      </c>
      <c r="H902" s="48" t="s">
        <v>501</v>
      </c>
      <c r="I902" s="48" t="s">
        <v>501</v>
      </c>
      <c r="J902" t="s">
        <v>7039</v>
      </c>
      <c r="K902" t="s">
        <v>7040</v>
      </c>
      <c r="L902" t="s">
        <v>6986</v>
      </c>
      <c r="M902" t="s">
        <v>7041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>
      <c r="A903">
        <v>4113</v>
      </c>
      <c r="B903">
        <v>4113</v>
      </c>
      <c r="C903" s="3">
        <v>41129</v>
      </c>
      <c r="D903">
        <v>41174</v>
      </c>
      <c r="E903" t="s">
        <v>1698</v>
      </c>
      <c r="F903" t="s">
        <v>1545</v>
      </c>
      <c r="G903" t="s">
        <v>5538</v>
      </c>
      <c r="H903" s="48" t="s">
        <v>501</v>
      </c>
      <c r="I903" s="48" t="s">
        <v>501</v>
      </c>
      <c r="J903" t="s">
        <v>7042</v>
      </c>
      <c r="K903" t="s">
        <v>7043</v>
      </c>
      <c r="L903" t="s">
        <v>5658</v>
      </c>
      <c r="M903" t="s">
        <v>5659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>
      <c r="A904">
        <v>4111</v>
      </c>
      <c r="B904">
        <v>4111</v>
      </c>
      <c r="C904" s="3">
        <v>41129</v>
      </c>
      <c r="D904">
        <v>41174</v>
      </c>
      <c r="E904" t="s">
        <v>1698</v>
      </c>
      <c r="F904" t="s">
        <v>1545</v>
      </c>
      <c r="G904" t="s">
        <v>5538</v>
      </c>
      <c r="H904" s="48" t="s">
        <v>501</v>
      </c>
      <c r="I904" s="48" t="s">
        <v>501</v>
      </c>
      <c r="J904" t="s">
        <v>7044</v>
      </c>
      <c r="K904" t="s">
        <v>7045</v>
      </c>
      <c r="L904" t="s">
        <v>5658</v>
      </c>
      <c r="M904" t="s">
        <v>5659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>
      <c r="A905">
        <v>4112</v>
      </c>
      <c r="B905">
        <v>4112</v>
      </c>
      <c r="C905" s="3">
        <v>41129</v>
      </c>
      <c r="D905">
        <v>41174</v>
      </c>
      <c r="E905" t="s">
        <v>1698</v>
      </c>
      <c r="F905" t="s">
        <v>1545</v>
      </c>
      <c r="G905" t="s">
        <v>5538</v>
      </c>
      <c r="H905" s="48" t="s">
        <v>501</v>
      </c>
      <c r="I905" s="48" t="s">
        <v>501</v>
      </c>
      <c r="J905" t="s">
        <v>7046</v>
      </c>
      <c r="K905" t="s">
        <v>7047</v>
      </c>
      <c r="L905" t="s">
        <v>5658</v>
      </c>
      <c r="M905" t="s">
        <v>5659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>
      <c r="A906">
        <v>4110</v>
      </c>
      <c r="B906">
        <v>4110</v>
      </c>
      <c r="C906" s="3">
        <v>41129</v>
      </c>
      <c r="D906">
        <v>41174</v>
      </c>
      <c r="E906" t="s">
        <v>1698</v>
      </c>
      <c r="F906" t="s">
        <v>1545</v>
      </c>
      <c r="G906" t="s">
        <v>5538</v>
      </c>
      <c r="H906" s="48" t="s">
        <v>501</v>
      </c>
      <c r="I906" s="48" t="s">
        <v>501</v>
      </c>
      <c r="J906" t="s">
        <v>7048</v>
      </c>
      <c r="K906" t="s">
        <v>7049</v>
      </c>
      <c r="L906" t="s">
        <v>5658</v>
      </c>
      <c r="M906" t="s">
        <v>5659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>
      <c r="A907">
        <v>4109</v>
      </c>
      <c r="B907">
        <v>4109</v>
      </c>
      <c r="C907" s="3">
        <v>41129</v>
      </c>
      <c r="D907">
        <v>41174</v>
      </c>
      <c r="E907" t="s">
        <v>1698</v>
      </c>
      <c r="F907" t="s">
        <v>1545</v>
      </c>
      <c r="G907" t="s">
        <v>5538</v>
      </c>
      <c r="H907" s="48" t="s">
        <v>501</v>
      </c>
      <c r="I907" s="48" t="s">
        <v>501</v>
      </c>
      <c r="J907" t="s">
        <v>7050</v>
      </c>
      <c r="K907" t="s">
        <v>7051</v>
      </c>
      <c r="L907" t="s">
        <v>5658</v>
      </c>
      <c r="M907" t="s">
        <v>5659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>
      <c r="A908">
        <v>4108</v>
      </c>
      <c r="B908">
        <v>4108</v>
      </c>
      <c r="C908" s="3">
        <v>41129</v>
      </c>
      <c r="D908">
        <v>41174</v>
      </c>
      <c r="E908" t="s">
        <v>1698</v>
      </c>
      <c r="F908" t="s">
        <v>1545</v>
      </c>
      <c r="G908" t="s">
        <v>1791</v>
      </c>
      <c r="H908" s="48" t="s">
        <v>501</v>
      </c>
      <c r="I908" s="48" t="s">
        <v>501</v>
      </c>
      <c r="J908" t="s">
        <v>7052</v>
      </c>
      <c r="K908" t="s">
        <v>7053</v>
      </c>
      <c r="L908" t="s">
        <v>5658</v>
      </c>
      <c r="M908" t="s">
        <v>5659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>
      <c r="A909">
        <v>4107</v>
      </c>
      <c r="B909">
        <v>4107</v>
      </c>
      <c r="C909" s="3">
        <v>41129</v>
      </c>
      <c r="D909">
        <v>41174</v>
      </c>
      <c r="E909" t="s">
        <v>1698</v>
      </c>
      <c r="F909" t="s">
        <v>1545</v>
      </c>
      <c r="G909" t="s">
        <v>5538</v>
      </c>
      <c r="H909" s="48" t="s">
        <v>501</v>
      </c>
      <c r="I909" s="48" t="s">
        <v>501</v>
      </c>
      <c r="J909" t="s">
        <v>7054</v>
      </c>
      <c r="K909" t="s">
        <v>7055</v>
      </c>
      <c r="L909" t="s">
        <v>5658</v>
      </c>
      <c r="M909" t="s">
        <v>5659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>
      <c r="A910">
        <v>4131</v>
      </c>
      <c r="B910">
        <v>4131</v>
      </c>
      <c r="C910" s="3">
        <v>41129</v>
      </c>
      <c r="D910">
        <v>41174</v>
      </c>
      <c r="E910" t="s">
        <v>1698</v>
      </c>
      <c r="F910" t="s">
        <v>1545</v>
      </c>
      <c r="G910" t="s">
        <v>5534</v>
      </c>
      <c r="H910" s="48" t="s">
        <v>501</v>
      </c>
      <c r="I910" s="48" t="s">
        <v>501</v>
      </c>
      <c r="J910" t="s">
        <v>7056</v>
      </c>
      <c r="K910" t="s">
        <v>7057</v>
      </c>
      <c r="L910" t="s">
        <v>5641</v>
      </c>
      <c r="M910" t="s">
        <v>7058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>
      <c r="A911">
        <v>4130</v>
      </c>
      <c r="B911">
        <v>4130</v>
      </c>
      <c r="C911" s="3">
        <v>41129</v>
      </c>
      <c r="D911">
        <v>41174</v>
      </c>
      <c r="E911" t="s">
        <v>1698</v>
      </c>
      <c r="F911" t="s">
        <v>1545</v>
      </c>
      <c r="G911" t="s">
        <v>5534</v>
      </c>
      <c r="H911" s="48" t="s">
        <v>501</v>
      </c>
      <c r="I911" s="48" t="s">
        <v>501</v>
      </c>
      <c r="J911" t="s">
        <v>7059</v>
      </c>
      <c r="K911" t="s">
        <v>7060</v>
      </c>
      <c r="L911" t="s">
        <v>5641</v>
      </c>
      <c r="M911" t="s">
        <v>7061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>
      <c r="A912">
        <v>4163</v>
      </c>
      <c r="B912">
        <v>4163</v>
      </c>
      <c r="C912" s="3">
        <v>41129</v>
      </c>
      <c r="D912">
        <v>41174</v>
      </c>
      <c r="E912" t="s">
        <v>1698</v>
      </c>
      <c r="F912" t="s">
        <v>1545</v>
      </c>
      <c r="G912" t="s">
        <v>2073</v>
      </c>
      <c r="H912" s="48" t="s">
        <v>501</v>
      </c>
      <c r="I912" s="48" t="s">
        <v>501</v>
      </c>
      <c r="J912" t="s">
        <v>7062</v>
      </c>
      <c r="K912" t="s">
        <v>7063</v>
      </c>
      <c r="L912" t="s">
        <v>5142</v>
      </c>
      <c r="M912" t="s">
        <v>7064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>
      <c r="A913">
        <v>4164</v>
      </c>
      <c r="B913">
        <v>4164</v>
      </c>
      <c r="C913" s="3">
        <v>41129</v>
      </c>
      <c r="D913">
        <v>41174</v>
      </c>
      <c r="E913" t="s">
        <v>1698</v>
      </c>
      <c r="F913" t="s">
        <v>1545</v>
      </c>
      <c r="G913" t="s">
        <v>6892</v>
      </c>
      <c r="H913" s="48" t="s">
        <v>501</v>
      </c>
      <c r="I913" s="48" t="s">
        <v>501</v>
      </c>
      <c r="J913" t="s">
        <v>7065</v>
      </c>
      <c r="K913" t="s">
        <v>7066</v>
      </c>
      <c r="L913" t="s">
        <v>7067</v>
      </c>
      <c r="M913" t="s">
        <v>7068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>
      <c r="A914">
        <v>4165</v>
      </c>
      <c r="B914">
        <v>4165</v>
      </c>
      <c r="C914" s="3">
        <v>41129</v>
      </c>
      <c r="D914">
        <v>41174</v>
      </c>
      <c r="E914" t="s">
        <v>1698</v>
      </c>
      <c r="F914" t="s">
        <v>1787</v>
      </c>
      <c r="G914" t="s">
        <v>5532</v>
      </c>
      <c r="H914" s="48" t="s">
        <v>501</v>
      </c>
      <c r="I914" s="48" t="s">
        <v>501</v>
      </c>
      <c r="J914" t="s">
        <v>7069</v>
      </c>
      <c r="K914" t="s">
        <v>7070</v>
      </c>
      <c r="L914" t="s">
        <v>7071</v>
      </c>
      <c r="M914" t="s">
        <v>7072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>
      <c r="A915">
        <v>4166</v>
      </c>
      <c r="B915">
        <v>4166</v>
      </c>
      <c r="C915" s="3">
        <v>41129</v>
      </c>
      <c r="D915">
        <v>41174</v>
      </c>
      <c r="E915" t="s">
        <v>1698</v>
      </c>
      <c r="F915" t="s">
        <v>1787</v>
      </c>
      <c r="G915" t="s">
        <v>5532</v>
      </c>
      <c r="H915" s="48" t="s">
        <v>501</v>
      </c>
      <c r="I915" s="48" t="s">
        <v>501</v>
      </c>
      <c r="J915" t="s">
        <v>7073</v>
      </c>
      <c r="K915" t="s">
        <v>7074</v>
      </c>
      <c r="L915" t="s">
        <v>7075</v>
      </c>
      <c r="M915" t="s">
        <v>7076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>
      <c r="A916">
        <v>4167</v>
      </c>
      <c r="B916">
        <v>4167</v>
      </c>
      <c r="C916" s="3">
        <v>41129</v>
      </c>
      <c r="D916">
        <v>41174</v>
      </c>
      <c r="E916" t="s">
        <v>1698</v>
      </c>
      <c r="F916" t="s">
        <v>1787</v>
      </c>
      <c r="G916" t="s">
        <v>5532</v>
      </c>
      <c r="H916" s="48" t="s">
        <v>501</v>
      </c>
      <c r="I916" s="48" t="s">
        <v>501</v>
      </c>
      <c r="J916" t="s">
        <v>7077</v>
      </c>
      <c r="K916" t="s">
        <v>7078</v>
      </c>
      <c r="L916" t="s">
        <v>7079</v>
      </c>
      <c r="M916" t="s">
        <v>7080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>
      <c r="A917">
        <v>4168</v>
      </c>
      <c r="B917">
        <v>4168</v>
      </c>
      <c r="C917" s="3">
        <v>41129</v>
      </c>
      <c r="D917">
        <v>41174</v>
      </c>
      <c r="E917" t="s">
        <v>1698</v>
      </c>
      <c r="F917" t="s">
        <v>1787</v>
      </c>
      <c r="G917" t="s">
        <v>5532</v>
      </c>
      <c r="H917" s="48" t="s">
        <v>501</v>
      </c>
      <c r="I917" s="48" t="s">
        <v>501</v>
      </c>
      <c r="J917" t="s">
        <v>7081</v>
      </c>
      <c r="K917" t="s">
        <v>7082</v>
      </c>
      <c r="L917" t="s">
        <v>7083</v>
      </c>
      <c r="M917" t="s">
        <v>7084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>
      <c r="A918">
        <v>4170</v>
      </c>
      <c r="B918">
        <v>4170</v>
      </c>
      <c r="C918" s="3">
        <v>41129</v>
      </c>
      <c r="D918">
        <v>41174</v>
      </c>
      <c r="E918" t="s">
        <v>1698</v>
      </c>
      <c r="F918" t="s">
        <v>1787</v>
      </c>
      <c r="G918" t="s">
        <v>5532</v>
      </c>
      <c r="H918" s="48" t="s">
        <v>501</v>
      </c>
      <c r="I918" s="48" t="s">
        <v>501</v>
      </c>
      <c r="J918" t="s">
        <v>7085</v>
      </c>
      <c r="K918" t="s">
        <v>7086</v>
      </c>
      <c r="L918" t="s">
        <v>7087</v>
      </c>
      <c r="M918" t="s">
        <v>7088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>
      <c r="A919">
        <v>4171</v>
      </c>
      <c r="B919">
        <v>4171</v>
      </c>
      <c r="C919" s="3">
        <v>41129</v>
      </c>
      <c r="D919">
        <v>41174</v>
      </c>
      <c r="E919" t="s">
        <v>1698</v>
      </c>
      <c r="F919" t="s">
        <v>1787</v>
      </c>
      <c r="G919" t="s">
        <v>5532</v>
      </c>
      <c r="H919" s="48" t="s">
        <v>501</v>
      </c>
      <c r="I919" s="48" t="s">
        <v>501</v>
      </c>
      <c r="J919" t="s">
        <v>7089</v>
      </c>
      <c r="K919" t="s">
        <v>7090</v>
      </c>
      <c r="L919" t="s">
        <v>7083</v>
      </c>
      <c r="M919" t="s">
        <v>7091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>
      <c r="A920">
        <v>4172</v>
      </c>
      <c r="B920">
        <v>4172</v>
      </c>
      <c r="C920" s="3">
        <v>41129</v>
      </c>
      <c r="D920">
        <v>41174</v>
      </c>
      <c r="E920" t="s">
        <v>1698</v>
      </c>
      <c r="F920" t="s">
        <v>1787</v>
      </c>
      <c r="G920" t="s">
        <v>5532</v>
      </c>
      <c r="H920" s="48" t="s">
        <v>501</v>
      </c>
      <c r="I920" s="48" t="s">
        <v>501</v>
      </c>
      <c r="J920" t="s">
        <v>7092</v>
      </c>
      <c r="K920" t="s">
        <v>7093</v>
      </c>
      <c r="L920" t="s">
        <v>7094</v>
      </c>
      <c r="M920" t="s">
        <v>7095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>
      <c r="A921">
        <v>4173</v>
      </c>
      <c r="B921">
        <v>4173</v>
      </c>
      <c r="C921" s="3">
        <v>41129</v>
      </c>
      <c r="D921">
        <v>41174</v>
      </c>
      <c r="E921" t="s">
        <v>1698</v>
      </c>
      <c r="F921" t="s">
        <v>1787</v>
      </c>
      <c r="G921" t="s">
        <v>5532</v>
      </c>
      <c r="H921" s="48" t="s">
        <v>501</v>
      </c>
      <c r="I921" s="48" t="s">
        <v>501</v>
      </c>
      <c r="J921" t="s">
        <v>7096</v>
      </c>
      <c r="K921" t="s">
        <v>7097</v>
      </c>
      <c r="L921" t="s">
        <v>6034</v>
      </c>
      <c r="M921" t="s">
        <v>7098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>
      <c r="A922">
        <v>4174</v>
      </c>
      <c r="B922">
        <v>4174</v>
      </c>
      <c r="C922" s="3">
        <v>41129</v>
      </c>
      <c r="D922">
        <v>41174</v>
      </c>
      <c r="E922" t="s">
        <v>1698</v>
      </c>
      <c r="F922" t="s">
        <v>1787</v>
      </c>
      <c r="G922" t="s">
        <v>5532</v>
      </c>
      <c r="H922" s="48" t="s">
        <v>501</v>
      </c>
      <c r="I922" s="48" t="s">
        <v>501</v>
      </c>
      <c r="J922" t="s">
        <v>7099</v>
      </c>
      <c r="K922" t="s">
        <v>7100</v>
      </c>
      <c r="L922" t="s">
        <v>7101</v>
      </c>
      <c r="M922" t="s">
        <v>7102</v>
      </c>
      <c r="N922" s="48" t="s">
        <v>501</v>
      </c>
      <c r="O922" s="48" t="s">
        <v>501</v>
      </c>
      <c r="P922" s="48" t="s">
        <v>501</v>
      </c>
      <c r="Q922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2951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2952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3093</v>
      </c>
      <c r="G5" t="s">
        <v>496</v>
      </c>
      <c r="H5" t="s">
        <v>2953</v>
      </c>
      <c r="I5">
        <v>4033</v>
      </c>
      <c r="J5" t="s">
        <v>3093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2952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2952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2952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2952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2952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2952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2952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3199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3199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3199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3199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3199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2952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3199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3199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2954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3199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2952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2955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2956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3199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2957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2952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2952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2736</v>
      </c>
      <c r="C63" t="s">
        <v>2958</v>
      </c>
      <c r="D63" t="s">
        <v>984</v>
      </c>
      <c r="E63">
        <v>41022</v>
      </c>
      <c r="F63" t="s">
        <v>496</v>
      </c>
      <c r="G63" t="s">
        <v>496</v>
      </c>
      <c r="H63" t="s">
        <v>2957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2952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2954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2955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2954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2952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2952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3093</v>
      </c>
      <c r="G88" t="s">
        <v>496</v>
      </c>
      <c r="H88" t="s">
        <v>2953</v>
      </c>
      <c r="I88">
        <v>4033</v>
      </c>
      <c r="J88" t="s">
        <v>3093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3093</v>
      </c>
      <c r="G89" t="s">
        <v>496</v>
      </c>
      <c r="H89" s="30" t="s">
        <v>2953</v>
      </c>
      <c r="I89">
        <v>4033</v>
      </c>
      <c r="J89" t="s">
        <v>3093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3199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2956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3199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3199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3199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3199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3199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3199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3199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3199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3199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3199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3199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3199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3199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3199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3199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3199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3199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3199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3199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3199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3199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3199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3199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3199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3199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3199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3199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3199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3199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3199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3199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3199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3199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3199</v>
      </c>
      <c r="E175" s="30" t="s">
        <v>501</v>
      </c>
      <c r="F175" t="s">
        <v>684</v>
      </c>
      <c r="G175" t="s">
        <v>674</v>
      </c>
      <c r="H175" s="48" t="s">
        <v>3199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3199</v>
      </c>
      <c r="E176" s="30" t="s">
        <v>501</v>
      </c>
      <c r="F176" t="s">
        <v>684</v>
      </c>
      <c r="G176" t="s">
        <v>674</v>
      </c>
      <c r="H176" s="48" t="s">
        <v>3199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3199</v>
      </c>
      <c r="E177" s="30" t="s">
        <v>501</v>
      </c>
      <c r="F177" t="s">
        <v>684</v>
      </c>
      <c r="G177" t="s">
        <v>674</v>
      </c>
      <c r="H177" s="48" t="s">
        <v>3199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3199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3199</v>
      </c>
      <c r="E180" s="30" t="s">
        <v>501</v>
      </c>
      <c r="F180" t="s">
        <v>684</v>
      </c>
      <c r="G180" t="s">
        <v>674</v>
      </c>
      <c r="H180" s="48" t="s">
        <v>3199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3199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3199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3199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3199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3199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3199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3199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3199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3199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3199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3199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3199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3199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3199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2959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3199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3199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3199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3199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3199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3199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3199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3199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3199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3199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3199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3199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3199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3199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3199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3199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3199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3199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3199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3199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3199</v>
      </c>
      <c r="I225">
        <v>4033</v>
      </c>
      <c r="J225" t="s">
        <v>684</v>
      </c>
    </row>
    <row r="226" spans="1:10">
      <c r="A226" t="s">
        <v>2655</v>
      </c>
      <c r="B226" t="s">
        <v>2628</v>
      </c>
      <c r="C226" s="30" t="s">
        <v>2960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2961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3199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3199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3199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2962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2961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2963</v>
      </c>
      <c r="D234" t="s">
        <v>964</v>
      </c>
      <c r="E234">
        <v>41010</v>
      </c>
      <c r="F234" t="s">
        <v>496</v>
      </c>
      <c r="G234" t="s">
        <v>496</v>
      </c>
      <c r="H234" t="s">
        <v>2953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2961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3199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2964</v>
      </c>
      <c r="D238" t="s">
        <v>1424</v>
      </c>
      <c r="E238" t="s">
        <v>501</v>
      </c>
      <c r="F238" t="s">
        <v>684</v>
      </c>
      <c r="G238" t="s">
        <v>674</v>
      </c>
      <c r="H238" t="s">
        <v>2953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2965</v>
      </c>
      <c r="D239" t="s">
        <v>1371</v>
      </c>
      <c r="E239">
        <v>41026</v>
      </c>
      <c r="F239" t="s">
        <v>496</v>
      </c>
      <c r="G239" t="s">
        <v>496</v>
      </c>
      <c r="H239" t="s">
        <v>2953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2635</v>
      </c>
      <c r="B241" t="s">
        <v>118</v>
      </c>
      <c r="C241" t="s">
        <v>2966</v>
      </c>
      <c r="D241" t="s">
        <v>964</v>
      </c>
      <c r="E241">
        <v>41011</v>
      </c>
      <c r="F241" t="s">
        <v>496</v>
      </c>
      <c r="G241" t="s">
        <v>496</v>
      </c>
      <c r="H241" t="s">
        <v>2953</v>
      </c>
      <c r="I241">
        <v>4033</v>
      </c>
      <c r="J241" t="s">
        <v>496</v>
      </c>
    </row>
    <row r="242" spans="1:10">
      <c r="A242" t="s">
        <v>2636</v>
      </c>
      <c r="B242" t="s">
        <v>118</v>
      </c>
      <c r="C242" t="s">
        <v>2967</v>
      </c>
      <c r="D242" t="s">
        <v>964</v>
      </c>
      <c r="E242">
        <v>41011</v>
      </c>
      <c r="F242" t="s">
        <v>496</v>
      </c>
      <c r="G242" t="s">
        <v>496</v>
      </c>
      <c r="H242" t="s">
        <v>2953</v>
      </c>
      <c r="I242">
        <v>4033</v>
      </c>
      <c r="J242" t="s">
        <v>496</v>
      </c>
    </row>
    <row r="243" spans="1:10">
      <c r="A243" t="s">
        <v>3029</v>
      </c>
      <c r="B243" t="s">
        <v>2684</v>
      </c>
      <c r="C243" t="s">
        <v>2968</v>
      </c>
      <c r="D243" t="s">
        <v>984</v>
      </c>
      <c r="E243">
        <v>41026</v>
      </c>
      <c r="F243" t="s">
        <v>496</v>
      </c>
      <c r="G243" t="s">
        <v>496</v>
      </c>
      <c r="H243" t="s">
        <v>2953</v>
      </c>
      <c r="I243">
        <v>4033</v>
      </c>
      <c r="J243" t="s">
        <v>496</v>
      </c>
    </row>
    <row r="244" spans="1:10">
      <c r="A244" t="s">
        <v>2638</v>
      </c>
      <c r="B244" t="s">
        <v>118</v>
      </c>
      <c r="C244" t="s">
        <v>2969</v>
      </c>
      <c r="D244" t="s">
        <v>964</v>
      </c>
      <c r="E244">
        <v>41012</v>
      </c>
      <c r="F244" t="s">
        <v>684</v>
      </c>
      <c r="G244" t="s">
        <v>674</v>
      </c>
      <c r="H244" t="s">
        <v>2953</v>
      </c>
      <c r="I244">
        <v>4033</v>
      </c>
      <c r="J244" t="s">
        <v>684</v>
      </c>
    </row>
    <row r="245" spans="1:10">
      <c r="A245" t="s">
        <v>2639</v>
      </c>
      <c r="B245" t="s">
        <v>118</v>
      </c>
      <c r="C245" t="s">
        <v>2970</v>
      </c>
      <c r="D245" t="s">
        <v>964</v>
      </c>
      <c r="E245">
        <v>41012</v>
      </c>
      <c r="F245" t="s">
        <v>496</v>
      </c>
      <c r="G245" t="s">
        <v>496</v>
      </c>
      <c r="H245" t="s">
        <v>2953</v>
      </c>
      <c r="I245">
        <v>4033</v>
      </c>
      <c r="J245" t="s">
        <v>496</v>
      </c>
    </row>
    <row r="246" spans="1:10">
      <c r="A246" t="s">
        <v>2647</v>
      </c>
      <c r="B246" t="s">
        <v>118</v>
      </c>
      <c r="C246" t="s">
        <v>2971</v>
      </c>
      <c r="D246" t="s">
        <v>964</v>
      </c>
      <c r="E246">
        <v>41023</v>
      </c>
      <c r="F246" t="s">
        <v>496</v>
      </c>
      <c r="G246" t="s">
        <v>496</v>
      </c>
      <c r="H246" t="s">
        <v>2953</v>
      </c>
      <c r="I246">
        <v>4033</v>
      </c>
      <c r="J246" t="s">
        <v>496</v>
      </c>
    </row>
    <row r="247" spans="1:10" ht="30">
      <c r="A247" t="s">
        <v>2641</v>
      </c>
      <c r="B247" t="s">
        <v>118</v>
      </c>
      <c r="C247" t="s">
        <v>2972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3199</v>
      </c>
      <c r="I247">
        <v>4033</v>
      </c>
      <c r="J247" t="s">
        <v>684</v>
      </c>
    </row>
    <row r="248" spans="1:10">
      <c r="A248" t="s">
        <v>2656</v>
      </c>
      <c r="B248" t="s">
        <v>118</v>
      </c>
      <c r="C248" t="s">
        <v>2973</v>
      </c>
      <c r="D248" t="s">
        <v>964</v>
      </c>
      <c r="E248">
        <v>41019</v>
      </c>
      <c r="F248" t="s">
        <v>496</v>
      </c>
      <c r="G248" t="s">
        <v>496</v>
      </c>
      <c r="H248" t="s">
        <v>2953</v>
      </c>
      <c r="I248">
        <v>4033</v>
      </c>
      <c r="J248" t="s">
        <v>496</v>
      </c>
    </row>
    <row r="249" spans="1:10">
      <c r="A249" t="s">
        <v>2974</v>
      </c>
      <c r="B249" t="s">
        <v>2693</v>
      </c>
      <c r="C249" t="s">
        <v>2975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2649</v>
      </c>
      <c r="B250" t="s">
        <v>118</v>
      </c>
      <c r="C250" t="s">
        <v>2608</v>
      </c>
      <c r="D250" t="s">
        <v>964</v>
      </c>
      <c r="E250">
        <v>41019</v>
      </c>
      <c r="F250" t="s">
        <v>496</v>
      </c>
      <c r="G250" t="s">
        <v>496</v>
      </c>
      <c r="H250" t="s">
        <v>2953</v>
      </c>
      <c r="I250">
        <v>4033</v>
      </c>
      <c r="J250" t="s">
        <v>496</v>
      </c>
    </row>
    <row r="251" spans="1:10">
      <c r="A251" t="s">
        <v>2645</v>
      </c>
      <c r="B251" t="s">
        <v>118</v>
      </c>
      <c r="C251" t="s">
        <v>2976</v>
      </c>
      <c r="D251" t="s">
        <v>964</v>
      </c>
      <c r="E251">
        <v>41012</v>
      </c>
      <c r="F251" t="s">
        <v>496</v>
      </c>
      <c r="G251" t="s">
        <v>496</v>
      </c>
      <c r="H251" t="s">
        <v>2953</v>
      </c>
      <c r="I251">
        <v>4033</v>
      </c>
      <c r="J251" t="s">
        <v>496</v>
      </c>
    </row>
    <row r="252" spans="1:10">
      <c r="A252" t="s">
        <v>2652</v>
      </c>
      <c r="B252" t="s">
        <v>118</v>
      </c>
      <c r="C252" t="s">
        <v>2977</v>
      </c>
      <c r="D252" t="s">
        <v>964</v>
      </c>
      <c r="E252">
        <v>41019</v>
      </c>
      <c r="F252" t="s">
        <v>496</v>
      </c>
      <c r="G252" t="s">
        <v>496</v>
      </c>
      <c r="H252" t="s">
        <v>2953</v>
      </c>
      <c r="I252">
        <v>4033</v>
      </c>
      <c r="J252" t="s">
        <v>496</v>
      </c>
    </row>
    <row r="253" spans="1:10">
      <c r="A253" t="s">
        <v>2653</v>
      </c>
      <c r="B253" t="s">
        <v>118</v>
      </c>
      <c r="C253" t="s">
        <v>2978</v>
      </c>
      <c r="D253" t="s">
        <v>964</v>
      </c>
      <c r="E253">
        <v>41019</v>
      </c>
      <c r="F253" t="s">
        <v>684</v>
      </c>
      <c r="G253" t="s">
        <v>674</v>
      </c>
      <c r="H253" t="s">
        <v>2953</v>
      </c>
      <c r="I253">
        <v>4033</v>
      </c>
      <c r="J253" t="s">
        <v>684</v>
      </c>
    </row>
    <row r="254" spans="1:10">
      <c r="A254" t="s">
        <v>2654</v>
      </c>
      <c r="B254" t="s">
        <v>118</v>
      </c>
      <c r="C254" t="s">
        <v>2979</v>
      </c>
      <c r="D254" t="s">
        <v>964</v>
      </c>
      <c r="E254">
        <v>41022</v>
      </c>
      <c r="F254" t="s">
        <v>496</v>
      </c>
      <c r="G254" t="s">
        <v>496</v>
      </c>
      <c r="H254" t="s">
        <v>2953</v>
      </c>
      <c r="I254">
        <v>4033</v>
      </c>
      <c r="J254" t="s">
        <v>496</v>
      </c>
    </row>
    <row r="255" spans="1:10">
      <c r="A255" t="s">
        <v>2980</v>
      </c>
      <c r="B255" t="s">
        <v>2688</v>
      </c>
      <c r="C255" t="s">
        <v>2981</v>
      </c>
      <c r="D255" t="s">
        <v>975</v>
      </c>
      <c r="E255">
        <v>41017</v>
      </c>
      <c r="F255" t="s">
        <v>496</v>
      </c>
      <c r="G255" t="s">
        <v>496</v>
      </c>
      <c r="H255" t="s">
        <v>2982</v>
      </c>
      <c r="I255">
        <v>4033</v>
      </c>
      <c r="J255" t="s">
        <v>496</v>
      </c>
    </row>
    <row r="256" spans="1:10">
      <c r="A256" t="s">
        <v>2650</v>
      </c>
      <c r="B256" t="s">
        <v>118</v>
      </c>
      <c r="C256" t="s">
        <v>2983</v>
      </c>
      <c r="D256" t="s">
        <v>964</v>
      </c>
      <c r="E256">
        <v>41012</v>
      </c>
      <c r="F256" t="s">
        <v>496</v>
      </c>
      <c r="G256" t="s">
        <v>496</v>
      </c>
      <c r="H256" t="s">
        <v>2953</v>
      </c>
      <c r="I256">
        <v>4033</v>
      </c>
      <c r="J256" t="s">
        <v>496</v>
      </c>
    </row>
    <row r="257" spans="1:10" ht="30">
      <c r="A257" t="s">
        <v>2651</v>
      </c>
      <c r="B257" t="s">
        <v>118</v>
      </c>
      <c r="C257" t="s">
        <v>2984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3199</v>
      </c>
      <c r="I257">
        <v>4033</v>
      </c>
      <c r="J257" t="s">
        <v>684</v>
      </c>
    </row>
    <row r="258" spans="1:10">
      <c r="A258" t="s">
        <v>2648</v>
      </c>
      <c r="B258" t="s">
        <v>118</v>
      </c>
      <c r="C258" t="s">
        <v>2985</v>
      </c>
      <c r="D258" t="s">
        <v>964</v>
      </c>
      <c r="E258">
        <v>41023</v>
      </c>
      <c r="F258" t="s">
        <v>496</v>
      </c>
      <c r="G258" t="s">
        <v>496</v>
      </c>
      <c r="H258" t="s">
        <v>2953</v>
      </c>
      <c r="I258">
        <v>4033</v>
      </c>
      <c r="J258" t="s">
        <v>496</v>
      </c>
    </row>
    <row r="259" spans="1:10">
      <c r="A259" t="s">
        <v>2986</v>
      </c>
      <c r="B259" t="s">
        <v>2688</v>
      </c>
      <c r="C259" t="s">
        <v>2987</v>
      </c>
      <c r="D259" t="s">
        <v>975</v>
      </c>
      <c r="E259">
        <v>41018</v>
      </c>
      <c r="F259" t="s">
        <v>496</v>
      </c>
      <c r="G259" t="s">
        <v>496</v>
      </c>
      <c r="H259" t="s">
        <v>2982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2637</v>
      </c>
      <c r="B261" t="s">
        <v>118</v>
      </c>
      <c r="C261" t="s">
        <v>2988</v>
      </c>
      <c r="D261" t="s">
        <v>964</v>
      </c>
      <c r="E261">
        <v>41015</v>
      </c>
      <c r="F261" t="s">
        <v>496</v>
      </c>
      <c r="G261" t="s">
        <v>496</v>
      </c>
      <c r="H261" t="s">
        <v>2953</v>
      </c>
      <c r="I261">
        <v>4033</v>
      </c>
      <c r="J261" t="s">
        <v>496</v>
      </c>
    </row>
    <row r="262" spans="1:10">
      <c r="A262" t="s">
        <v>2640</v>
      </c>
      <c r="B262" t="s">
        <v>118</v>
      </c>
      <c r="C262" t="s">
        <v>2989</v>
      </c>
      <c r="D262" t="s">
        <v>964</v>
      </c>
      <c r="E262">
        <v>41019</v>
      </c>
      <c r="F262" t="s">
        <v>496</v>
      </c>
      <c r="G262" t="s">
        <v>496</v>
      </c>
      <c r="H262" t="s">
        <v>2953</v>
      </c>
      <c r="I262">
        <v>4033</v>
      </c>
      <c r="J262" t="s">
        <v>496</v>
      </c>
    </row>
    <row r="263" spans="1:10">
      <c r="A263" t="s">
        <v>2642</v>
      </c>
      <c r="B263" t="s">
        <v>118</v>
      </c>
      <c r="C263" t="s">
        <v>2990</v>
      </c>
      <c r="D263" t="s">
        <v>964</v>
      </c>
      <c r="E263">
        <v>41017</v>
      </c>
      <c r="F263" t="s">
        <v>496</v>
      </c>
      <c r="G263" t="s">
        <v>496</v>
      </c>
      <c r="H263" t="s">
        <v>2953</v>
      </c>
      <c r="I263">
        <v>4033</v>
      </c>
      <c r="J263" t="s">
        <v>496</v>
      </c>
    </row>
    <row r="264" spans="1:10" ht="30">
      <c r="A264">
        <v>3267</v>
      </c>
      <c r="B264" t="s">
        <v>2675</v>
      </c>
      <c r="C264" t="s">
        <v>2677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3199</v>
      </c>
      <c r="I264" s="48" t="s">
        <v>3199</v>
      </c>
      <c r="J264" t="s">
        <v>684</v>
      </c>
    </row>
    <row r="265" spans="1:10" ht="30">
      <c r="A265">
        <v>3268</v>
      </c>
      <c r="B265" t="s">
        <v>2679</v>
      </c>
      <c r="C265" t="s">
        <v>2991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3199</v>
      </c>
      <c r="I265" s="48" t="s">
        <v>3199</v>
      </c>
      <c r="J265" t="s">
        <v>684</v>
      </c>
    </row>
    <row r="266" spans="1:10" ht="30">
      <c r="A266">
        <v>3269</v>
      </c>
      <c r="B266" t="s">
        <v>2681</v>
      </c>
      <c r="C266" t="s">
        <v>2992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3199</v>
      </c>
      <c r="I266" s="48" t="s">
        <v>3199</v>
      </c>
      <c r="J266" t="s">
        <v>684</v>
      </c>
    </row>
    <row r="267" spans="1:10">
      <c r="A267" t="s">
        <v>2643</v>
      </c>
      <c r="B267" t="s">
        <v>118</v>
      </c>
      <c r="C267" t="s">
        <v>2993</v>
      </c>
      <c r="D267" t="s">
        <v>964</v>
      </c>
      <c r="E267">
        <v>41015</v>
      </c>
      <c r="F267" t="s">
        <v>496</v>
      </c>
      <c r="G267" t="s">
        <v>496</v>
      </c>
      <c r="H267" t="s">
        <v>2953</v>
      </c>
      <c r="I267">
        <v>4033</v>
      </c>
      <c r="J267" t="s">
        <v>496</v>
      </c>
    </row>
    <row r="268" spans="1:10">
      <c r="A268" t="s">
        <v>2644</v>
      </c>
      <c r="B268" t="s">
        <v>118</v>
      </c>
      <c r="C268" t="s">
        <v>2994</v>
      </c>
      <c r="D268" t="s">
        <v>964</v>
      </c>
      <c r="E268">
        <v>41018</v>
      </c>
      <c r="F268" t="s">
        <v>496</v>
      </c>
      <c r="G268" t="s">
        <v>496</v>
      </c>
      <c r="H268" t="s">
        <v>2953</v>
      </c>
      <c r="I268">
        <v>4033</v>
      </c>
      <c r="J268" t="s">
        <v>496</v>
      </c>
    </row>
    <row r="269" spans="1:10">
      <c r="A269" t="s">
        <v>2646</v>
      </c>
      <c r="B269" t="s">
        <v>118</v>
      </c>
      <c r="C269" t="s">
        <v>2995</v>
      </c>
      <c r="D269" t="s">
        <v>964</v>
      </c>
      <c r="E269">
        <v>41015</v>
      </c>
      <c r="F269" t="s">
        <v>496</v>
      </c>
      <c r="G269" t="s">
        <v>496</v>
      </c>
      <c r="H269" t="s">
        <v>2953</v>
      </c>
      <c r="I269">
        <v>4033</v>
      </c>
      <c r="J269" t="s">
        <v>496</v>
      </c>
    </row>
    <row r="270" spans="1:10">
      <c r="A270" t="s">
        <v>2996</v>
      </c>
      <c r="B270" t="s">
        <v>2671</v>
      </c>
      <c r="C270" t="s">
        <v>2673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2711</v>
      </c>
      <c r="C271" t="s">
        <v>2997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3199</v>
      </c>
      <c r="I271" s="48" t="s">
        <v>3199</v>
      </c>
      <c r="J271" t="s">
        <v>684</v>
      </c>
    </row>
    <row r="272" spans="1:10" ht="30">
      <c r="A272" t="s">
        <v>2502</v>
      </c>
      <c r="B272" t="s">
        <v>2998</v>
      </c>
      <c r="C272" t="s">
        <v>2999</v>
      </c>
      <c r="D272" t="s">
        <v>984</v>
      </c>
      <c r="E272">
        <v>41016</v>
      </c>
      <c r="F272" t="s">
        <v>496</v>
      </c>
      <c r="G272" t="s">
        <v>496</v>
      </c>
      <c r="H272" s="48" t="s">
        <v>3199</v>
      </c>
      <c r="I272" s="48" t="s">
        <v>3199</v>
      </c>
      <c r="J272" t="s">
        <v>496</v>
      </c>
    </row>
    <row r="273" spans="1:10">
      <c r="A273" t="s">
        <v>3000</v>
      </c>
      <c r="B273" t="s">
        <v>2748</v>
      </c>
      <c r="C273" t="s">
        <v>2750</v>
      </c>
      <c r="D273" t="s">
        <v>1387</v>
      </c>
      <c r="E273">
        <v>41036</v>
      </c>
      <c r="F273" t="s">
        <v>496</v>
      </c>
      <c r="G273" t="s">
        <v>496</v>
      </c>
      <c r="H273" t="s">
        <v>2957</v>
      </c>
      <c r="I273">
        <v>4033</v>
      </c>
      <c r="J273" t="s">
        <v>496</v>
      </c>
    </row>
    <row r="274" spans="1:10">
      <c r="A274" t="s">
        <v>3001</v>
      </c>
      <c r="B274" t="s">
        <v>2752</v>
      </c>
      <c r="C274" t="s">
        <v>2754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3002</v>
      </c>
      <c r="B275" t="s">
        <v>1791</v>
      </c>
      <c r="C275" t="s">
        <v>2757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3199</v>
      </c>
      <c r="I275">
        <v>4033</v>
      </c>
      <c r="J275" t="s">
        <v>684</v>
      </c>
    </row>
    <row r="276" spans="1:10" ht="30">
      <c r="A276" t="s">
        <v>3003</v>
      </c>
      <c r="B276" t="s">
        <v>2758</v>
      </c>
      <c r="C276" t="s">
        <v>2760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3199</v>
      </c>
      <c r="I276">
        <v>4033</v>
      </c>
      <c r="J276" t="s">
        <v>684</v>
      </c>
    </row>
    <row r="277" spans="1:10" ht="30">
      <c r="A277" t="s">
        <v>3004</v>
      </c>
      <c r="B277" t="s">
        <v>2762</v>
      </c>
      <c r="C277" t="s">
        <v>2764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2953</v>
      </c>
      <c r="I277">
        <v>4033</v>
      </c>
      <c r="J277" s="48" t="s">
        <v>3199</v>
      </c>
    </row>
    <row r="278" spans="1:10">
      <c r="A278" t="s">
        <v>3005</v>
      </c>
      <c r="B278" t="s">
        <v>2766</v>
      </c>
      <c r="C278" t="s">
        <v>2768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3006</v>
      </c>
      <c r="B279" t="s">
        <v>2770</v>
      </c>
      <c r="C279" t="s">
        <v>2772</v>
      </c>
      <c r="D279" t="s">
        <v>1387</v>
      </c>
      <c r="E279">
        <v>41032</v>
      </c>
      <c r="F279" t="s">
        <v>496</v>
      </c>
      <c r="G279" t="s">
        <v>496</v>
      </c>
      <c r="H279" t="s">
        <v>2957</v>
      </c>
      <c r="I279">
        <v>4033</v>
      </c>
      <c r="J279" t="s">
        <v>496</v>
      </c>
    </row>
    <row r="280" spans="1:10" ht="30">
      <c r="A280" t="s">
        <v>3007</v>
      </c>
      <c r="B280" t="s">
        <v>2774</v>
      </c>
      <c r="C280" t="s">
        <v>2776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3199</v>
      </c>
      <c r="I280">
        <v>4033</v>
      </c>
      <c r="J280" t="s">
        <v>684</v>
      </c>
    </row>
    <row r="281" spans="1:10" ht="30">
      <c r="A281" t="s">
        <v>3008</v>
      </c>
      <c r="B281" t="s">
        <v>2778</v>
      </c>
      <c r="C281" t="s">
        <v>2780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3199</v>
      </c>
      <c r="I281">
        <v>4033</v>
      </c>
      <c r="J281" t="s">
        <v>684</v>
      </c>
    </row>
    <row r="282" spans="1:10" ht="30">
      <c r="A282" t="s">
        <v>3009</v>
      </c>
      <c r="B282" t="s">
        <v>2782</v>
      </c>
      <c r="C282" t="s">
        <v>2784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3199</v>
      </c>
      <c r="I282">
        <v>4033</v>
      </c>
      <c r="J282" t="s">
        <v>684</v>
      </c>
    </row>
    <row r="283" spans="1:10" ht="30">
      <c r="A283" t="s">
        <v>3010</v>
      </c>
      <c r="B283" t="s">
        <v>2813</v>
      </c>
      <c r="C283" t="s">
        <v>2815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3199</v>
      </c>
      <c r="I283">
        <v>4035</v>
      </c>
      <c r="J283" t="s">
        <v>684</v>
      </c>
    </row>
    <row r="284" spans="1:10" ht="30">
      <c r="A284" t="s">
        <v>3011</v>
      </c>
      <c r="B284" t="s">
        <v>2817</v>
      </c>
      <c r="C284" t="s">
        <v>2819</v>
      </c>
      <c r="D284" t="s">
        <v>980</v>
      </c>
      <c r="E284" t="s">
        <v>3201</v>
      </c>
      <c r="F284" s="48" t="s">
        <v>3199</v>
      </c>
      <c r="G284" s="48" t="s">
        <v>3199</v>
      </c>
      <c r="H284" t="s">
        <v>2957</v>
      </c>
      <c r="I284">
        <v>4035</v>
      </c>
      <c r="J284" s="48" t="s">
        <v>3199</v>
      </c>
    </row>
    <row r="285" spans="1:10" ht="30">
      <c r="A285" t="s">
        <v>3012</v>
      </c>
      <c r="B285" t="s">
        <v>2821</v>
      </c>
      <c r="C285" t="s">
        <v>3013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2953</v>
      </c>
      <c r="I285">
        <v>4033</v>
      </c>
      <c r="J285" s="48" t="s">
        <v>3199</v>
      </c>
    </row>
    <row r="286" spans="1:10">
      <c r="A286" t="s">
        <v>3014</v>
      </c>
      <c r="B286" t="s">
        <v>2825</v>
      </c>
      <c r="C286" t="s">
        <v>2827</v>
      </c>
      <c r="D286" t="s">
        <v>984</v>
      </c>
      <c r="E286">
        <v>41023</v>
      </c>
      <c r="F286" t="s">
        <v>496</v>
      </c>
      <c r="G286" t="s">
        <v>496</v>
      </c>
      <c r="H286" t="s">
        <v>2953</v>
      </c>
      <c r="I286">
        <v>4033</v>
      </c>
      <c r="J286" t="s">
        <v>496</v>
      </c>
    </row>
    <row r="287" spans="1:10" ht="30">
      <c r="A287" t="s">
        <v>3094</v>
      </c>
      <c r="B287" t="s">
        <v>2853</v>
      </c>
      <c r="C287" t="s">
        <v>2855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3199</v>
      </c>
      <c r="I287">
        <v>4033</v>
      </c>
      <c r="J287" t="s">
        <v>684</v>
      </c>
    </row>
    <row r="288" spans="1:10" ht="30">
      <c r="A288" t="s">
        <v>3095</v>
      </c>
      <c r="B288" t="s">
        <v>2857</v>
      </c>
      <c r="C288" t="s">
        <v>2859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3199</v>
      </c>
      <c r="I288">
        <v>4035</v>
      </c>
      <c r="J288" t="s">
        <v>684</v>
      </c>
    </row>
    <row r="289" spans="1:10">
      <c r="A289" t="s">
        <v>3096</v>
      </c>
      <c r="B289" t="s">
        <v>2849</v>
      </c>
      <c r="C289" t="s">
        <v>2851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3097</v>
      </c>
      <c r="B290" t="s">
        <v>2861</v>
      </c>
      <c r="C290" t="s">
        <v>2863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2961</v>
      </c>
      <c r="I290">
        <v>4035</v>
      </c>
      <c r="J290" s="30" t="s">
        <v>496</v>
      </c>
    </row>
    <row r="291" spans="1:10" ht="30">
      <c r="A291" t="s">
        <v>3098</v>
      </c>
      <c r="B291" t="s">
        <v>2865</v>
      </c>
      <c r="C291" t="s">
        <v>2867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3199</v>
      </c>
      <c r="I291">
        <v>4033</v>
      </c>
      <c r="J291" t="s">
        <v>684</v>
      </c>
    </row>
    <row r="292" spans="1:10">
      <c r="A292" t="s">
        <v>3099</v>
      </c>
      <c r="B292" t="s">
        <v>2869</v>
      </c>
      <c r="C292" t="s">
        <v>2871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2953</v>
      </c>
      <c r="I292">
        <v>4033</v>
      </c>
      <c r="J292" s="30" t="s">
        <v>496</v>
      </c>
    </row>
    <row r="293" spans="1:10">
      <c r="A293" t="s">
        <v>3100</v>
      </c>
      <c r="B293" t="s">
        <v>2873</v>
      </c>
      <c r="C293" t="s">
        <v>2875</v>
      </c>
      <c r="D293" t="s">
        <v>984</v>
      </c>
      <c r="E293">
        <v>41031</v>
      </c>
      <c r="F293" t="s">
        <v>496</v>
      </c>
      <c r="G293" t="s">
        <v>496</v>
      </c>
      <c r="H293" t="s">
        <v>2953</v>
      </c>
      <c r="I293">
        <v>4033</v>
      </c>
      <c r="J293" t="s">
        <v>496</v>
      </c>
    </row>
    <row r="294" spans="1:10" ht="30">
      <c r="A294" t="s">
        <v>3101</v>
      </c>
      <c r="B294" t="s">
        <v>2877</v>
      </c>
      <c r="C294" t="s">
        <v>2879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3199</v>
      </c>
      <c r="I294">
        <v>4035</v>
      </c>
      <c r="J294" t="s">
        <v>684</v>
      </c>
    </row>
    <row r="295" spans="1:10" ht="30">
      <c r="A295" t="s">
        <v>3102</v>
      </c>
      <c r="B295" t="s">
        <v>2907</v>
      </c>
      <c r="C295" t="s">
        <v>2909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3199</v>
      </c>
      <c r="I295">
        <v>4033</v>
      </c>
      <c r="J295" t="s">
        <v>684</v>
      </c>
    </row>
    <row r="296" spans="1:10" ht="30">
      <c r="A296" t="s">
        <v>3103</v>
      </c>
      <c r="B296" t="s">
        <v>2911</v>
      </c>
      <c r="C296" t="s">
        <v>2913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3199</v>
      </c>
      <c r="I296">
        <v>4033</v>
      </c>
      <c r="J296" t="s">
        <v>684</v>
      </c>
    </row>
    <row r="297" spans="1:10" ht="30">
      <c r="A297" t="s">
        <v>3104</v>
      </c>
      <c r="B297" t="s">
        <v>2915</v>
      </c>
      <c r="C297" t="s">
        <v>2917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3199</v>
      </c>
      <c r="I297">
        <v>4035</v>
      </c>
      <c r="J297" t="s">
        <v>684</v>
      </c>
    </row>
    <row r="298" spans="1:10" ht="30">
      <c r="A298" t="s">
        <v>3105</v>
      </c>
      <c r="B298" t="s">
        <v>2919</v>
      </c>
      <c r="C298" t="s">
        <v>2921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2961</v>
      </c>
      <c r="I298">
        <v>4035</v>
      </c>
      <c r="J298" s="48" t="s">
        <v>3199</v>
      </c>
    </row>
    <row r="299" spans="1:10">
      <c r="A299" t="s">
        <v>3106</v>
      </c>
      <c r="B299" t="s">
        <v>2923</v>
      </c>
      <c r="C299" t="s">
        <v>2925</v>
      </c>
      <c r="D299" t="s">
        <v>1383</v>
      </c>
      <c r="E299">
        <v>41038</v>
      </c>
      <c r="F299" t="s">
        <v>682</v>
      </c>
      <c r="G299" t="s">
        <v>488</v>
      </c>
      <c r="H299" t="s">
        <v>2957</v>
      </c>
      <c r="I299">
        <v>4035</v>
      </c>
      <c r="J299" t="s">
        <v>682</v>
      </c>
    </row>
    <row r="300" spans="1:10">
      <c r="A300" t="s">
        <v>3107</v>
      </c>
      <c r="B300" t="s">
        <v>2923</v>
      </c>
      <c r="C300" t="s">
        <v>2928</v>
      </c>
      <c r="D300" t="s">
        <v>1383</v>
      </c>
      <c r="E300">
        <v>41038</v>
      </c>
      <c r="F300" t="s">
        <v>682</v>
      </c>
      <c r="G300" t="s">
        <v>488</v>
      </c>
      <c r="H300" t="s">
        <v>2957</v>
      </c>
      <c r="I300">
        <v>4035</v>
      </c>
      <c r="J300" t="s">
        <v>682</v>
      </c>
    </row>
    <row r="301" spans="1:10" ht="30">
      <c r="A301" t="s">
        <v>3108</v>
      </c>
      <c r="B301" t="s">
        <v>2923</v>
      </c>
      <c r="C301" t="s">
        <v>2931</v>
      </c>
      <c r="D301" t="s">
        <v>1383</v>
      </c>
      <c r="E301" s="48" t="s">
        <v>3199</v>
      </c>
      <c r="F301" t="s">
        <v>684</v>
      </c>
      <c r="G301" t="s">
        <v>674</v>
      </c>
      <c r="H301" t="s">
        <v>2957</v>
      </c>
      <c r="I301">
        <v>4035</v>
      </c>
      <c r="J301" s="48" t="s">
        <v>3199</v>
      </c>
    </row>
    <row r="302" spans="1:10" ht="30">
      <c r="A302" t="s">
        <v>3109</v>
      </c>
      <c r="B302" t="s">
        <v>2923</v>
      </c>
      <c r="C302" t="s">
        <v>2933</v>
      </c>
      <c r="D302" t="s">
        <v>1383</v>
      </c>
      <c r="E302">
        <v>41039</v>
      </c>
      <c r="F302" t="s">
        <v>682</v>
      </c>
      <c r="G302" t="s">
        <v>682</v>
      </c>
      <c r="H302" t="s">
        <v>2957</v>
      </c>
      <c r="I302">
        <v>4035</v>
      </c>
      <c r="J302" s="48" t="s">
        <v>3199</v>
      </c>
    </row>
    <row r="303" spans="1:10">
      <c r="A303" t="s">
        <v>3110</v>
      </c>
      <c r="B303" t="s">
        <v>2923</v>
      </c>
      <c r="C303" t="s">
        <v>2935</v>
      </c>
      <c r="D303" t="s">
        <v>1383</v>
      </c>
      <c r="E303">
        <v>41038</v>
      </c>
      <c r="F303" t="s">
        <v>682</v>
      </c>
      <c r="G303" t="s">
        <v>488</v>
      </c>
      <c r="H303" t="s">
        <v>2957</v>
      </c>
      <c r="I303">
        <v>4035</v>
      </c>
      <c r="J303" t="s">
        <v>682</v>
      </c>
    </row>
    <row r="304" spans="1:10" ht="30">
      <c r="A304" t="s">
        <v>3111</v>
      </c>
      <c r="B304" t="s">
        <v>2711</v>
      </c>
      <c r="C304" t="s">
        <v>2937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2957</v>
      </c>
      <c r="I304">
        <v>4035</v>
      </c>
      <c r="J304" s="48" t="s">
        <v>3199</v>
      </c>
    </row>
    <row r="305" spans="1:10" ht="30">
      <c r="A305" t="s">
        <v>3112</v>
      </c>
      <c r="B305" t="s">
        <v>2711</v>
      </c>
      <c r="C305" t="s">
        <v>2940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2957</v>
      </c>
      <c r="I305">
        <v>4035</v>
      </c>
      <c r="J305" s="48" t="s">
        <v>3199</v>
      </c>
    </row>
    <row r="306" spans="1:10" ht="30">
      <c r="A306" t="s">
        <v>3113</v>
      </c>
      <c r="B306" t="s">
        <v>2711</v>
      </c>
      <c r="C306" t="s">
        <v>2943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2957</v>
      </c>
      <c r="I306">
        <v>4035</v>
      </c>
      <c r="J306" s="48" t="s">
        <v>3199</v>
      </c>
    </row>
    <row r="307" spans="1:10" ht="30">
      <c r="A307" t="s">
        <v>3114</v>
      </c>
      <c r="B307" t="s">
        <v>190</v>
      </c>
      <c r="C307" t="s">
        <v>2946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2957</v>
      </c>
      <c r="I307">
        <v>4035</v>
      </c>
      <c r="J307" s="48" t="s">
        <v>3199</v>
      </c>
    </row>
    <row r="308" spans="1:10" ht="30">
      <c r="A308" t="s">
        <v>3115</v>
      </c>
      <c r="B308" t="s">
        <v>190</v>
      </c>
      <c r="C308" t="s">
        <v>2949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2957</v>
      </c>
      <c r="I308">
        <v>4035</v>
      </c>
      <c r="J308" s="48" t="s">
        <v>3199</v>
      </c>
    </row>
    <row r="309" spans="1:10" ht="30">
      <c r="A309" t="s">
        <v>3116</v>
      </c>
      <c r="B309" t="s">
        <v>3069</v>
      </c>
      <c r="C309" t="s">
        <v>3117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2953</v>
      </c>
      <c r="I309">
        <v>4033</v>
      </c>
      <c r="J309" s="48" t="s">
        <v>3199</v>
      </c>
    </row>
    <row r="310" spans="1:10" ht="30">
      <c r="A310" t="s">
        <v>3118</v>
      </c>
      <c r="B310" t="s">
        <v>3069</v>
      </c>
      <c r="C310" t="s">
        <v>3074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2953</v>
      </c>
      <c r="I310">
        <v>4033</v>
      </c>
      <c r="J310" s="48" t="s">
        <v>3199</v>
      </c>
    </row>
    <row r="311" spans="1:10" ht="30">
      <c r="A311" t="s">
        <v>3119</v>
      </c>
      <c r="B311" t="s">
        <v>3069</v>
      </c>
      <c r="C311" t="s">
        <v>3091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2953</v>
      </c>
      <c r="I311">
        <v>4033</v>
      </c>
      <c r="J311" s="48" t="s">
        <v>3199</v>
      </c>
    </row>
    <row r="312" spans="1:10" ht="30">
      <c r="A312" t="s">
        <v>3120</v>
      </c>
      <c r="B312" t="s">
        <v>3076</v>
      </c>
      <c r="C312" t="s">
        <v>3078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2953</v>
      </c>
      <c r="I312">
        <v>4033</v>
      </c>
      <c r="J312" s="48" t="s">
        <v>3199</v>
      </c>
    </row>
    <row r="313" spans="1:10" ht="30">
      <c r="A313" t="s">
        <v>3121</v>
      </c>
      <c r="B313" t="s">
        <v>3076</v>
      </c>
      <c r="C313" t="s">
        <v>3081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2953</v>
      </c>
      <c r="I313">
        <v>4033</v>
      </c>
      <c r="J313" s="48" t="s">
        <v>3199</v>
      </c>
    </row>
    <row r="314" spans="1:10" ht="30">
      <c r="A314" t="s">
        <v>3122</v>
      </c>
      <c r="B314" t="s">
        <v>3083</v>
      </c>
      <c r="C314" t="s">
        <v>3085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2953</v>
      </c>
      <c r="I314">
        <v>4033</v>
      </c>
      <c r="J314" s="48" t="s">
        <v>3199</v>
      </c>
    </row>
    <row r="315" spans="1:10" ht="30">
      <c r="A315" t="s">
        <v>3123</v>
      </c>
      <c r="B315" t="s">
        <v>3083</v>
      </c>
      <c r="C315" t="s">
        <v>3088</v>
      </c>
      <c r="D315" t="s">
        <v>1424</v>
      </c>
      <c r="E315" s="48" t="s">
        <v>3199</v>
      </c>
      <c r="F315" t="s">
        <v>684</v>
      </c>
      <c r="G315" t="s">
        <v>674</v>
      </c>
      <c r="H315" t="s">
        <v>2953</v>
      </c>
      <c r="I315">
        <v>4033</v>
      </c>
      <c r="J315" t="s">
        <v>684</v>
      </c>
    </row>
    <row r="316" spans="1:10">
      <c r="A316" s="30" t="s">
        <v>3177</v>
      </c>
      <c r="B316" s="30" t="s">
        <v>3037</v>
      </c>
      <c r="C316" s="30" t="s">
        <v>3039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2953</v>
      </c>
      <c r="I316">
        <v>4035</v>
      </c>
      <c r="J316" s="30" t="s">
        <v>682</v>
      </c>
    </row>
    <row r="317" spans="1:10" ht="30">
      <c r="A317" t="s">
        <v>3178</v>
      </c>
      <c r="B317" t="s">
        <v>3037</v>
      </c>
      <c r="C317" t="s">
        <v>3042</v>
      </c>
      <c r="D317" t="s">
        <v>980</v>
      </c>
      <c r="E317">
        <v>41039</v>
      </c>
      <c r="F317" t="s">
        <v>682</v>
      </c>
      <c r="G317" t="s">
        <v>682</v>
      </c>
      <c r="H317" t="s">
        <v>2957</v>
      </c>
      <c r="I317">
        <v>4035</v>
      </c>
      <c r="J317" s="48" t="s">
        <v>3199</v>
      </c>
    </row>
    <row r="318" spans="1:10" ht="30">
      <c r="A318" t="s">
        <v>3179</v>
      </c>
      <c r="B318" t="s">
        <v>3044</v>
      </c>
      <c r="C318" t="s">
        <v>3046</v>
      </c>
      <c r="D318" t="s">
        <v>980</v>
      </c>
      <c r="E318">
        <v>41039</v>
      </c>
      <c r="F318" t="s">
        <v>682</v>
      </c>
      <c r="G318" t="s">
        <v>682</v>
      </c>
      <c r="H318" t="s">
        <v>2957</v>
      </c>
      <c r="I318">
        <v>4035</v>
      </c>
      <c r="J318" s="48" t="s">
        <v>3199</v>
      </c>
    </row>
    <row r="319" spans="1:10" ht="30">
      <c r="A319" t="s">
        <v>3180</v>
      </c>
      <c r="B319" t="s">
        <v>3044</v>
      </c>
      <c r="C319" t="s">
        <v>3049</v>
      </c>
      <c r="D319" t="s">
        <v>980</v>
      </c>
      <c r="E319">
        <v>41040</v>
      </c>
      <c r="F319" t="s">
        <v>682</v>
      </c>
      <c r="G319" t="s">
        <v>682</v>
      </c>
      <c r="H319" t="s">
        <v>2957</v>
      </c>
      <c r="I319">
        <v>4035</v>
      </c>
      <c r="J319" s="48" t="s">
        <v>3199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68" t="s">
        <v>4890</v>
      </c>
      <c r="C2" s="169"/>
      <c r="D2" s="169"/>
      <c r="E2" s="169"/>
      <c r="F2" s="169"/>
      <c r="G2" s="170"/>
      <c r="H2" s="171"/>
    </row>
    <row r="3" spans="2:8" ht="15.75" thickBot="1"/>
    <row r="4" spans="2:8" ht="15.75" thickBot="1">
      <c r="C4" s="172" t="s">
        <v>4891</v>
      </c>
      <c r="D4" s="173"/>
      <c r="E4" s="174" t="s">
        <v>4892</v>
      </c>
      <c r="F4" s="175"/>
      <c r="G4" s="174" t="s">
        <v>5893</v>
      </c>
      <c r="H4" s="175"/>
    </row>
    <row r="5" spans="2:8">
      <c r="B5" s="70" t="s">
        <v>4893</v>
      </c>
      <c r="C5" s="56" t="s">
        <v>4894</v>
      </c>
      <c r="D5" s="57" t="s">
        <v>4895</v>
      </c>
      <c r="E5" s="58" t="s">
        <v>4894</v>
      </c>
      <c r="F5" s="59" t="s">
        <v>4895</v>
      </c>
      <c r="G5" s="58" t="s">
        <v>4894</v>
      </c>
      <c r="H5" s="59" t="s">
        <v>4895</v>
      </c>
    </row>
    <row r="6" spans="2:8" s="30" customFormat="1" ht="30">
      <c r="B6" s="71">
        <v>41064</v>
      </c>
      <c r="C6" s="60">
        <v>120</v>
      </c>
      <c r="D6" s="61" t="s">
        <v>4909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4896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4897</v>
      </c>
      <c r="E8" s="62">
        <v>93.75</v>
      </c>
      <c r="F8" s="63" t="s">
        <v>4898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4899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4900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4901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4902</v>
      </c>
      <c r="E12" s="62">
        <v>375</v>
      </c>
      <c r="F12" s="63" t="s">
        <v>4903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4904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4906</v>
      </c>
      <c r="E14" s="62">
        <v>322.5</v>
      </c>
      <c r="F14" s="63" t="s">
        <v>4905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4907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4908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4910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5516</v>
      </c>
      <c r="E18" s="62">
        <v>132</v>
      </c>
      <c r="F18" s="63" t="s">
        <v>5517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5518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4910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5890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5963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5975</v>
      </c>
      <c r="E23" s="62" t="s">
        <v>501</v>
      </c>
      <c r="F23" s="63" t="s">
        <v>501</v>
      </c>
      <c r="G23" s="62">
        <v>112.5</v>
      </c>
      <c r="H23" s="63" t="s">
        <v>5974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6068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6080</v>
      </c>
    </row>
    <row r="26" spans="2:8" ht="90">
      <c r="B26" s="71">
        <v>41124</v>
      </c>
      <c r="C26" s="60">
        <v>1308</v>
      </c>
      <c r="D26" s="61" t="s">
        <v>6546</v>
      </c>
      <c r="E26" s="62">
        <v>317.75</v>
      </c>
      <c r="F26" s="63" t="s">
        <v>6547</v>
      </c>
      <c r="G26" s="62">
        <v>150</v>
      </c>
      <c r="H26" s="63" t="s">
        <v>6548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39" t="s">
        <v>6403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6404</v>
      </c>
    </row>
    <row r="3" spans="2:8">
      <c r="B3" t="s">
        <v>6405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6406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6407</v>
      </c>
      <c r="C5" t="s">
        <v>6407</v>
      </c>
      <c r="D5" t="s">
        <v>6407</v>
      </c>
      <c r="E5" t="s">
        <v>6407</v>
      </c>
      <c r="F5" t="s">
        <v>6407</v>
      </c>
      <c r="H5" t="s">
        <v>4816</v>
      </c>
    </row>
    <row r="6" spans="2:8">
      <c r="B6" t="s">
        <v>6408</v>
      </c>
      <c r="C6" t="s">
        <v>6409</v>
      </c>
      <c r="D6" t="s">
        <v>6410</v>
      </c>
      <c r="E6" t="s">
        <v>6411</v>
      </c>
      <c r="F6" t="s">
        <v>6408</v>
      </c>
      <c r="H6" t="s">
        <v>4816</v>
      </c>
    </row>
    <row r="7" spans="2:8">
      <c r="B7" t="s">
        <v>6412</v>
      </c>
      <c r="C7">
        <v>88</v>
      </c>
      <c r="D7">
        <v>26</v>
      </c>
      <c r="E7">
        <f>SUM(C7:D7)</f>
        <v>114</v>
      </c>
      <c r="F7" t="s">
        <v>6408</v>
      </c>
      <c r="H7" t="s">
        <v>4816</v>
      </c>
    </row>
    <row r="8" spans="2:8">
      <c r="B8" t="s">
        <v>6413</v>
      </c>
      <c r="C8">
        <v>0</v>
      </c>
      <c r="D8">
        <v>0</v>
      </c>
      <c r="E8" s="30">
        <f t="shared" ref="E8:E9" si="0">SUM(C8:D8)</f>
        <v>0</v>
      </c>
      <c r="F8" t="s">
        <v>6408</v>
      </c>
      <c r="H8" t="s">
        <v>4816</v>
      </c>
    </row>
    <row r="9" spans="2:8">
      <c r="B9" t="s">
        <v>6414</v>
      </c>
      <c r="C9">
        <v>0</v>
      </c>
      <c r="D9">
        <v>0</v>
      </c>
      <c r="E9" s="30">
        <f t="shared" si="0"/>
        <v>0</v>
      </c>
    </row>
    <row r="12" spans="2:8">
      <c r="B12" s="139" t="s">
        <v>6532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6404</v>
      </c>
    </row>
    <row r="13" spans="2:8">
      <c r="B13" s="30" t="s">
        <v>6405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6406</v>
      </c>
      <c r="C14" s="30">
        <v>56</v>
      </c>
      <c r="D14" s="30">
        <v>41</v>
      </c>
      <c r="E14" s="30">
        <v>25</v>
      </c>
      <c r="F14" s="30"/>
      <c r="H14" s="30">
        <f>SUM(C14:G14)</f>
        <v>122</v>
      </c>
    </row>
    <row r="15" spans="2:8">
      <c r="B15" s="30" t="s">
        <v>6407</v>
      </c>
      <c r="C15" s="30" t="s">
        <v>6407</v>
      </c>
      <c r="D15" s="30" t="s">
        <v>6407</v>
      </c>
      <c r="E15" s="30" t="s">
        <v>6407</v>
      </c>
      <c r="F15" s="30" t="s">
        <v>6407</v>
      </c>
      <c r="H15" s="30" t="s">
        <v>4816</v>
      </c>
    </row>
    <row r="16" spans="2:8">
      <c r="B16" s="30" t="s">
        <v>6408</v>
      </c>
      <c r="C16" s="30" t="s">
        <v>6409</v>
      </c>
      <c r="D16" s="30" t="s">
        <v>6410</v>
      </c>
      <c r="E16" s="30" t="s">
        <v>6411</v>
      </c>
      <c r="F16" s="30" t="s">
        <v>6408</v>
      </c>
      <c r="H16" s="30" t="s">
        <v>4816</v>
      </c>
    </row>
    <row r="17" spans="2:8">
      <c r="B17" s="30" t="s">
        <v>6412</v>
      </c>
      <c r="C17" s="30">
        <v>108</v>
      </c>
      <c r="D17" s="30">
        <v>14</v>
      </c>
      <c r="E17" s="30">
        <f>SUM(C17:D17)</f>
        <v>122</v>
      </c>
      <c r="F17" s="30" t="s">
        <v>6408</v>
      </c>
      <c r="H17" s="30" t="s">
        <v>4816</v>
      </c>
    </row>
    <row r="18" spans="2:8">
      <c r="B18" s="30" t="s">
        <v>6413</v>
      </c>
      <c r="C18" s="30">
        <v>12</v>
      </c>
      <c r="D18" s="30">
        <v>0</v>
      </c>
      <c r="E18" s="30">
        <f t="shared" ref="E18:E19" si="1">SUM(C18:D18)</f>
        <v>12</v>
      </c>
      <c r="F18" s="30" t="s">
        <v>6408</v>
      </c>
      <c r="H18" s="30" t="s">
        <v>4816</v>
      </c>
    </row>
    <row r="19" spans="2:8">
      <c r="B19" s="30" t="s">
        <v>6414</v>
      </c>
      <c r="C19" s="30">
        <v>4</v>
      </c>
      <c r="D19" s="30">
        <v>0</v>
      </c>
      <c r="E19" s="30">
        <f t="shared" si="1"/>
        <v>4</v>
      </c>
      <c r="F19" s="30"/>
      <c r="H19" s="30"/>
    </row>
    <row r="20" spans="2:8">
      <c r="D20" s="30" t="s">
        <v>6404</v>
      </c>
      <c r="E20">
        <f>SUM(E17:E19)</f>
        <v>138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2012-08-14T22:01:06Z</dcterms:modified>
</cp:coreProperties>
</file>