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VODANET!$A$5:$AB$552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37" r:id="rId8"/>
    <pivotCache cacheId="41" r:id="rId9"/>
    <pivotCache cacheId="45" r:id="rId10"/>
  </pivotCaches>
</workbook>
</file>

<file path=xl/calcChain.xml><?xml version="1.0" encoding="utf-8"?>
<calcChain xmlns="http://schemas.openxmlformats.org/spreadsheetml/2006/main">
  <c r="O523" i="1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<sst xmlns="http://schemas.openxmlformats.org/spreadsheetml/2006/main" count="13778" uniqueCount="4431">
  <si>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</si>
  <si>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</si>
  <si>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</si>
  <si>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</si>
  <si>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</si>
  <si>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</si>
  <si>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</si>
  <si>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</si>
  <si>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</si>
  <si>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</si>
  <si>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</si>
  <si>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</si>
  <si>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</si>
  <si>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</si>
  <si>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</si>
  <si>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</si>
  <si>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</si>
  <si>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</si>
  <si>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</si>
  <si>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</si>
  <si>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</si>
  <si>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</si>
  <si>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</si>
  <si>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</si>
  <si>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</si>
  <si>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</si>
  <si>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</si>
  <si>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</si>
  <si>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</si>
  <si>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</si>
  <si>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</si>
  <si>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</si>
  <si>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</si>
  <si>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</si>
  <si>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</si>
  <si>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</si>
  <si>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</si>
  <si>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</si>
  <si>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</si>
  <si>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</si>
  <si>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</si>
  <si>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</si>
  <si>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</si>
  <si>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</si>
  <si>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</si>
  <si>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</si>
  <si>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</si>
  <si>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</si>
  <si>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</si>
  <si>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</si>
  <si>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</si>
  <si>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</si>
  <si>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</si>
  <si>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</si>
  <si>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</si>
  <si>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</si>
  <si>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</si>
  <si>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</si>
  <si>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</si>
  <si>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</si>
  <si>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</si>
  <si>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</si>
  <si>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</si>
  <si>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</si>
  <si>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</si>
  <si>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</si>
  <si>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</si>
  <si>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</si>
  <si>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</si>
  <si>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</si>
  <si>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</si>
  <si>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</si>
  <si>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</si>
  <si>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</si>
  <si>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</si>
  <si>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</si>
  <si>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</si>
  <si>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</si>
  <si>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</si>
  <si>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</si>
  <si>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</si>
  <si>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</si>
  <si>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</si>
  <si>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</si>
  <si>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</si>
  <si>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</si>
  <si>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</si>
  <si>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</si>
  <si>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</si>
  <si>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</si>
  <si>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</si>
  <si>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</si>
  <si>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</si>
  <si>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</si>
  <si>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</si>
  <si>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</si>
  <si>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</si>
  <si>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</si>
  <si>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</si>
  <si>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</si>
  <si>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</si>
  <si>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</si>
  <si>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</si>
  <si>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</si>
  <si>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</si>
  <si>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</si>
  <si>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</si>
  <si>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</si>
  <si>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</si>
  <si>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</si>
  <si>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</si>
  <si>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</si>
  <si>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</si>
  <si>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</si>
  <si>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</si>
  <si>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</si>
  <si>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</si>
  <si>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</si>
  <si>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</si>
  <si>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</si>
  <si>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</si>
  <si>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</si>
  <si>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</si>
  <si>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</si>
  <si>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</si>
  <si>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</si>
  <si>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</si>
  <si>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</si>
  <si>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</si>
  <si>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</si>
  <si>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</si>
  <si>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</si>
  <si>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</si>
  <si>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</si>
  <si>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</si>
  <si>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</si>
  <si>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</si>
  <si>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</si>
  <si>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</si>
  <si>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</si>
  <si>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</si>
  <si>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</si>
  <si>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</si>
  <si>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</si>
  <si>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</si>
  <si>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</si>
  <si>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</si>
  <si>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</si>
  <si>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</si>
  <si>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</si>
  <si>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</si>
  <si>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</si>
  <si>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</si>
  <si>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</si>
  <si>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</si>
  <si>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</si>
  <si>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</si>
  <si>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</si>
  <si>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</si>
  <si>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</si>
  <si>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</si>
  <si>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</si>
  <si>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</si>
  <si>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</si>
  <si>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</si>
  <si>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</si>
  <si>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</si>
  <si>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</si>
  <si>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</si>
  <si>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</si>
  <si>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</si>
  <si>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</si>
  <si>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</si>
  <si>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</si>
  <si>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</si>
  <si>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</si>
  <si>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</si>
  <si>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</si>
  <si>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</si>
  <si>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</si>
  <si>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</si>
  <si>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</si>
  <si>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</si>
  <si>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</si>
  <si>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</si>
  <si>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</si>
  <si>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</si>
  <si>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</si>
  <si>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</si>
  <si>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</si>
  <si>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</si>
  <si>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</si>
  <si>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</si>
  <si>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</si>
  <si>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</si>
  <si>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</si>
  <si>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</si>
  <si>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</si>
  <si>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</si>
  <si>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</si>
  <si>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</si>
  <si>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</si>
  <si>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</si>
  <si>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</si>
  <si>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</si>
  <si>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</si>
  <si>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</si>
  <si>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</si>
  <si>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</si>
  <si>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</si>
  <si>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</si>
  <si>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</si>
  <si>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</si>
  <si>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</si>
  <si>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</si>
  <si>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</si>
  <si>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</si>
  <si>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</si>
  <si>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</si>
  <si>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</si>
  <si>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</si>
  <si>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</si>
  <si>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</si>
  <si>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</si>
  <si>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</si>
  <si>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</si>
  <si>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</si>
  <si>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</si>
  <si>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</si>
  <si>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</si>
  <si>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</si>
  <si>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</si>
  <si>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</si>
  <si>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</si>
  <si>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</si>
  <si>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</si>
  <si>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</si>
  <si>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</si>
  <si>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</si>
  <si>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</si>
  <si>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</si>
  <si>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</si>
  <si>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</si>
  <si>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</si>
  <si>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</si>
  <si>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</si>
  <si>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</si>
  <si>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</si>
  <si>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</si>
  <si>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</si>
  <si>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</si>
  <si>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</si>
  <si>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</si>
  <si>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</si>
  <si>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</si>
  <si>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</si>
  <si>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</si>
  <si>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</si>
  <si>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</si>
  <si>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</si>
  <si>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</si>
  <si>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</si>
  <si>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</si>
  <si>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</si>
  <si>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</si>
  <si>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</si>
  <si>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</si>
  <si>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</si>
  <si>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</si>
  <si>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</si>
  <si>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</si>
  <si>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</si>
  <si>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</si>
  <si>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</si>
  <si>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</si>
  <si>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</si>
  <si>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</si>
  <si>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</si>
  <si>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</si>
  <si>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</si>
  <si>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</si>
  <si>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</si>
  <si>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</si>
  <si>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</si>
  <si>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</si>
  <si>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</si>
  <si>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</si>
  <si>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</si>
  <si>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</si>
  <si>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</si>
  <si>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</si>
  <si>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</si>
  <si>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</si>
  <si>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</si>
  <si>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</si>
  <si>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</si>
  <si>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</si>
  <si>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</si>
  <si>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</si>
  <si>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</si>
  <si>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</si>
  <si>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</si>
  <si>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</si>
  <si>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</si>
  <si>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</si>
  <si>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</si>
  <si>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</si>
  <si>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</si>
  <si>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</si>
  <si>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</si>
  <si>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</si>
  <si>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</si>
  <si>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</si>
  <si>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</si>
  <si>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</si>
  <si>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</si>
  <si>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</si>
  <si>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</si>
  <si>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</si>
  <si>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</si>
  <si>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</si>
  <si>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</si>
  <si>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</si>
  <si>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</si>
  <si>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</si>
  <si>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</si>
  <si>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</si>
  <si>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</si>
  <si>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</si>
  <si>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</si>
  <si>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</si>
  <si>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</si>
  <si>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</si>
  <si>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</si>
  <si>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</si>
  <si>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</si>
  <si>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</si>
  <si>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</si>
  <si>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</si>
  <si>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</si>
  <si>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</si>
  <si>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</si>
  <si>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</si>
  <si>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</si>
  <si>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</si>
  <si>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</si>
  <si>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</si>
  <si>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</si>
  <si>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</si>
  <si>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</si>
  <si>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</si>
  <si>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</si>
  <si>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</si>
  <si>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</si>
  <si>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</si>
  <si>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</si>
  <si>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</si>
  <si>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</si>
  <si>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</si>
  <si>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</si>
  <si>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</si>
  <si>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</si>
  <si>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</si>
  <si>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</si>
  <si>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</si>
  <si>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</si>
  <si>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</si>
  <si>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</si>
  <si>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</si>
  <si>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</si>
  <si>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</si>
  <si>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</si>
  <si>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</si>
  <si>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</si>
  <si>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</si>
  <si>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</si>
  <si>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</si>
  <si>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</si>
  <si>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</si>
  <si>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</si>
  <si>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</si>
  <si>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</si>
  <si>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</si>
  <si>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</si>
  <si>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</si>
  <si>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</si>
  <si>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</si>
  <si>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</si>
  <si>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</si>
  <si>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</si>
  <si>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</si>
  <si>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</si>
  <si>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</si>
  <si>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</si>
  <si>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</si>
  <si>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</si>
  <si>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</si>
  <si>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</si>
  <si>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</si>
  <si>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</si>
  <si>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</si>
  <si>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</si>
  <si>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</si>
  <si>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</si>
  <si>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</si>
  <si>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</si>
  <si>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</si>
  <si>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</si>
  <si>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</si>
  <si>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</si>
  <si>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</si>
  <si>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</si>
  <si>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</si>
  <si>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</si>
  <si>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</si>
  <si>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</si>
  <si>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</si>
  <si>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</si>
  <si>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</si>
  <si>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</si>
  <si>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</si>
  <si>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</si>
  <si>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</si>
  <si>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</si>
  <si>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</si>
  <si>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</si>
  <si>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</si>
  <si>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</si>
  <si>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</si>
  <si>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</si>
  <si>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</si>
  <si>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</si>
  <si>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</si>
  <si>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</si>
  <si>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</si>
  <si>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</si>
  <si>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</si>
  <si>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</si>
  <si>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</si>
  <si>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</si>
  <si>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</si>
  <si>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</si>
  <si>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</si>
  <si>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</si>
  <si>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</si>
  <si>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</si>
  <si>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</si>
  <si>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</si>
  <si>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</si>
  <si>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</si>
  <si>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</si>
  <si>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</si>
  <si>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</si>
  <si>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</si>
  <si>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</si>
  <si>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</si>
  <si>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</si>
  <si>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</si>
  <si>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</si>
  <si>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</si>
  <si>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</si>
  <si>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</si>
  <si>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</si>
  <si>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</si>
  <si>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</si>
  <si>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</si>
  <si>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</si>
  <si>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</si>
  <si>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</si>
  <si>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</si>
  <si>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</si>
  <si>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</si>
  <si>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</si>
  <si>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</si>
  <si>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</si>
  <si>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</si>
  <si>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</si>
  <si>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</si>
  <si>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</si>
  <si>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</si>
  <si>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</si>
  <si>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</si>
  <si>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</si>
  <si>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</si>
  <si>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</si>
  <si>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</si>
  <si>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</si>
  <si>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</si>
  <si>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</si>
  <si>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</si>
  <si>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</si>
  <si>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</si>
  <si>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</si>
  <si>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</si>
  <si>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</si>
  <si>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</si>
  <si>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</si>
  <si>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</si>
  <si>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</si>
  <si>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</si>
  <si>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</si>
  <si>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</si>
  <si>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</si>
  <si>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</si>
  <si>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</si>
  <si>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</si>
  <si>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</si>
  <si>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</si>
  <si>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</si>
  <si>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</si>
  <si>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</si>
  <si>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</si>
  <si>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</si>
  <si>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</si>
  <si>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</si>
  <si>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</si>
  <si>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</si>
  <si>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</si>
  <si>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</si>
  <si>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</si>
  <si>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</si>
  <si>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</si>
  <si>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</si>
  <si>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</si>
  <si>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</si>
  <si>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</si>
  <si>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</si>
  <si>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</si>
  <si>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</si>
  <si>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</si>
  <si>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</si>
  <si>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</si>
  <si>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</si>
  <si>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</si>
  <si>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</si>
  <si>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</si>
  <si>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</si>
  <si>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</si>
  <si>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</si>
  <si>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</si>
  <si>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</si>
  <si>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</si>
  <si>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</si>
  <si>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</si>
  <si>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</si>
  <si>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</si>
  <si>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</si>
  <si>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</si>
  <si>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</si>
  <si>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</si>
  <si>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</si>
  <si>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</si>
  <si>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</si>
  <si>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</si>
  <si>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</si>
  <si>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</si>
  <si>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</si>
  <si>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</si>
  <si>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</si>
  <si>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</si>
  <si>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</si>
  <si>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</si>
  <si>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</si>
  <si>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</si>
  <si>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</si>
  <si>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</si>
  <si>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</si>
  <si>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</si>
  <si>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</si>
  <si>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</si>
  <si>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</si>
  <si>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</si>
  <si>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</si>
  <si>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</si>
  <si>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</si>
  <si>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</si>
  <si>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</si>
  <si>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</si>
  <si>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</si>
  <si>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</si>
  <si>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</si>
  <si>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</si>
  <si>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</si>
  <si>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</si>
  <si>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</si>
  <si>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</si>
  <si>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</si>
  <si>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</si>
  <si>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</si>
  <si>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</si>
  <si>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</si>
  <si>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</si>
  <si>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</si>
  <si>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</si>
  <si>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</si>
  <si>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</si>
  <si>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</si>
  <si>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</si>
  <si>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</si>
  <si>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</si>
  <si>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</si>
  <si>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</si>
  <si>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</si>
  <si>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</si>
  <si>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</si>
  <si>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</si>
  <si>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</si>
  <si>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</si>
  <si>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</si>
  <si>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</si>
  <si>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</si>
  <si>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</si>
  <si>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</si>
  <si>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</si>
  <si>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</si>
  <si>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</si>
  <si>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</si>
  <si>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</si>
  <si>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</si>
  <si>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</si>
  <si>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</si>
  <si>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</si>
  <si>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</si>
  <si>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</si>
  <si>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</si>
  <si>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</si>
  <si>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</si>
  <si>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</si>
  <si>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</si>
  <si>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</si>
  <si>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</si>
  <si>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</si>
  <si>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</si>
  <si>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</si>
  <si>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</si>
  <si>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</si>
  <si>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</si>
  <si>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</si>
  <si>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</si>
  <si>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</si>
  <si>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</si>
  <si>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</si>
  <si>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</si>
  <si>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</si>
  <si>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</si>
  <si>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</si>
  <si>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</si>
  <si>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</si>
  <si>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</si>
  <si>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</si>
  <si>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</si>
  <si>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</si>
  <si>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</si>
  <si>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</si>
  <si>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</si>
  <si>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</si>
  <si>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</si>
  <si>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</si>
  <si>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</si>
  <si>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</si>
  <si>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</si>
  <si>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</si>
  <si>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</si>
  <si>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</si>
  <si>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</si>
  <si>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</si>
  <si>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</si>
  <si>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</si>
  <si>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</si>
  <si>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</si>
  <si>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</si>
  <si>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</si>
  <si>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</si>
  <si>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</si>
  <si>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</si>
  <si>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</si>
  <si>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</si>
  <si>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</si>
  <si>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</si>
  <si>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</si>
  <si>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</si>
  <si>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</si>
  <si>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</si>
  <si>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</si>
  <si>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</si>
  <si>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</si>
  <si>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</si>
  <si>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</si>
  <si>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</si>
  <si>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</si>
  <si>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</si>
  <si>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</si>
  <si>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</si>
  <si>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</si>
  <si>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</si>
  <si>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</si>
  <si>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</si>
  <si>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</si>
  <si>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</si>
  <si>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</si>
  <si>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</si>
  <si>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</si>
  <si>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</si>
  <si>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</si>
  <si>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</si>
  <si>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</si>
  <si>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</si>
  <si>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</si>
  <si>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</si>
  <si>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</si>
  <si>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</si>
  <si>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</si>
  <si>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</si>
  <si>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</si>
  <si>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</si>
  <si>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</si>
  <si>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</si>
  <si>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</si>
  <si>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</si>
  <si>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</si>
  <si>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</si>
  <si>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</si>
  <si>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</si>
  <si>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</si>
  <si>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</si>
  <si>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</si>
  <si>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</si>
  <si>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</si>
  <si>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</si>
  <si>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</si>
  <si>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</si>
  <si>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</si>
  <si>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</si>
  <si>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</si>
  <si>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</si>
  <si>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</si>
  <si>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</si>
  <si>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</si>
  <si>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</si>
  <si>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</si>
  <si>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</si>
  <si>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</si>
  <si>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</si>
  <si>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</si>
  <si>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</si>
  <si>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</si>
  <si>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</si>
  <si>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</si>
  <si>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</si>
  <si>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</si>
  <si>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</si>
  <si>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</si>
  <si>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</si>
  <si>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</si>
  <si>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</si>
  <si>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</si>
  <si>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</si>
  <si>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</si>
  <si>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</si>
  <si>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</si>
  <si>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</si>
  <si>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</si>
  <si>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</si>
  <si>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</si>
  <si>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</si>
  <si>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</si>
  <si>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</si>
  <si>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</si>
  <si>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</si>
  <si>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</si>
  <si>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</si>
  <si>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</si>
  <si>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</si>
  <si>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</si>
  <si>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</si>
  <si>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</si>
  <si>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</si>
  <si>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</si>
  <si>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</si>
  <si>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</si>
  <si>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</si>
  <si>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</si>
  <si>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</si>
  <si>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</si>
  <si>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</si>
  <si>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</si>
  <si>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</si>
  <si>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</si>
  <si>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</si>
  <si>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</si>
  <si>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</si>
  <si>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</si>
  <si>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</si>
  <si>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</si>
  <si>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</si>
  <si>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</si>
  <si>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</si>
  <si>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</si>
  <si>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</si>
  <si>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</si>
  <si>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</si>
  <si>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</si>
  <si>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</si>
  <si>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</si>
  <si>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</si>
  <si>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</si>
  <si>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</si>
  <si>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</si>
  <si>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</si>
  <si>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</si>
  <si>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</si>
  <si>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</si>
  <si>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</si>
  <si>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</si>
  <si>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</si>
  <si>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</si>
  <si>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</si>
  <si>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</si>
  <si>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</si>
  <si>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</si>
  <si>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</si>
  <si>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</si>
  <si>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</si>
  <si>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</si>
  <si>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</si>
  <si>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</si>
  <si>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</si>
  <si>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</si>
  <si>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</si>
  <si>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</si>
  <si>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</si>
  <si>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</si>
  <si>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</si>
  <si>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</si>
  <si>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</si>
  <si>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</si>
  <si>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</si>
  <si>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</si>
  <si>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</si>
  <si>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</si>
  <si>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</si>
  <si>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</si>
  <si>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</si>
  <si>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</si>
  <si>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</si>
  <si>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</si>
  <si>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</si>
  <si>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</si>
  <si>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</si>
  <si>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</si>
  <si>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</si>
  <si>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</si>
  <si>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</si>
  <si>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</si>
  <si>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</si>
  <si>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</si>
  <si>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</si>
  <si>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</si>
  <si>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</si>
  <si>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</si>
  <si>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</si>
  <si>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</si>
  <si>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</si>
  <si>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</si>
  <si>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</si>
  <si>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</si>
  <si>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</si>
  <si>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</si>
  <si>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</si>
  <si>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</si>
  <si>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</si>
  <si>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</si>
  <si>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</si>
  <si>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</si>
  <si>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</si>
  <si>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</si>
  <si>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</si>
  <si>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</si>
  <si>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</si>
  <si>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</si>
  <si>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</si>
  <si>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</si>
  <si>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</si>
  <si>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</si>
  <si>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</si>
  <si>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</si>
  <si>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</si>
  <si>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</si>
  <si>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</si>
  <si>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</si>
  <si>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</si>
  <si>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</si>
  <si>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</si>
  <si>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</si>
  <si>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</si>
  <si>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</si>
  <si>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</si>
  <si>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</si>
  <si>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</si>
  <si>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</si>
  <si>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</si>
  <si>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</si>
  <si>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</si>
  <si>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</si>
  <si>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</si>
  <si>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</si>
  <si>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</si>
  <si>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</si>
  <si>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</si>
  <si>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</si>
  <si>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</si>
  <si>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</si>
  <si>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</si>
  <si>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</si>
  <si>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</si>
  <si>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</si>
  <si>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</si>
  <si>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</si>
  <si>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</si>
  <si>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</si>
  <si>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</si>
  <si>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</si>
  <si>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</si>
  <si>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</si>
  <si>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</si>
  <si>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</si>
  <si>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</si>
  <si>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</si>
  <si>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</si>
  <si>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</si>
  <si>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</si>
  <si>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</si>
  <si>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</si>
  <si>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</si>
  <si>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</si>
  <si>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</si>
  <si>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</si>
  <si>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</si>
  <si>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</si>
  <si>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</si>
  <si>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</si>
  <si>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</si>
  <si>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</si>
  <si>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</si>
  <si>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</si>
  <si>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</si>
  <si>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</si>
  <si>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</si>
  <si>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</si>
  <si>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</si>
  <si>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</si>
  <si>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</si>
  <si>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</si>
  <si>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</si>
  <si>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</si>
  <si>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</si>
  <si>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</si>
  <si>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</si>
  <si>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</si>
  <si>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</si>
  <si>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</si>
  <si>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</si>
  <si>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</si>
  <si>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</si>
  <si>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</si>
  <si>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</si>
  <si>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</si>
  <si>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</si>
  <si>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</si>
  <si>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</si>
  <si>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</si>
  <si>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</si>
  <si>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</si>
  <si>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</si>
  <si>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</si>
  <si>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</si>
  <si>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</si>
  <si>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</si>
  <si>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</si>
  <si>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</si>
  <si>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</si>
  <si>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</si>
  <si>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</si>
  <si>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</si>
  <si>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</si>
  <si>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</si>
  <si>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</si>
  <si>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</si>
  <si>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</si>
  <si>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</si>
  <si>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</si>
  <si>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</si>
  <si>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</si>
  <si>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</si>
  <si>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</si>
  <si>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</si>
  <si>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</si>
  <si>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</si>
  <si>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</si>
  <si>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</si>
  <si>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</si>
  <si>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</si>
  <si>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</si>
  <si>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</si>
  <si>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</si>
  <si>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</si>
  <si>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</si>
  <si>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</si>
  <si>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</si>
  <si>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</si>
  <si>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</si>
  <si>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</si>
  <si>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</si>
  <si>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</si>
  <si>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</si>
  <si>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</si>
  <si>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</si>
  <si>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</si>
  <si>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</si>
  <si>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</si>
  <si>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</si>
  <si>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</si>
  <si>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</si>
  <si>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</si>
  <si>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</si>
  <si>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</si>
  <si>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</si>
  <si>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</si>
  <si>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</si>
  <si>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</si>
  <si>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</si>
  <si>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</si>
  <si>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</si>
  <si>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</si>
  <si>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</si>
  <si>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</si>
  <si>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</si>
  <si>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</si>
  <si>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</si>
  <si>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</si>
  <si>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</si>
  <si>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</si>
  <si>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</si>
  <si>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</si>
  <si>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</si>
  <si>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</si>
  <si>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</si>
  <si>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</si>
  <si>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</si>
  <si>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</si>
  <si>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</si>
  <si>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</si>
  <si>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</si>
  <si>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</si>
  <si>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</si>
  <si>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</si>
  <si>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</si>
  <si>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</si>
  <si>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</si>
  <si>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</si>
  <si>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</si>
  <si>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</si>
  <si>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</si>
  <si>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</si>
  <si>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</si>
  <si>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</si>
  <si>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</si>
  <si>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</si>
  <si>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</si>
  <si>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</si>
  <si>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</si>
  <si>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</si>
  <si>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</si>
  <si>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</si>
  <si>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</si>
  <si>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</si>
  <si>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</si>
  <si>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</si>
  <si>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</si>
  <si>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</si>
  <si>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</si>
  <si>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</si>
  <si>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</si>
  <si>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</si>
  <si>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</si>
  <si>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</si>
  <si>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</si>
  <si>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</si>
  <si>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</si>
  <si>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</si>
  <si>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</si>
  <si>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</si>
  <si>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</si>
  <si>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</si>
  <si>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</si>
  <si>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</si>
  <si>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</si>
  <si>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</si>
  <si>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</si>
  <si>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</si>
  <si>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</si>
  <si>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</si>
  <si>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</si>
  <si>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</si>
  <si>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</si>
  <si>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</si>
  <si>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</si>
  <si>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</si>
  <si>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</si>
  <si>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</si>
  <si>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</si>
  <si>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</si>
  <si>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</si>
  <si>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</si>
  <si>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</si>
  <si>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</si>
  <si>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</si>
  <si>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</si>
  <si>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</si>
  <si>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</si>
  <si>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</si>
  <si>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</si>
  <si>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</si>
  <si>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</si>
  <si>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</si>
  <si>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</si>
  <si>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</si>
  <si>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</si>
  <si>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</si>
  <si>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</si>
  <si>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</si>
  <si>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</si>
  <si>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</si>
  <si>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</si>
  <si>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</si>
  <si>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</si>
  <si>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</si>
  <si>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</si>
  <si>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</si>
  <si>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</si>
  <si>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</si>
  <si>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</si>
  <si>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</si>
  <si>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</si>
  <si>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</si>
  <si>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</si>
  <si>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</si>
  <si>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</si>
  <si>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</si>
  <si>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</si>
  <si>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</si>
  <si>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</si>
  <si>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</si>
  <si>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</si>
  <si>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</si>
  <si>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</si>
  <si>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</si>
  <si>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</si>
  <si>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</si>
  <si>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</si>
  <si>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</si>
  <si>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</si>
  <si>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</si>
  <si>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</si>
  <si>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</si>
  <si>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</si>
  <si>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</si>
  <si>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</si>
  <si>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</si>
  <si>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</si>
  <si>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</si>
  <si>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</si>
  <si>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</si>
  <si>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</si>
  <si>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</si>
  <si>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</si>
  <si>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</si>
  <si>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</si>
  <si>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</si>
  <si>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</si>
  <si>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</si>
  <si>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</si>
  <si>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</si>
  <si>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</si>
  <si>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</si>
  <si>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</si>
  <si>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</si>
  <si>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</si>
  <si>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</si>
  <si>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</si>
  <si>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</si>
  <si>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</si>
  <si>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</si>
  <si>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</si>
  <si>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</si>
  <si>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</si>
  <si>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</si>
  <si>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</si>
  <si>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</si>
  <si>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</si>
  <si>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</si>
  <si>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</si>
  <si>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</si>
  <si>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</si>
  <si>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</si>
  <si>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</si>
  <si>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</si>
  <si>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</si>
  <si>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</si>
  <si>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</si>
  <si>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</si>
  <si>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</si>
  <si>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</si>
  <si>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</si>
  <si>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</si>
  <si>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</si>
  <si>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</si>
  <si>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</si>
  <si>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</si>
  <si>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</si>
  <si>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</si>
  <si>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</si>
  <si>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</si>
  <si>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</si>
  <si>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</si>
  <si>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</si>
  <si>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</si>
  <si>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</si>
  <si>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</si>
  <si>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</si>
  <si>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</si>
  <si>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</si>
  <si>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</si>
  <si>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</si>
  <si>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</si>
  <si>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</si>
  <si>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</si>
  <si>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</si>
  <si>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</si>
  <si>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</si>
  <si>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</si>
  <si>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</si>
  <si>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</si>
  <si>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</si>
  <si>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</si>
  <si>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</si>
  <si>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</si>
  <si>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</si>
  <si>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</si>
  <si>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</si>
  <si>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</si>
  <si>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</si>
  <si>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</si>
  <si>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</si>
  <si>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</si>
  <si>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</si>
  <si>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</si>
  <si>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</si>
  <si>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</si>
  <si>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</si>
  <si>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</si>
  <si>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</si>
  <si>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</si>
  <si>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</si>
  <si>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</si>
  <si>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</si>
  <si>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</si>
  <si>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</si>
  <si>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</si>
  <si>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</si>
  <si>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</si>
  <si>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</si>
  <si>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</si>
  <si>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</si>
  <si>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</si>
  <si>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</si>
  <si>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</si>
  <si>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</si>
  <si>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</si>
  <si>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</si>
  <si>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</si>
  <si>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</si>
  <si>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</si>
  <si>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</si>
  <si>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</si>
  <si>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</si>
  <si>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</si>
  <si>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</si>
  <si>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</si>
  <si>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</si>
  <si>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</si>
  <si>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</si>
  <si>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</si>
  <si>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</si>
  <si>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</si>
  <si>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</si>
  <si>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</si>
  <si>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</si>
  <si>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</si>
  <si>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</si>
  <si>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</si>
  <si>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</si>
  <si>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</si>
  <si>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</si>
  <si>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</si>
  <si>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</si>
  <si>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</si>
  <si>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</si>
  <si>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</si>
  <si>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</si>
  <si>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</si>
  <si>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</si>
  <si>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</si>
  <si>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</si>
  <si>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</si>
  <si>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</si>
  <si>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</si>
  <si>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</si>
  <si>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</si>
  <si>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</si>
  <si>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</si>
  <si>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</si>
  <si>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</si>
  <si>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</si>
  <si>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</si>
  <si>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</si>
  <si>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</si>
  <si>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</si>
  <si>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</si>
  <si>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</si>
  <si>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</si>
  <si>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</si>
  <si>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</si>
  <si>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</si>
  <si>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</si>
  <si>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</si>
  <si>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</si>
  <si>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</si>
  <si>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</si>
  <si>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</si>
  <si>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</si>
  <si>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</si>
  <si>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</si>
  <si>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</si>
  <si>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</si>
  <si>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</si>
  <si>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</si>
  <si>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</si>
  <si>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</si>
  <si>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</si>
  <si>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</si>
  <si>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</si>
  <si>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</si>
  <si>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</si>
  <si>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</si>
  <si>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</si>
  <si>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</si>
  <si>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</si>
  <si>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</si>
  <si>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</si>
  <si>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</si>
  <si>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</si>
  <si>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</si>
  <si>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</si>
  <si>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</si>
  <si>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</si>
  <si>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</si>
  <si>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</si>
  <si>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</si>
  <si>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</si>
  <si>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</si>
  <si>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</si>
  <si>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</si>
  <si>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</si>
  <si>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</si>
  <si>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</si>
  <si>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</si>
  <si>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</si>
  <si>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</si>
  <si>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</si>
  <si>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</si>
  <si>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</si>
  <si>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</si>
  <si>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</si>
  <si>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</si>
  <si>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</si>
  <si>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</si>
  <si>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</si>
  <si>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</si>
  <si>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</si>
  <si>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</si>
  <si>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</si>
  <si>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</si>
  <si>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</si>
  <si>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</si>
  <si>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</si>
  <si>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</si>
  <si>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</si>
  <si>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</si>
  <si>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</si>
  <si>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</si>
  <si>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</si>
  <si>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</si>
  <si>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</si>
  <si>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</si>
  <si>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</si>
  <si>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</si>
  <si>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</si>
  <si>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</si>
  <si>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</si>
  <si>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</si>
  <si>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</si>
  <si>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</si>
  <si>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</si>
  <si>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</si>
  <si>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</si>
  <si>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</si>
  <si>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</si>
  <si>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</si>
  <si>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</si>
  <si>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</si>
  <si>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</si>
  <si>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</si>
  <si>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</si>
  <si>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</si>
  <si>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</si>
  <si>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</si>
  <si>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</si>
  <si>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</si>
  <si>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</si>
  <si>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</si>
  <si>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</si>
  <si>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</si>
  <si>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</si>
  <si>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</si>
  <si>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</si>
  <si>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</si>
  <si>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</si>
  <si>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</si>
  <si>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</si>
  <si>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</si>
  <si>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</si>
  <si>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</si>
  <si>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</si>
  <si>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</si>
  <si>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</si>
  <si>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</si>
  <si>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</si>
  <si>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</si>
  <si>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</si>
  <si>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</si>
  <si>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</si>
  <si>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</si>
  <si>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</si>
  <si>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</si>
  <si>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</si>
  <si>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</si>
  <si>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</si>
  <si>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</si>
  <si>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</si>
  <si>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</si>
  <si>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</si>
  <si>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</si>
  <si>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</si>
  <si>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</si>
  <si>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</si>
  <si>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</si>
  <si>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</si>
  <si>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</si>
  <si>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</si>
  <si>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</si>
  <si>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</si>
  <si>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</si>
  <si>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</si>
  <si>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</si>
  <si>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</si>
  <si>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</si>
  <si>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</si>
  <si>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</si>
  <si>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</si>
  <si>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</si>
  <si>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</si>
  <si>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</si>
  <si>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</si>
  <si>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</si>
  <si>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</si>
  <si>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</si>
  <si>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</si>
  <si>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</si>
  <si>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</si>
  <si>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</si>
  <si>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</si>
  <si>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</si>
  <si>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</si>
  <si>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</si>
  <si>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</si>
  <si>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</si>
  <si>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</si>
  <si>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</si>
  <si>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</si>
  <si>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</si>
  <si>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</si>
  <si>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</si>
  <si>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</si>
  <si>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</si>
  <si>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</si>
  <si>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</si>
  <si>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</si>
  <si>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</si>
  <si>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</si>
  <si>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</si>
  <si>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</si>
  <si>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</si>
  <si>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</si>
  <si>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</si>
  <si>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</si>
  <si>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</si>
  <si>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</si>
  <si>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</si>
  <si>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</si>
  <si>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</si>
  <si>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</si>
  <si>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</si>
  <si>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</si>
  <si>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</si>
  <si>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</si>
  <si>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</si>
  <si>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</si>
  <si>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</si>
  <si>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</si>
  <si>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</si>
  <si>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</si>
  <si>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</si>
  <si>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</si>
  <si>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</si>
  <si>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</si>
  <si>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</si>
  <si>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</si>
  <si>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</si>
  <si>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</si>
  <si>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</si>
  <si>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</si>
  <si>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</si>
  <si>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</si>
  <si>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</si>
  <si>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</si>
  <si>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</si>
  <si>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</si>
  <si>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</si>
  <si>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</si>
  <si>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</si>
  <si>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</si>
  <si>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</si>
  <si>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</si>
  <si>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</si>
  <si>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</si>
  <si>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</si>
  <si>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</si>
  <si>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</si>
  <si>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</si>
  <si>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</si>
  <si>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</si>
  <si>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</si>
  <si>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</si>
  <si>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</si>
  <si>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</si>
  <si>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</si>
  <si>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</si>
  <si>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</si>
  <si>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</si>
  <si>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</si>
  <si>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</si>
  <si>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</si>
  <si>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</si>
  <si>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</si>
  <si>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</si>
  <si>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</si>
  <si>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</si>
  <si>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</si>
  <si>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</si>
  <si>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</si>
  <si>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</si>
  <si>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</si>
  <si>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</si>
  <si>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</si>
  <si>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</si>
  <si>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</si>
  <si>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</si>
  <si>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</si>
  <si>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</si>
  <si>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</si>
  <si>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</si>
  <si>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</si>
  <si>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</si>
  <si>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</si>
  <si>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</si>
  <si>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</si>
  <si>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</si>
  <si>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</si>
  <si>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</si>
  <si>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</si>
  <si>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</si>
  <si>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</si>
  <si>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</si>
  <si>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</si>
  <si>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</si>
  <si>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</si>
  <si>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</si>
  <si>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</si>
  <si>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</si>
  <si>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</si>
  <si>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</si>
  <si>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</si>
  <si>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</si>
  <si>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</si>
  <si>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</si>
  <si>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</si>
  <si>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</si>
  <si>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</si>
  <si>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</si>
  <si>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</si>
  <si>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</si>
  <si>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</si>
  <si>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</si>
  <si>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</si>
  <si>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</si>
  <si>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</si>
  <si>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</si>
  <si>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</si>
  <si>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</si>
  <si>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</si>
  <si>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</si>
  <si>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</si>
  <si>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</si>
  <si>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</si>
  <si>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</si>
  <si>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</si>
  <si>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</si>
  <si>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</si>
  <si>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</si>
  <si>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</si>
  <si>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</si>
  <si>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</si>
  <si>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</si>
  <si>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</si>
  <si>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</si>
  <si>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</si>
  <si>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</si>
  <si>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</si>
  <si>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</si>
  <si>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</si>
  <si>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</si>
  <si>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</si>
  <si>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</si>
  <si>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</si>
  <si>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</si>
  <si>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</si>
  <si>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</si>
  <si>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</si>
  <si>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</si>
  <si>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</si>
  <si>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</si>
  <si>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</si>
  <si>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</si>
  <si>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</si>
  <si>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</si>
  <si>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</si>
  <si>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</si>
  <si>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</si>
  <si>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</si>
  <si>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</si>
  <si>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</si>
  <si>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</si>
  <si>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</si>
  <si>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</si>
  <si>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</si>
  <si>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</si>
  <si>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</si>
  <si>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</si>
  <si>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</si>
  <si>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</si>
  <si>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</si>
  <si>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</si>
  <si>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</si>
  <si>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</si>
  <si>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</si>
  <si>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</si>
  <si>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</si>
  <si>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</si>
  <si>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</si>
  <si>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</si>
  <si>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</si>
  <si>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</si>
  <si>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</si>
  <si>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</si>
  <si>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</si>
  <si>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</si>
  <si>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</si>
  <si>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</si>
  <si>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</si>
  <si>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</si>
  <si>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</si>
  <si>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</si>
  <si>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</si>
  <si>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</si>
  <si>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</si>
  <si>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</si>
  <si>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</si>
  <si>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</si>
  <si>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</si>
  <si>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</si>
  <si>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</si>
  <si>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</si>
  <si>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</si>
  <si>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</si>
  <si>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</si>
  <si>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</si>
  <si>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</si>
  <si>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</si>
  <si>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</si>
  <si>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</si>
  <si>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</si>
  <si>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</si>
  <si>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</si>
  <si>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</si>
  <si>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</si>
  <si>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</si>
  <si>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</si>
  <si>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</si>
  <si>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</si>
  <si>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</si>
  <si>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</si>
  <si>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</si>
  <si>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</si>
  <si>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</si>
  <si>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</si>
  <si>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</si>
  <si>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</si>
  <si>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</si>
  <si>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</si>
  <si>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</si>
  <si>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</si>
  <si>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</si>
  <si>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</si>
  <si>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</si>
  <si>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</si>
  <si>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</si>
  <si>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</si>
  <si>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</si>
  <si>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</si>
  <si>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</si>
  <si>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</si>
  <si>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</si>
  <si>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</si>
  <si>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</si>
  <si>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</si>
  <si>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</si>
  <si>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</si>
  <si>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</si>
  <si>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</si>
  <si>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</si>
  <si>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</si>
  <si>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</si>
  <si>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</si>
  <si>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</si>
  <si>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</si>
  <si>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</si>
  <si>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</si>
  <si>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</si>
  <si>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</si>
  <si>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</si>
  <si>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</si>
  <si>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</si>
  <si>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</si>
  <si>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</si>
  <si>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</si>
  <si>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</si>
  <si>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</si>
  <si>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</si>
  <si>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</si>
  <si>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</si>
  <si>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</si>
  <si>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</si>
  <si>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</si>
  <si>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</si>
  <si>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</si>
  <si>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</si>
  <si>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</si>
  <si>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</si>
  <si>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</si>
  <si>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</si>
  <si>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</si>
  <si>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</si>
  <si>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</si>
  <si>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</si>
  <si>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</si>
  <si>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</si>
  <si>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</si>
  <si>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</si>
  <si>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</si>
  <si>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</si>
  <si>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</si>
  <si>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</si>
  <si>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</si>
  <si>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</si>
  <si>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</si>
  <si>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</si>
  <si>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</si>
  <si>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</si>
  <si>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</si>
  <si>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</si>
  <si>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</si>
  <si>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</si>
  <si>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</si>
  <si>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</si>
  <si>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</si>
  <si>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</si>
  <si>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</si>
  <si>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</si>
  <si>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</si>
  <si>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</si>
  <si>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</si>
  <si>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</si>
  <si>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</si>
  <si>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</si>
  <si>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</si>
  <si>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</si>
  <si>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</si>
  <si>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</si>
  <si>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</si>
  <si>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</si>
  <si>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</si>
  <si>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</si>
  <si>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</si>
  <si>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</si>
  <si>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</si>
  <si>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</si>
  <si>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</si>
  <si>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</si>
  <si>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</si>
  <si>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</si>
  <si>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</si>
  <si>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</si>
  <si>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</si>
  <si>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</si>
  <si>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</si>
  <si>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</si>
  <si>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</si>
  <si>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</si>
  <si>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</si>
  <si>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</si>
  <si>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</si>
  <si>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</si>
  <si>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</si>
  <si>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</si>
  <si>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</si>
  <si>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</si>
  <si>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</si>
  <si>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</si>
  <si>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</si>
  <si>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</si>
  <si>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</si>
  <si>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</si>
  <si>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</si>
  <si>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</si>
  <si>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</si>
  <si>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</si>
  <si>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</si>
  <si>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</si>
  <si>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</si>
  <si>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</si>
  <si>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</si>
  <si>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</si>
  <si>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</si>
  <si>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</si>
  <si>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</si>
  <si>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</si>
  <si>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</si>
  <si>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</si>
  <si>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</si>
  <si>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</si>
  <si>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</si>
  <si>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</si>
  <si>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</si>
  <si>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</si>
  <si>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</si>
  <si>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</si>
  <si>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</si>
  <si>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</si>
  <si>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</si>
  <si>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</si>
  <si>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</si>
  <si>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</si>
  <si>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</si>
  <si>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</si>
  <si>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</si>
  <si>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</si>
  <si>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</si>
  <si>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</si>
  <si>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</si>
  <si>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</si>
  <si>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</si>
  <si>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</si>
  <si>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</si>
  <si>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</si>
  <si>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</si>
  <si>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</si>
  <si>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</si>
  <si>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</si>
  <si>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</si>
  <si>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</si>
  <si>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</si>
  <si>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</si>
  <si>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</si>
  <si>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</si>
  <si>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</si>
  <si>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</si>
  <si>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</si>
  <si>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</si>
  <si>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</si>
  <si>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</si>
  <si>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</si>
  <si>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</si>
  <si>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</si>
  <si>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</si>
  <si>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</si>
  <si>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</si>
  <si>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</si>
  <si>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</si>
  <si>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</si>
  <si>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</si>
  <si>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</si>
  <si>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</si>
  <si>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</si>
  <si>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</si>
  <si>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</si>
  <si>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</si>
  <si>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</si>
  <si>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</si>
  <si>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</si>
  <si>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</si>
  <si>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</si>
  <si>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</si>
  <si>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</si>
  <si>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</si>
  <si>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</si>
  <si>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</si>
  <si>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</si>
  <si>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</si>
  <si>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</si>
  <si>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</si>
  <si>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</si>
  <si>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</si>
  <si>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</si>
  <si>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</si>
  <si>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</si>
  <si>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</si>
  <si>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</si>
  <si>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</si>
  <si>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</si>
  <si>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</si>
  <si>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</si>
  <si>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</si>
  <si>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</si>
  <si>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</si>
  <si>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</si>
  <si>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</si>
  <si>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</si>
  <si>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</si>
  <si>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</si>
  <si>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</si>
  <si>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</si>
  <si>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</si>
  <si>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</si>
  <si>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</si>
  <si>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</si>
  <si>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</si>
  <si>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</si>
  <si>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</si>
  <si>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</si>
  <si>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</si>
  <si>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</si>
  <si>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</si>
  <si>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</si>
  <si>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</si>
  <si>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</si>
  <si>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</si>
  <si>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</si>
  <si>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</si>
  <si>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</si>
  <si>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</si>
  <si>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</si>
  <si>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</si>
  <si>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</si>
  <si>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</si>
  <si>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</si>
  <si>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</si>
  <si>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</si>
  <si>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</si>
  <si>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</si>
  <si>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</si>
  <si>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</si>
  <si>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</si>
  <si>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</si>
  <si>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</si>
  <si>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</si>
  <si>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</si>
  <si>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</si>
  <si>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</si>
  <si>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</si>
  <si>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</si>
  <si>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</si>
  <si>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</si>
  <si>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</si>
  <si>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</si>
  <si>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</si>
  <si>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</si>
  <si>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</si>
  <si>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</si>
  <si>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</si>
  <si>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</si>
  <si>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</si>
  <si>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</si>
  <si>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</si>
  <si>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</si>
  <si>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</si>
  <si>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</si>
  <si>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</si>
  <si>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</si>
  <si>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</si>
  <si>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</si>
  <si>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</si>
  <si>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</si>
  <si>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</si>
  <si>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</si>
  <si>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</si>
  <si>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</si>
  <si>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</si>
  <si>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</si>
  <si>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</si>
  <si>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</si>
  <si>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</si>
  <si>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</si>
  <si>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</si>
  <si>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</si>
  <si>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</si>
  <si>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</si>
  <si>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</si>
  <si>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</si>
  <si>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</si>
  <si>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</si>
  <si>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</si>
  <si>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</si>
  <si>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</si>
  <si>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</si>
  <si>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</si>
  <si>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</si>
  <si>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</si>
  <si>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</si>
  <si>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</si>
  <si>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</si>
  <si>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</si>
  <si>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</si>
  <si>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</si>
  <si>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</si>
  <si>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</si>
  <si>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</si>
  <si>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</si>
  <si>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</si>
  <si>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</si>
  <si>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</si>
  <si>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</si>
  <si>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</si>
  <si>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</si>
  <si>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</si>
  <si>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</si>
  <si>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</si>
  <si>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</si>
  <si>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</si>
  <si>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</si>
  <si>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</si>
  <si>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</si>
  <si>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</si>
  <si>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</si>
  <si>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</si>
  <si>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</si>
  <si>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</si>
  <si>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</si>
  <si>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</si>
  <si>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</si>
  <si>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</si>
  <si>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</si>
  <si>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</si>
  <si>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</si>
  <si>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</si>
  <si>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</si>
  <si>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</si>
  <si>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</si>
  <si>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</si>
  <si>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</si>
  <si>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</si>
  <si>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</si>
  <si>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</si>
  <si>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</si>
  <si>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</si>
  <si>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</si>
  <si>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</si>
  <si>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</si>
  <si>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</si>
  <si>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</si>
  <si>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</si>
  <si>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</si>
  <si>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</si>
  <si>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</si>
  <si>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</si>
  <si>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</si>
  <si>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</si>
  <si>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</si>
  <si>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</si>
  <si>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</si>
  <si>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</si>
  <si>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</si>
  <si>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</si>
  <si>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</si>
  <si>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</si>
  <si>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</si>
  <si>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</si>
  <si>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</si>
  <si>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</si>
  <si>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</si>
  <si>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</si>
  <si>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</si>
  <si>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</si>
  <si>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</si>
  <si>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</si>
  <si>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</si>
  <si>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</si>
  <si>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</si>
  <si>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</si>
  <si>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</si>
  <si>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</si>
  <si>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</si>
  <si>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</si>
  <si>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</si>
  <si>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</si>
  <si>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</si>
  <si>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</si>
  <si>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</si>
  <si>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</si>
  <si>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</si>
  <si>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</si>
  <si>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</si>
  <si>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</si>
  <si>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</si>
  <si>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</si>
  <si>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</si>
  <si>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</si>
  <si>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</si>
  <si>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</si>
  <si>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</si>
  <si>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</si>
  <si>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</si>
  <si>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</si>
  <si>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</si>
  <si>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</si>
  <si>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</si>
  <si>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</si>
  <si>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</si>
  <si>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</si>
  <si>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</si>
  <si>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</si>
  <si>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</si>
  <si>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</si>
  <si>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</si>
  <si>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</si>
  <si>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</si>
  <si>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</si>
  <si>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</si>
  <si>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</si>
  <si>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</si>
  <si>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</si>
  <si>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</si>
  <si>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</si>
  <si>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</si>
  <si>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</si>
  <si>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</si>
  <si>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</si>
  <si>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</si>
  <si>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</si>
  <si>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</si>
  <si>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</si>
  <si>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</si>
  <si>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</si>
  <si>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</si>
  <si>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</si>
  <si>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</si>
  <si>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</si>
  <si>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</si>
  <si>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</si>
  <si>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</si>
  <si>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</si>
  <si>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</si>
  <si>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</si>
  <si>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</si>
  <si>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</si>
  <si>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</si>
  <si>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</si>
  <si>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</si>
  <si>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</si>
  <si>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</si>
  <si>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</si>
  <si>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</si>
  <si>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</si>
  <si>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</si>
  <si>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</si>
  <si>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</si>
  <si>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</si>
  <si>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</si>
  <si>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</si>
  <si>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</si>
  <si>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</si>
  <si>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</si>
  <si>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</si>
  <si>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</si>
  <si>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</si>
  <si>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</si>
  <si>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</si>
  <si>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</si>
  <si>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</si>
  <si>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</si>
  <si>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</si>
  <si>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</si>
  <si>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</si>
  <si>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</si>
  <si>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</si>
  <si>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</si>
  <si>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</si>
  <si>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</si>
  <si>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</si>
  <si>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</si>
  <si>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</si>
  <si>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</si>
  <si>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</si>
  <si>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</si>
  <si>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</si>
  <si>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</si>
  <si>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</si>
  <si>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</si>
  <si>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</si>
  <si>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</si>
  <si>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</si>
  <si>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</si>
  <si>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</si>
  <si>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</si>
  <si>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</si>
  <si>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</si>
  <si>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</si>
  <si>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</si>
  <si>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</si>
  <si>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</si>
  <si>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</si>
  <si>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</si>
  <si>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</si>
  <si>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</si>
  <si>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</si>
  <si>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</si>
  <si>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</si>
  <si>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</si>
  <si>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</si>
  <si>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</si>
  <si>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</si>
  <si>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</si>
  <si>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</si>
  <si>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</si>
  <si>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</si>
  <si>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</si>
  <si>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</si>
  <si>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</si>
  <si>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</si>
  <si>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</si>
  <si>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</si>
  <si>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</si>
  <si>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</si>
  <si>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</si>
  <si>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</si>
  <si>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</si>
  <si>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</si>
  <si>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</si>
  <si>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</si>
  <si>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</si>
  <si>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</si>
  <si>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</si>
  <si>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</si>
  <si>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</si>
  <si>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</si>
  <si>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</si>
  <si>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</si>
  <si>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</si>
  <si>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</si>
  <si>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</si>
  <si>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</si>
  <si>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</si>
  <si>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</si>
  <si>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</si>
  <si>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</si>
  <si>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</si>
  <si>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</si>
  <si>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</si>
  <si>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</si>
  <si>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</si>
  <si>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</si>
  <si>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</si>
  <si>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</si>
  <si>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</si>
  <si>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</si>
  <si>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</si>
  <si>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</si>
  <si>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</si>
  <si>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</si>
  <si>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</si>
  <si>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</si>
  <si>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</si>
  <si>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</si>
  <si>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</si>
  <si>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</si>
  <si>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</si>
  <si>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</si>
  <si>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</si>
  <si>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</si>
  <si>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</si>
  <si>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</si>
  <si>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</si>
  <si>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</si>
  <si>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</si>
  <si>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</si>
  <si>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</si>
  <si>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</si>
  <si>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</si>
  <si>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</si>
  <si>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</si>
  <si>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</si>
  <si>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</si>
  <si>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</si>
  <si>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</si>
  <si>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</si>
  <si>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</si>
  <si>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</si>
  <si>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</si>
  <si>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</si>
  <si>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</si>
  <si>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</si>
  <si>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</si>
  <si>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</si>
  <si>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</si>
  <si>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</si>
  <si>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</si>
  <si>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</si>
  <si>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</si>
  <si>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</si>
  <si>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</si>
  <si>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</si>
  <si>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</si>
  <si>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</si>
  <si>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</si>
  <si>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</si>
  <si>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</si>
  <si>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</si>
  <si>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</si>
  <si>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</si>
  <si>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</si>
  <si>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</si>
  <si>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</si>
  <si>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</si>
  <si>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</si>
  <si>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</si>
  <si>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</si>
  <si>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</si>
  <si>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</si>
  <si>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</si>
  <si>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</si>
  <si>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</si>
  <si>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</si>
  <si>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</si>
  <si>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</si>
  <si>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</si>
  <si>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</si>
  <si>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</si>
  <si>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</si>
  <si>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</si>
  <si>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</si>
  <si>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</si>
  <si>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</si>
  <si>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</si>
  <si>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</si>
  <si>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</si>
  <si>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</si>
  <si>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</si>
  <si>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</si>
  <si>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</si>
  <si>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</si>
  <si>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</si>
  <si>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</si>
  <si>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</si>
  <si>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</si>
  <si>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</si>
  <si>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</si>
  <si>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</si>
  <si>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</si>
  <si>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</si>
  <si>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</si>
  <si>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</si>
  <si>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</si>
  <si>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</si>
  <si>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</si>
  <si>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</si>
  <si>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</si>
  <si>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</si>
  <si>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</si>
  <si>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</si>
  <si>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</si>
  <si>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</si>
  <si>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</si>
  <si>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</si>
  <si>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</si>
  <si>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</si>
  <si>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</si>
  <si>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</si>
  <si>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</si>
  <si>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</si>
  <si>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</si>
  <si>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</si>
  <si>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</si>
  <si>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</si>
  <si>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</si>
  <si>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</si>
  <si>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</si>
  <si>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</si>
  <si>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</si>
  <si>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</si>
  <si>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</si>
  <si>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</si>
  <si>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</si>
  <si>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</si>
  <si>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</si>
  <si>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</si>
  <si>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</si>
  <si>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</si>
  <si>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</si>
  <si>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</si>
  <si>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</si>
  <si>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</si>
  <si>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</si>
  <si>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</si>
  <si>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</si>
  <si>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</si>
  <si>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</si>
  <si>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</si>
  <si>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</si>
  <si>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</si>
  <si>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</si>
  <si>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</si>
  <si>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</si>
  <si>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</si>
  <si>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</si>
  <si>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</si>
  <si>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</si>
  <si>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</si>
  <si>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</si>
  <si>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</si>
  <si>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</si>
  <si>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</si>
  <si>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</si>
  <si>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</si>
  <si>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</si>
  <si>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</si>
  <si>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</si>
  <si>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</si>
  <si>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</si>
  <si>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</si>
  <si>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</si>
  <si>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</si>
  <si>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</si>
  <si>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</si>
  <si>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</si>
  <si>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</si>
  <si>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</si>
  <si>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</si>
  <si>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</si>
  <si>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</si>
  <si>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</si>
  <si>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</si>
  <si>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</si>
  <si>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</si>
  <si>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</si>
  <si>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</si>
  <si>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</si>
  <si>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</si>
  <si>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</si>
  <si>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</si>
  <si>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</si>
  <si>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</si>
  <si>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</si>
  <si>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</si>
  <si>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</si>
  <si>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</si>
  <si>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</si>
  <si>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</si>
  <si>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</si>
  <si>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</si>
  <si>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</si>
  <si>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</si>
  <si>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</si>
  <si>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</si>
  <si>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</si>
  <si>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</si>
  <si>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</si>
  <si>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</si>
  <si>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</si>
  <si>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</si>
  <si>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</si>
  <si>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</si>
  <si>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</si>
  <si>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</si>
  <si>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</si>
  <si>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</si>
  <si>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</si>
  <si>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</si>
  <si>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</si>
  <si>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</si>
  <si>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</si>
  <si>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</si>
  <si>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</si>
  <si>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</si>
  <si>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</si>
  <si>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</si>
  <si>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</si>
  <si>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</si>
  <si>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</si>
  <si>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</si>
  <si>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</si>
  <si>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</si>
  <si>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</si>
  <si>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</si>
  <si>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</si>
  <si>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</si>
  <si>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</si>
  <si>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</si>
  <si>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</si>
  <si>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</si>
  <si>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</si>
  <si>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</si>
  <si>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</si>
  <si>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</si>
  <si>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</si>
  <si>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</si>
  <si>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</si>
  <si>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</si>
  <si>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</si>
  <si>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</si>
  <si>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</si>
  <si>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</si>
  <si>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</si>
  <si>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</si>
  <si>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</si>
  <si>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</si>
  <si>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</si>
  <si>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</si>
  <si>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</si>
  <si>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</si>
  <si>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</si>
  <si>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</si>
  <si>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</si>
  <si>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</si>
  <si>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</si>
  <si>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</si>
  <si>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</si>
  <si>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</si>
  <si>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</si>
  <si>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</si>
  <si>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</si>
  <si>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</si>
  <si>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</si>
  <si>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</si>
  <si>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</si>
  <si>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</si>
  <si>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</si>
  <si>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</si>
  <si>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</si>
  <si>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</si>
  <si>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</si>
  <si>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</si>
  <si>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</si>
  <si>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</si>
  <si>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</si>
  <si>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</si>
  <si>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</si>
  <si>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</si>
  <si>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</si>
  <si>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</si>
  <si>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</si>
  <si>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</si>
  <si>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</si>
  <si>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</si>
  <si>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</si>
  <si>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</si>
  <si>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</si>
  <si>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</si>
  <si>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</si>
  <si>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</si>
  <si>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</si>
  <si>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</si>
  <si>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</si>
  <si>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</si>
  <si>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</si>
  <si>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</si>
  <si>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</si>
  <si>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</si>
  <si>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</si>
  <si>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</si>
  <si>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</si>
  <si>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</si>
  <si>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</si>
  <si>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</si>
  <si>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</si>
  <si>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</si>
  <si>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</si>
  <si>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</si>
  <si>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</si>
  <si>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</si>
  <si>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</si>
  <si>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</si>
  <si>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</si>
  <si>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</si>
  <si>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</si>
  <si>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</si>
  <si>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</si>
  <si>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</si>
  <si>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</si>
  <si>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</si>
  <si>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</si>
  <si>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</si>
  <si>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</si>
  <si>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</si>
  <si>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</si>
  <si>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</si>
  <si>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</si>
  <si>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</si>
  <si>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</si>
  <si>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</si>
  <si>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</si>
  <si>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</si>
  <si>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</si>
  <si>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</si>
  <si>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</si>
  <si>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</si>
  <si>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</si>
  <si>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</si>
  <si>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</si>
  <si>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</si>
  <si>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</si>
  <si>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</si>
  <si>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</si>
  <si>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</si>
  <si>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</si>
  <si>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</si>
  <si>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</si>
  <si>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</si>
  <si>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</si>
  <si>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</si>
  <si>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</si>
  <si>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</si>
  <si>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</si>
  <si>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</si>
  <si>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</si>
  <si>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</si>
  <si>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</si>
  <si>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</si>
  <si>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</si>
  <si>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</si>
  <si>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</si>
  <si>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</si>
  <si>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</si>
  <si>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</si>
  <si>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</si>
  <si>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</si>
  <si>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</si>
  <si>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</si>
  <si>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</si>
  <si>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</si>
  <si>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</si>
  <si>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</si>
  <si>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</si>
  <si>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</si>
  <si>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</si>
  <si>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</si>
  <si>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</si>
  <si>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</si>
  <si>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</si>
  <si>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</si>
  <si>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</si>
  <si>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</si>
  <si>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</si>
  <si>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</si>
  <si>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</si>
  <si>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</si>
  <si>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</si>
  <si>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</si>
  <si>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</si>
  <si>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</si>
  <si>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</si>
  <si>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</si>
  <si>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</si>
  <si>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</si>
  <si>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</si>
  <si>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</si>
  <si>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</si>
  <si>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</si>
  <si>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</si>
  <si>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</si>
  <si>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</si>
  <si>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</si>
  <si>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</si>
  <si>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</si>
  <si>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</si>
  <si>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</si>
  <si>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</si>
  <si>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</si>
  <si>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</si>
  <si>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</si>
  <si>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</si>
  <si>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</si>
  <si>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</si>
  <si>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</si>
  <si>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</si>
  <si>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</si>
  <si>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</si>
  <si>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</si>
  <si>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</si>
  <si>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</si>
  <si>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</si>
  <si>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</si>
  <si>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</si>
  <si>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</si>
  <si>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</si>
  <si>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</si>
  <si>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</si>
  <si>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</si>
  <si>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</si>
  <si>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</si>
  <si>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</si>
  <si>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</si>
  <si>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</si>
  <si>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</si>
  <si>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</si>
  <si>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</si>
  <si>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</si>
  <si>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</si>
  <si>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</si>
  <si>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</si>
  <si>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</si>
  <si>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</si>
  <si>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</si>
  <si>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</si>
  <si>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</si>
  <si>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</si>
  <si>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</si>
  <si>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</si>
  <si>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</si>
  <si>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</si>
  <si>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</si>
  <si>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</si>
  <si>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</si>
  <si>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</si>
  <si>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</si>
  <si>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</si>
  <si>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</si>
  <si>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</si>
  <si>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</si>
  <si>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</si>
  <si>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</si>
  <si>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</si>
  <si>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</si>
  <si>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</si>
  <si>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</si>
  <si>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</si>
  <si>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</si>
  <si>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</si>
  <si>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</si>
  <si>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</si>
  <si>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</si>
  <si>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</si>
  <si>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</si>
  <si>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</si>
  <si>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</si>
  <si>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</si>
  <si>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</si>
  <si>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</si>
  <si>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</si>
  <si>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</si>
  <si>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</si>
  <si>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</si>
  <si>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</si>
  <si>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</si>
  <si>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</si>
  <si>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</si>
  <si>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</si>
  <si>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</si>
  <si>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</si>
  <si>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</si>
  <si>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</si>
  <si>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</si>
  <si>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</si>
  <si>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</si>
  <si>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</si>
  <si>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</si>
  <si>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</si>
  <si>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</si>
  <si>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</si>
  <si>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</si>
  <si>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</si>
  <si>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</si>
  <si>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</si>
  <si>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</si>
  <si>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</si>
  <si>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</si>
  <si>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</si>
  <si>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</si>
  <si>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</si>
  <si>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</si>
  <si>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</si>
  <si>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</si>
  <si>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</si>
  <si>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</si>
  <si>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</si>
  <si>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</si>
  <si>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</si>
  <si>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</si>
  <si>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</si>
  <si>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</si>
  <si>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</si>
  <si>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</si>
  <si>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</si>
  <si>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</si>
  <si>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</si>
  <si>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</si>
  <si>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</si>
  <si>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</si>
  <si>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</si>
  <si>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</si>
  <si>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</si>
  <si>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</si>
  <si>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</si>
  <si>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</si>
  <si>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</si>
  <si>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</si>
  <si>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</si>
  <si>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</si>
  <si>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</si>
  <si>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</si>
  <si>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</si>
  <si>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</si>
  <si>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</si>
  <si>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</si>
  <si>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</si>
  <si>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</si>
  <si>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</si>
  <si>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</si>
  <si>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</si>
  <si>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</si>
  <si>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</si>
  <si>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</si>
  <si>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</si>
  <si>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</si>
  <si>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</si>
  <si>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</si>
  <si>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</si>
  <si>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</si>
  <si>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</si>
  <si>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</si>
  <si>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</si>
  <si>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</si>
  <si>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</si>
  <si>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</si>
  <si>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</si>
  <si>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</si>
  <si>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</si>
  <si>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</si>
  <si>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</si>
  <si>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</si>
  <si>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</si>
  <si>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</si>
  <si>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</si>
  <si>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</si>
  <si>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</si>
  <si>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</si>
  <si>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</si>
  <si>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</si>
  <si>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</si>
  <si>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</si>
  <si>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</si>
  <si>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</si>
  <si>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</si>
  <si>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</si>
  <si>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</si>
  <si>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</si>
  <si>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</si>
  <si>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</si>
  <si>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</si>
  <si>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</si>
  <si>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</si>
  <si>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</si>
  <si>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</si>
  <si>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</si>
  <si>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</si>
  <si>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</si>
  <si>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</si>
  <si>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</si>
  <si>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</si>
  <si>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</si>
  <si>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</si>
  <si>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</si>
  <si>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</si>
  <si>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</si>
  <si>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</si>
  <si>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</si>
  <si>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</si>
  <si>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</si>
  <si>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</si>
  <si>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</si>
  <si>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</si>
  <si>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</si>
  <si>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</si>
  <si>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</si>
  <si>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</si>
  <si>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</si>
  <si>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</si>
  <si>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</si>
  <si>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</si>
  <si>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</si>
  <si>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</si>
  <si>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</si>
  <si>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</si>
  <si>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</si>
  <si>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</si>
  <si>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</si>
  <si>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</si>
  <si>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</si>
  <si>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</si>
  <si>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</si>
  <si>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</si>
  <si>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</si>
  <si>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</si>
  <si>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</si>
  <si>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</si>
  <si>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</si>
  <si>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</si>
  <si>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</si>
  <si>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</si>
  <si>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</si>
  <si>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</si>
  <si>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</si>
  <si>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</si>
  <si>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</si>
  <si>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</si>
  <si>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</si>
  <si>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</si>
  <si>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</si>
  <si>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</si>
  <si>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</si>
  <si>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</si>
  <si>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</si>
  <si>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</si>
  <si>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</si>
  <si>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</si>
  <si>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</si>
  <si>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</si>
  <si>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</si>
  <si>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</si>
  <si>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</si>
  <si>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</si>
  <si>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</si>
  <si>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</si>
  <si>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</si>
  <si>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</si>
  <si>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</si>
  <si>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</si>
  <si>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</si>
  <si>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</si>
  <si>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</si>
  <si>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</si>
  <si>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</si>
  <si>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</si>
  <si>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</si>
  <si>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</si>
  <si>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</si>
  <si>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</si>
  <si>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</si>
  <si>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</si>
  <si>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</si>
  <si>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</si>
  <si>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</si>
  <si>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</si>
  <si>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</si>
  <si>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</si>
  <si>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</si>
  <si>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</si>
  <si>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</si>
  <si>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</si>
  <si>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</si>
  <si>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</si>
  <si>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</si>
  <si>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</si>
  <si>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</si>
  <si>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</si>
  <si>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</si>
  <si>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</si>
  <si>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</si>
  <si>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</si>
  <si>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</si>
  <si>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</si>
  <si>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</si>
  <si>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</si>
  <si>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</si>
  <si>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</si>
  <si>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</si>
  <si>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</si>
  <si>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</si>
  <si>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</si>
  <si>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</si>
  <si>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</si>
  <si>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</si>
  <si>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</si>
  <si>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</si>
  <si>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</si>
  <si>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</si>
  <si>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</si>
  <si>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</si>
  <si>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</si>
  <si>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</si>
  <si>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</si>
  <si>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</si>
  <si>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</si>
  <si>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</si>
  <si>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</si>
  <si>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</si>
  <si>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</si>
  <si>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</si>
  <si>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</si>
  <si>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</si>
  <si>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</si>
  <si>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</si>
  <si>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</si>
  <si>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</si>
  <si>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</si>
  <si>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</si>
  <si>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</si>
  <si>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</si>
  <si>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</si>
  <si>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</si>
  <si>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</si>
  <si>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</si>
  <si>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</si>
  <si>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</si>
  <si>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</si>
  <si>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</si>
  <si>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</si>
  <si>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</si>
  <si>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</si>
  <si>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</si>
  <si>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</si>
  <si>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</si>
  <si>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</si>
  <si>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</si>
  <si>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</si>
  <si>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</si>
  <si>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</si>
  <si>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</si>
  <si>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</si>
  <si>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</si>
  <si>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</si>
  <si>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</si>
  <si>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</si>
  <si>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</si>
  <si>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</si>
  <si>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</si>
  <si>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</si>
  <si>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</si>
  <si>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</si>
  <si>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</si>
  <si>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</si>
  <si>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</si>
  <si>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</si>
  <si>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</si>
  <si>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</si>
  <si>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</si>
  <si>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</si>
  <si>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</si>
  <si>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</si>
  <si>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</si>
  <si>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</si>
  <si>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</si>
  <si>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</si>
  <si>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</si>
  <si>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</si>
  <si>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</si>
  <si>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</si>
  <si>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</si>
  <si>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</si>
  <si>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</si>
  <si>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</si>
  <si>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</si>
  <si>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</si>
  <si>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</si>
  <si>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</si>
  <si>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</si>
  <si>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</si>
  <si>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</si>
  <si>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</si>
  <si>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</si>
  <si>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</si>
  <si>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</si>
  <si>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</si>
  <si>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</si>
  <si>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</si>
  <si>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</si>
  <si>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</si>
  <si>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</si>
  <si>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</si>
  <si>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</si>
  <si>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</si>
  <si>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</si>
  <si>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</si>
  <si>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</si>
  <si>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</si>
  <si>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</si>
  <si>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</si>
  <si>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</si>
  <si>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</si>
  <si>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</si>
  <si>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</si>
  <si>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</si>
  <si>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</si>
  <si>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</si>
  <si>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</si>
  <si>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</si>
  <si>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</si>
  <si>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</si>
  <si>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</si>
  <si>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</si>
  <si>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</si>
  <si>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</si>
  <si>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</si>
  <si>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</si>
  <si>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</si>
  <si>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</si>
  <si>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</si>
  <si>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</si>
  <si>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</si>
  <si>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</si>
  <si>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</si>
  <si>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</si>
  <si>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</si>
  <si>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</si>
  <si>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</si>
  <si>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</si>
  <si>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</si>
  <si>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</si>
  <si>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</si>
  <si>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</si>
  <si>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</si>
  <si>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</si>
  <si>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</si>
  <si>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</si>
  <si>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</si>
  <si>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</si>
  <si>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</si>
  <si>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</si>
  <si>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</si>
  <si>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</si>
  <si>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</si>
  <si>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</si>
  <si>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</si>
  <si>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</si>
  <si>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</si>
  <si>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</si>
  <si>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</si>
  <si>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</si>
  <si>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</si>
  <si>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</si>
  <si>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</si>
  <si>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</si>
  <si>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</si>
  <si>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</si>
  <si>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</si>
  <si>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</si>
  <si>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</si>
  <si>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</si>
  <si>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</si>
  <si>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</si>
  <si>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</si>
  <si>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</si>
  <si>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</si>
  <si>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</si>
  <si>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</si>
  <si>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</si>
  <si>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</si>
  <si>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</si>
  <si>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</si>
  <si>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</si>
  <si>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</si>
  <si>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</si>
  <si>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</si>
  <si>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</si>
  <si>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</si>
  <si>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</si>
  <si>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</si>
  <si>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</si>
  <si>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</si>
  <si>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</si>
  <si>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</si>
  <si>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</si>
  <si>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</si>
  <si>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</si>
  <si>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</si>
  <si>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</si>
  <si>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</si>
  <si>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</si>
  <si>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</si>
  <si>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</si>
  <si>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</si>
  <si>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</si>
  <si>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</si>
  <si>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</si>
  <si>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</si>
  <si>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</si>
  <si>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</si>
  <si>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</si>
  <si>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</si>
  <si>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</si>
  <si>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</si>
  <si>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</si>
  <si>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</si>
  <si>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</si>
  <si>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</si>
  <si>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</si>
  <si>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</si>
  <si>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</si>
  <si>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</si>
  <si>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</si>
  <si>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</si>
  <si>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</si>
  <si>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</si>
  <si>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</si>
  <si>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</si>
  <si>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</si>
  <si>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</si>
  <si>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</si>
  <si>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</si>
  <si>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</si>
  <si>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</si>
  <si>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</si>
  <si>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</si>
  <si>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</si>
  <si>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</si>
  <si>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</si>
  <si>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</si>
  <si>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</si>
  <si>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</si>
  <si>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</si>
  <si>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</si>
  <si>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</si>
  <si>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</si>
  <si>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</si>
  <si>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</si>
  <si>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</si>
  <si>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</si>
  <si>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</si>
  <si>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</si>
  <si>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</si>
  <si>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</si>
  <si>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</si>
  <si>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</si>
  <si>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</si>
  <si>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</si>
  <si>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</si>
  <si>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</si>
  <si>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</si>
  <si>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</si>
  <si>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</si>
  <si>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</si>
  <si>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</si>
  <si>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</si>
  <si>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</si>
  <si>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</si>
  <si>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</si>
  <si>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</si>
  <si>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</si>
  <si>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</si>
  <si>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</si>
  <si>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</si>
  <si>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</si>
  <si>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</si>
  <si>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</si>
  <si>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</si>
  <si>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</si>
  <si>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</si>
  <si>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</si>
  <si>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</si>
  <si>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</si>
  <si>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</si>
  <si>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</si>
  <si>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</si>
  <si>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</si>
  <si>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</si>
  <si>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</si>
  <si>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</si>
  <si>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</si>
  <si>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</si>
  <si>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</si>
  <si>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</si>
  <si>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</si>
  <si>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</si>
  <si>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</si>
  <si>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</si>
  <si>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</si>
  <si>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</si>
  <si>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</si>
  <si>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</si>
  <si>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</si>
  <si>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</si>
  <si>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</si>
  <si>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</si>
  <si>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</si>
  <si>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</si>
  <si>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</si>
  <si>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</si>
  <si>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</si>
  <si>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</si>
  <si>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</si>
  <si>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</si>
  <si>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</si>
  <si>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</si>
  <si>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</si>
  <si>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</si>
  <si>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</si>
  <si>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</si>
  <si>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</si>
  <si>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</si>
  <si>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</si>
  <si>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</si>
  <si>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</si>
  <si>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</si>
  <si>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</si>
  <si>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</si>
  <si>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</si>
  <si>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</si>
  <si>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</si>
  <si>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</si>
  <si>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</si>
  <si>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</si>
  <si>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</si>
  <si>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</si>
  <si>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</si>
  <si>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</si>
  <si>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</si>
  <si>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</si>
  <si>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</si>
  <si>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</si>
  <si>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</si>
  <si>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</si>
  <si>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</si>
  <si>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</si>
  <si>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</si>
  <si>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</si>
  <si>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</si>
  <si>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</si>
  <si>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</si>
  <si>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</si>
  <si>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</si>
  <si>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</si>
  <si>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</si>
  <si>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</si>
  <si>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</si>
  <si>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</si>
  <si>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</si>
  <si>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</si>
  <si>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</si>
  <si>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</si>
  <si>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</si>
  <si>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</si>
  <si>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</si>
  <si>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</si>
  <si>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</si>
  <si>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</si>
  <si>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</si>
  <si>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</si>
  <si>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</si>
  <si>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</si>
  <si>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</si>
  <si>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</si>
  <si>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</si>
  <si>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</si>
  <si>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</si>
  <si>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</si>
  <si>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</si>
  <si>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</si>
  <si>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</si>
  <si>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</si>
  <si>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</si>
  <si>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</si>
  <si>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</si>
  <si>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</si>
  <si>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</si>
  <si>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</si>
  <si>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</si>
  <si>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</si>
  <si>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</si>
  <si>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</si>
  <si>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</si>
  <si>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</si>
  <si>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</si>
  <si>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</si>
  <si>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</si>
  <si>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</si>
  <si>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</si>
  <si>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</si>
  <si>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</si>
  <si>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</si>
  <si>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</si>
  <si>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</si>
  <si>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</si>
  <si>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</si>
  <si>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</si>
  <si>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</si>
  <si>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</si>
  <si>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</si>
  <si>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</si>
  <si>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</si>
  <si>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</si>
  <si>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</si>
  <si>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</si>
  <si>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</si>
  <si>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</si>
  <si>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</si>
  <si>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</si>
  <si>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</si>
  <si>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</si>
  <si>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</si>
  <si>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</si>
  <si>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</si>
  <si>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</si>
  <si>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</si>
  <si>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</si>
  <si>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</si>
  <si>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</si>
  <si>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</si>
  <si>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</si>
  <si>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</si>
  <si>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</si>
  <si>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</si>
  <si>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</si>
  <si>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</si>
  <si>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</si>
  <si>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</si>
  <si>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</si>
  <si>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</si>
  <si>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</si>
  <si>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</si>
  <si>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</si>
  <si>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</si>
  <si>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</si>
  <si>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</si>
  <si>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</si>
  <si>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</si>
  <si>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</si>
  <si>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</si>
  <si>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</si>
  <si>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</si>
  <si>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</si>
  <si>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</si>
  <si>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</si>
  <si>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</si>
  <si>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</si>
  <si>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</si>
  <si>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</si>
  <si>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</si>
  <si>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</si>
  <si>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</si>
  <si>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</si>
  <si>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</si>
  <si>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</si>
  <si>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</si>
  <si>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</si>
  <si>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</si>
  <si>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</si>
  <si>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</si>
  <si>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</si>
  <si>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</si>
  <si>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</si>
  <si>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</si>
  <si>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</si>
  <si>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</si>
  <si>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</si>
  <si>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</si>
  <si>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</si>
  <si>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</si>
  <si>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</si>
  <si>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</si>
  <si>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</si>
  <si>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</si>
  <si>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</si>
  <si>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</si>
  <si>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</si>
  <si>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</si>
  <si>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</si>
  <si>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</si>
  <si>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</si>
  <si>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</si>
  <si>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</si>
  <si>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</si>
  <si>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</si>
  <si>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</si>
  <si>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</si>
  <si>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</si>
  <si>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</si>
  <si>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</si>
  <si>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</si>
  <si>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</si>
  <si>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</si>
  <si>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</si>
  <si>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</si>
  <si>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</si>
  <si>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</si>
  <si>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</si>
  <si>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</si>
  <si>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</si>
  <si>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</si>
  <si>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</si>
  <si>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</si>
  <si>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</si>
  <si>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</si>
  <si>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</si>
  <si>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</si>
  <si>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</si>
  <si>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</si>
  <si>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</si>
  <si>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</si>
  <si>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</si>
  <si>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</si>
  <si>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</si>
  <si>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</si>
  <si>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</si>
  <si>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</si>
  <si>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</si>
  <si>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</si>
  <si>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</si>
  <si>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</si>
  <si>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</si>
  <si>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</si>
  <si>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</si>
  <si>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</si>
  <si>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</si>
  <si>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</si>
  <si>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</si>
  <si>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</si>
  <si>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</si>
  <si>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</si>
  <si>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</si>
  <si>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</si>
  <si>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</si>
  <si>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</si>
  <si>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</si>
  <si>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</si>
  <si>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</si>
  <si>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</si>
  <si>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</si>
  <si>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</si>
  <si>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</si>
  <si>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</si>
  <si>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</si>
  <si>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</si>
  <si>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</si>
  <si>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</si>
  <si>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</si>
  <si>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</si>
  <si>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</si>
  <si>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</si>
  <si>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</si>
  <si>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</si>
  <si>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</si>
  <si>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</si>
  <si>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</si>
  <si>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</si>
  <si>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</si>
  <si>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</si>
  <si>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</si>
  <si>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</si>
  <si>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</si>
  <si>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</si>
  <si>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</si>
  <si>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</si>
  <si>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</si>
  <si>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</si>
  <si>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</si>
  <si>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</si>
  <si>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</si>
  <si>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</si>
  <si>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</si>
  <si>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</si>
  <si>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</si>
  <si>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</si>
  <si>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</si>
  <si>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</si>
  <si>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</si>
  <si>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</si>
  <si>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</si>
  <si>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</si>
  <si>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</si>
  <si>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</si>
  <si>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</si>
  <si>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</si>
  <si>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</si>
  <si>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</si>
  <si>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</si>
  <si>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</si>
  <si>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</si>
  <si>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</si>
  <si>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</si>
  <si>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</si>
  <si>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</si>
  <si>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</si>
  <si>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</si>
  <si>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</si>
  <si>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</si>
  <si>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</si>
  <si>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</si>
  <si>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</si>
  <si>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</si>
  <si>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</si>
  <si>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</si>
  <si>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</si>
  <si>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</si>
  <si>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</si>
  <si>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</si>
  <si>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</si>
  <si>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</si>
  <si>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</si>
  <si>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</si>
  <si>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</si>
  <si>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</si>
  <si>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</si>
  <si>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</si>
  <si>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</si>
  <si>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</si>
  <si>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</si>
  <si>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</si>
  <si>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</si>
  <si>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</si>
  <si>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</si>
  <si>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</si>
  <si>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</si>
  <si>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</si>
  <si>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</si>
  <si>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</si>
  <si>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</si>
  <si>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</si>
  <si>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</si>
  <si>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</si>
  <si>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</si>
  <si>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</si>
  <si>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</si>
  <si>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</si>
  <si>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</si>
  <si>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</si>
  <si>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</si>
  <si>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</si>
  <si>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</si>
  <si>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</si>
  <si>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</si>
  <si>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</si>
  <si>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</si>
  <si>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</si>
  <si>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</si>
  <si>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</si>
  <si>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</si>
  <si>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</si>
  <si>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</si>
  <si>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</si>
  <si>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</si>
  <si>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</si>
  <si>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</si>
  <si>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</si>
  <si>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</si>
  <si>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</si>
  <si>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</si>
  <si>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</si>
  <si>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</si>
  <si>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</si>
  <si>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</si>
  <si>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</si>
  <si>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</si>
  <si>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</si>
  <si>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</si>
  <si>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</si>
  <si>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</si>
  <si>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</si>
  <si>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</si>
  <si>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</si>
  <si>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</si>
  <si>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</si>
  <si>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</si>
  <si>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</si>
  <si>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</si>
  <si>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</si>
  <si>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</si>
  <si>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</si>
  <si>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</si>
  <si>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</si>
  <si>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</si>
  <si>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</si>
  <si>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</si>
  <si>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</si>
  <si>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</si>
  <si>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</si>
  <si>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</si>
  <si>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</si>
  <si>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</si>
  <si>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</si>
  <si>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</si>
  <si>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</si>
  <si>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</si>
  <si>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</si>
  <si>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</si>
  <si>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</si>
  <si>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</si>
  <si>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</si>
  <si>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</si>
  <si>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</si>
  <si>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</si>
  <si>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</si>
  <si>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</si>
  <si>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</si>
  <si>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</si>
  <si>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</si>
  <si>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</si>
  <si>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</si>
  <si>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</si>
  <si>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</si>
  <si>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</si>
  <si>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</si>
  <si>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</si>
  <si>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</si>
  <si>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</si>
  <si>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</si>
  <si>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</si>
  <si>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</si>
  <si>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</si>
  <si>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</si>
  <si>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</si>
  <si>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</si>
  <si>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</si>
  <si>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</si>
  <si>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</si>
  <si>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</si>
  <si>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</si>
  <si>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</si>
  <si>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</si>
  <si>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</si>
  <si>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</si>
  <si>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</si>
  <si>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</si>
  <si>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</si>
  <si>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</si>
  <si>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</si>
  <si>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</si>
  <si>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</si>
  <si>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</si>
  <si>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</si>
  <si>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</si>
  <si>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</si>
  <si>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</si>
  <si>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</si>
  <si>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</si>
  <si>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</si>
  <si>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</si>
  <si>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</si>
  <si>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</si>
  <si>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</si>
  <si>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</si>
  <si>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</si>
  <si>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</si>
  <si>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</si>
  <si>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</si>
  <si>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</si>
  <si>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</si>
  <si>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</si>
  <si>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</si>
  <si>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</si>
  <si>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</si>
  <si>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</si>
  <si>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</si>
  <si>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</si>
  <si>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</si>
  <si>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</si>
  <si>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</si>
  <si>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</si>
  <si>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</si>
  <si>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</si>
  <si>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</si>
  <si>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</si>
  <si>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</si>
  <si>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</si>
  <si>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</si>
  <si>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</si>
  <si>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</si>
  <si>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</si>
  <si>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</si>
  <si>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</si>
  <si>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</si>
  <si>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</si>
  <si>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</si>
  <si>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</si>
  <si>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</si>
  <si>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</si>
  <si>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</si>
  <si>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</si>
  <si>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</si>
  <si>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</si>
  <si>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</si>
  <si>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</si>
  <si>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</si>
  <si>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</si>
  <si>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</si>
  <si>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</si>
  <si>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</si>
  <si>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</si>
  <si>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</si>
  <si>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</si>
  <si>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</si>
  <si>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</si>
  <si>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</si>
  <si>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</si>
  <si>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</si>
  <si>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</si>
  <si>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</si>
  <si>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</si>
  <si>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</si>
  <si>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</si>
  <si>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</si>
  <si>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</si>
  <si>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</si>
  <si>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</si>
  <si>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</si>
  <si>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</si>
  <si>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</si>
  <si>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</si>
  <si>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</si>
  <si>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</si>
  <si>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</si>
  <si>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</si>
  <si>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</si>
  <si>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</si>
  <si>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</si>
  <si>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</si>
  <si>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</si>
  <si>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</si>
  <si>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</si>
  <si>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</si>
  <si>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</si>
  <si>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</si>
  <si>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</si>
  <si>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</si>
  <si>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</si>
  <si>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</si>
  <si>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</si>
  <si>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</si>
  <si>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</si>
  <si>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</si>
  <si>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</si>
  <si>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</si>
  <si>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</si>
  <si>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</si>
  <si>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</si>
  <si>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</si>
  <si>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</si>
  <si>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</si>
  <si>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</si>
  <si>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</si>
  <si>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</si>
  <si>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</si>
  <si>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</si>
  <si>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</si>
  <si>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</si>
  <si>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</si>
  <si>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</si>
  <si>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</si>
  <si>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</si>
  <si>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</si>
  <si>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</si>
  <si>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</si>
  <si>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</si>
  <si>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</si>
  <si>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</si>
  <si>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</si>
  <si>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</si>
  <si>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</si>
  <si>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</si>
  <si>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</si>
  <si>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</si>
  <si>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</si>
  <si>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</si>
  <si>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</si>
  <si>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</si>
  <si>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</si>
  <si>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</si>
  <si>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</si>
  <si>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</si>
  <si>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</si>
  <si>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</si>
  <si>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</si>
  <si>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</si>
  <si>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</si>
  <si>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</si>
  <si>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</si>
  <si>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</si>
  <si>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</si>
  <si>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</si>
  <si>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</si>
  <si>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</si>
  <si>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</si>
  <si>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</si>
  <si>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</si>
  <si>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</si>
  <si>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</si>
  <si>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</si>
  <si>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</si>
  <si>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</si>
  <si>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</si>
  <si>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</si>
  <si>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</si>
  <si>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</si>
  <si>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</si>
  <si>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</si>
  <si>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</si>
  <si>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</si>
  <si>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</si>
  <si>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</si>
  <si>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</si>
  <si>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</si>
  <si>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</si>
  <si>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</si>
  <si>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</si>
  <si>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</si>
  <si>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</si>
  <si>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</si>
  <si>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</si>
  <si>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</si>
  <si>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</si>
  <si>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</si>
  <si>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</si>
  <si>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</si>
  <si>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</si>
  <si>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</si>
  <si>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</si>
  <si>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</si>
  <si>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</si>
  <si>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</si>
  <si>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</si>
  <si>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</si>
  <si>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</si>
  <si>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</si>
  <si>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</si>
  <si>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</si>
  <si>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</si>
  <si>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</si>
  <si>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</si>
  <si>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</si>
  <si>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</si>
  <si>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</si>
  <si>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</si>
  <si>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</si>
  <si>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</si>
  <si>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</si>
  <si>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</si>
  <si>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</si>
  <si>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</si>
  <si>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</si>
  <si>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</si>
  <si>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</si>
  <si>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</si>
  <si>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</si>
  <si>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</si>
  <si>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</si>
  <si>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</si>
  <si>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</si>
  <si>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</si>
  <si>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</si>
  <si>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</si>
  <si>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</si>
  <si>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</si>
  <si>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</si>
  <si>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</si>
  <si>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</si>
  <si>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</si>
  <si>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</si>
  <si>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</si>
  <si>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</si>
  <si>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</si>
  <si>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</si>
  <si>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</si>
  <si>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</si>
  <si>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</si>
  <si>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</si>
  <si>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</si>
  <si>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</si>
  <si>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</si>
  <si>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</si>
  <si>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</si>
  <si>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</si>
  <si>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</si>
  <si>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</si>
  <si>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</si>
  <si>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</si>
  <si>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</si>
  <si>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</si>
  <si>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</si>
  <si>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</si>
  <si>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</si>
  <si>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</si>
  <si>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</si>
  <si>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</si>
  <si>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</si>
  <si>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</si>
  <si>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</si>
  <si>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</si>
  <si>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</si>
  <si>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</si>
  <si>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</si>
  <si>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</si>
  <si>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</si>
  <si>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</si>
  <si>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</si>
  <si>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</si>
  <si>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</si>
  <si>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</si>
  <si>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</si>
  <si>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</si>
  <si>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</si>
  <si>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</si>
  <si>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</si>
  <si>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</si>
  <si>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</si>
  <si>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</si>
  <si>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</si>
  <si>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</si>
  <si>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</si>
  <si>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</si>
  <si>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</si>
  <si>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</si>
  <si>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</si>
  <si>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</si>
  <si>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</si>
  <si>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</si>
  <si>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</si>
  <si>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</si>
  <si>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</si>
  <si>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</si>
  <si>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</si>
  <si>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</si>
  <si>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</si>
  <si>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</si>
  <si>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</si>
  <si>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</si>
  <si>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</si>
  <si>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</si>
  <si>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</si>
  <si>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</si>
  <si>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</si>
  <si>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</si>
  <si>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</si>
  <si>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</si>
  <si>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</si>
  <si>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</si>
  <si>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</si>
  <si>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</si>
  <si>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</si>
  <si>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</si>
  <si>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</si>
  <si>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</si>
  <si>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</si>
  <si>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</si>
  <si>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</si>
  <si>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</si>
  <si>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</si>
  <si>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</si>
  <si>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</si>
  <si>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</si>
  <si>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</si>
  <si>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</si>
  <si>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</si>
  <si>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</si>
  <si>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</si>
  <si>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</si>
  <si>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</si>
  <si>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</si>
  <si>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</si>
  <si>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</si>
  <si>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</si>
  <si>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</si>
  <si>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</si>
  <si>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</si>
  <si>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</si>
  <si>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</si>
  <si>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</si>
  <si>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</si>
  <si>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</si>
  <si>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</si>
  <si>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</si>
  <si>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</si>
  <si>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</si>
  <si>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</si>
  <si>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</si>
  <si>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</si>
  <si>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</si>
  <si>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</si>
  <si>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</si>
  <si>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</si>
  <si>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</si>
  <si>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</si>
  <si>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</si>
  <si>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</si>
  <si>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</si>
  <si>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</si>
  <si>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</si>
  <si>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</si>
  <si>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</si>
  <si>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</si>
  <si>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</si>
  <si>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</si>
  <si>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</si>
  <si>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</si>
  <si>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</si>
  <si>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</si>
  <si>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</si>
  <si>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</si>
  <si>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</si>
  <si>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</si>
  <si>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</si>
  <si>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</si>
  <si>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</si>
  <si>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</si>
  <si>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</si>
  <si>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</si>
  <si>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</si>
  <si>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</si>
  <si>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</si>
  <si>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</si>
  <si>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</si>
  <si>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</si>
  <si>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</si>
  <si>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</si>
  <si>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</si>
  <si>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</si>
  <si>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</si>
  <si>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</si>
  <si>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</si>
  <si>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</si>
  <si>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</si>
  <si>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</si>
  <si>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</si>
  <si>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</si>
  <si>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</si>
  <si>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</si>
  <si>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</si>
  <si>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</si>
  <si>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</si>
  <si>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</si>
  <si>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</si>
  <si>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</si>
  <si>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</si>
  <si>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</si>
  <si>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</si>
  <si>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</si>
  <si>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</si>
  <si>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</si>
  <si>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</si>
  <si>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</si>
  <si>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</si>
  <si>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</si>
  <si>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</si>
  <si>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</si>
  <si>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</si>
  <si>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</si>
  <si>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</si>
  <si>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</si>
  <si>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</si>
  <si>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</si>
  <si>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</si>
  <si>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</si>
  <si>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</si>
  <si>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</si>
  <si>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</si>
  <si>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</si>
  <si>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</si>
  <si>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</si>
  <si>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</si>
  <si>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</si>
  <si>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</si>
  <si>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</si>
  <si>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</si>
  <si>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</si>
  <si>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</si>
  <si>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</si>
  <si>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</si>
  <si>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</si>
  <si>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</si>
  <si>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</si>
  <si>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</si>
  <si>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</si>
  <si>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</si>
  <si>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</si>
  <si>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</si>
  <si>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</si>
  <si>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</si>
  <si>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</si>
  <si>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</si>
  <si>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</si>
  <si>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</si>
  <si>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</si>
  <si>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</si>
  <si>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</si>
  <si>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</si>
  <si>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</si>
  <si>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</si>
  <si>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</si>
  <si>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</si>
  <si>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</si>
  <si>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</si>
  <si>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</si>
  <si>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</si>
  <si>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</si>
  <si>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</si>
  <si>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</si>
  <si>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</si>
  <si>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</si>
  <si>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</si>
  <si>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</si>
  <si>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</si>
  <si>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</si>
  <si>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</si>
  <si>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</si>
  <si>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</si>
  <si>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</si>
  <si>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</si>
  <si>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</si>
  <si>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</si>
  <si>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</si>
  <si>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</si>
  <si>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</si>
  <si>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</si>
  <si>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</si>
  <si>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</si>
  <si>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</si>
  <si>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</si>
  <si>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</si>
  <si>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</si>
  <si>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</si>
  <si>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</si>
  <si>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</si>
  <si>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</si>
  <si>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</si>
  <si>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</si>
  <si>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</si>
  <si>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</si>
  <si>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</si>
  <si>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</si>
  <si>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</si>
  <si>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</si>
  <si>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</si>
  <si>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</si>
  <si>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</si>
  <si>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</si>
  <si>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</si>
  <si>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</si>
  <si>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</si>
  <si>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</si>
  <si>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</si>
  <si>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</si>
  <si>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</si>
  <si>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</si>
  <si>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</si>
  <si>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</si>
  <si>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</si>
  <si>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</si>
  <si>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</si>
  <si>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</si>
  <si>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</si>
  <si>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</si>
  <si>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</si>
  <si>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</si>
  <si>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</si>
  <si>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</si>
  <si>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</si>
  <si>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</si>
  <si>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</si>
  <si>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</si>
  <si>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</si>
  <si>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</si>
  <si>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</si>
  <si>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</si>
  <si>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</si>
  <si>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 xml:space="preserve">Cnes: 8002568 
Centro de Saúde Monlevade Centro 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</si>
  <si>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</si>
  <si>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</si>
  <si>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</si>
  <si>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</si>
  <si>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</si>
  <si>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</si>
  <si>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</si>
  <si>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</si>
  <si>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</si>
  <si>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</si>
  <si>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</si>
  <si>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</si>
  <si>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</si>
  <si>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</si>
  <si>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</si>
  <si>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</si>
  <si>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Cnes: 2169649 
UNIDADE DE SAÚDE DA FAMÍLIA PITO 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</si>
  <si>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</si>
  <si>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</si>
  <si>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</si>
  <si>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</si>
  <si>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</si>
  <si>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</si>
  <si>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 xml:space="preserve">Cnes: 2218178 
PSF REGIONAL VII A 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</si>
  <si>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</si>
  <si>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</si>
  <si>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</si>
  <si>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</si>
  <si>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</si>
  <si>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</si>
  <si>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</si>
  <si>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</si>
  <si>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</si>
  <si>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</si>
  <si>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</si>
  <si>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</si>
  <si>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</si>
  <si>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</si>
  <si>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</si>
  <si>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Cnes: 2101645 
PSF CENTRO DE ATENÇÃO DA CRIANÇA CAIC 
</t>
  </si>
  <si>
    <t xml:space="preserve">Maria Nilza </t>
  </si>
  <si>
    <t>Rua Ermelino Martins Gabriel , n66 - Bairro Rio Pretinho</t>
  </si>
  <si>
    <t>(33) 3529-2328</t>
  </si>
  <si>
    <t xml:space="preserve"> Zona Rural
Cnes: 6145140 
PSF Rio Pretinho 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</si>
  <si>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</si>
  <si>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</si>
  <si>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</si>
  <si>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</si>
  <si>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</si>
  <si>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</si>
  <si>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</si>
  <si>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</si>
  <si>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</si>
  <si>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</si>
  <si>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</si>
  <si>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 xml:space="preserve">Cnes: 2210150 
PSF Funcionários </t>
  </si>
  <si>
    <t>Myrna Figueredo</t>
  </si>
  <si>
    <t>Avenida Bahia Minas , s/n - Zona Rural</t>
  </si>
  <si>
    <t xml:space="preserve">Cnes: 6520782 
PSF Pedro Versiani 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</si>
  <si>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</si>
  <si>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</si>
  <si>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</si>
  <si>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</si>
  <si>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</si>
  <si>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</si>
  <si>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</si>
  <si>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</si>
  <si>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</si>
  <si>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</si>
  <si>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</si>
  <si>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 xml:space="preserve">Cnes: 5916992 
PSF Pindorama/Vila Esperança 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</si>
  <si>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</si>
  <si>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</si>
  <si>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</si>
  <si>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</si>
  <si>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</si>
  <si>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</si>
  <si>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</si>
  <si>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</si>
  <si>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 xml:space="preserve">Cnes: 2209888 
PSF SAÚDE PARA TODOS 
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</si>
  <si>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</si>
  <si>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</si>
  <si>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</si>
  <si>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</si>
  <si>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</si>
  <si>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</si>
  <si>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</si>
  <si>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</si>
  <si>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</si>
  <si>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</si>
  <si>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</si>
  <si>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</si>
  <si>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</si>
  <si>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</si>
  <si>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 xml:space="preserve">Cnes:5873835 
PSF São Cristóvão </t>
  </si>
  <si>
    <t>Kátia Gualberto</t>
  </si>
  <si>
    <t>Córrego São Jerônimo , s/n - Zona Rural - Bairro São Jerônimo</t>
  </si>
  <si>
    <t xml:space="preserve">Cnes: 2211149 
PSF São Jerônimo 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</si>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</sst>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237</c:v>
                </c:pt>
                <c:pt idx="1">
                  <c:v>1</c:v>
                </c:pt>
                <c:pt idx="2">
                  <c:v>163</c:v>
                </c:pt>
                <c:pt idx="3">
                  <c:v>125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</c:ser>
        <c:axId val="59941632"/>
        <c:axId val="59943168"/>
      </c:barChart>
      <c:catAx>
        <c:axId val="59941632"/>
        <c:scaling>
          <c:orientation val="minMax"/>
        </c:scaling>
        <c:axPos val="b"/>
        <c:tickLblPos val="nextTo"/>
        <c:crossAx val="59943168"/>
        <c:crosses val="autoZero"/>
        <c:auto val="1"/>
        <c:lblAlgn val="ctr"/>
        <c:lblOffset val="100"/>
      </c:catAx>
      <c:valAx>
        <c:axId val="59943168"/>
        <c:scaling>
          <c:orientation val="minMax"/>
        </c:scaling>
        <c:axPos val="l"/>
        <c:majorGridlines/>
        <c:numFmt formatCode="General" sourceLinked="1"/>
        <c:tickLblPos val="nextTo"/>
        <c:crossAx val="599416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85" footer="0.314960620000007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115</c:v>
                </c:pt>
                <c:pt idx="1">
                  <c:v>151</c:v>
                </c:pt>
                <c:pt idx="2">
                  <c:v>2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74540928"/>
        <c:axId val="74542464"/>
      </c:barChart>
      <c:catAx>
        <c:axId val="74540928"/>
        <c:scaling>
          <c:orientation val="minMax"/>
        </c:scaling>
        <c:axPos val="b"/>
        <c:tickLblPos val="nextTo"/>
        <c:crossAx val="74542464"/>
        <c:crosses val="autoZero"/>
        <c:auto val="1"/>
        <c:lblAlgn val="ctr"/>
        <c:lblOffset val="100"/>
      </c:catAx>
      <c:valAx>
        <c:axId val="74542464"/>
        <c:scaling>
          <c:orientation val="minMax"/>
        </c:scaling>
        <c:axPos val="l"/>
        <c:majorGridlines/>
        <c:numFmt formatCode="General" sourceLinked="1"/>
        <c:tickLblPos val="nextTo"/>
        <c:crossAx val="745409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493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74578944"/>
        <c:axId val="75764480"/>
      </c:barChart>
      <c:catAx>
        <c:axId val="74578944"/>
        <c:scaling>
          <c:orientation val="minMax"/>
        </c:scaling>
        <c:axPos val="b"/>
        <c:tickLblPos val="nextTo"/>
        <c:crossAx val="75764480"/>
        <c:crosses val="autoZero"/>
        <c:auto val="1"/>
        <c:lblAlgn val="ctr"/>
        <c:lblOffset val="100"/>
      </c:catAx>
      <c:valAx>
        <c:axId val="75764480"/>
        <c:scaling>
          <c:orientation val="minMax"/>
        </c:scaling>
        <c:axPos val="l"/>
        <c:majorGridlines/>
        <c:numFmt formatCode="General" sourceLinked="1"/>
        <c:tickLblPos val="nextTo"/>
        <c:crossAx val="745789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63" footer="0.314960620000006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- 15-06-2012.xlsx]Lider!Tabela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102</c:v>
                </c:pt>
                <c:pt idx="1">
                  <c:v>220</c:v>
                </c:pt>
                <c:pt idx="2">
                  <c:v>159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axId val="75823360"/>
        <c:axId val="84824064"/>
      </c:barChart>
      <c:catAx>
        <c:axId val="75823360"/>
        <c:scaling>
          <c:orientation val="minMax"/>
        </c:scaling>
        <c:axPos val="b"/>
        <c:tickLblPos val="nextTo"/>
        <c:crossAx val="84824064"/>
        <c:crosses val="autoZero"/>
        <c:auto val="1"/>
        <c:lblAlgn val="ctr"/>
        <c:lblOffset val="100"/>
      </c:catAx>
      <c:valAx>
        <c:axId val="84824064"/>
        <c:scaling>
          <c:orientation val="minMax"/>
        </c:scaling>
        <c:axPos val="l"/>
        <c:majorGridlines/>
        <c:numFmt formatCode="General" sourceLinked="1"/>
        <c:tickLblPos val="nextTo"/>
        <c:crossAx val="758233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63" footer="0.314960620000006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- 15-06-2012.xlsx]Nelta!Tabela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4885888"/>
        <c:axId val="84887424"/>
      </c:barChart>
      <c:catAx>
        <c:axId val="84885888"/>
        <c:scaling>
          <c:orientation val="minMax"/>
        </c:scaling>
        <c:axPos val="b"/>
        <c:tickLblPos val="nextTo"/>
        <c:crossAx val="84887424"/>
        <c:crosses val="autoZero"/>
        <c:auto val="1"/>
        <c:lblAlgn val="ctr"/>
        <c:lblOffset val="100"/>
      </c:catAx>
      <c:valAx>
        <c:axId val="84887424"/>
        <c:scaling>
          <c:orientation val="minMax"/>
        </c:scaling>
        <c:axPos val="l"/>
        <c:majorGridlines/>
        <c:numFmt formatCode="General" sourceLinked="1"/>
        <c:tickLblPos val="nextTo"/>
        <c:crossAx val="848858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63" footer="0.314960620000006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- 15-06-2012.xlsx]Vodanet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23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4957056"/>
        <c:axId val="84958592"/>
      </c:barChart>
      <c:catAx>
        <c:axId val="84957056"/>
        <c:scaling>
          <c:orientation val="minMax"/>
        </c:scaling>
        <c:axPos val="b"/>
        <c:tickLblPos val="nextTo"/>
        <c:crossAx val="84958592"/>
        <c:crosses val="autoZero"/>
        <c:auto val="1"/>
        <c:lblAlgn val="ctr"/>
        <c:lblOffset val="100"/>
      </c:catAx>
      <c:valAx>
        <c:axId val="84958592"/>
        <c:scaling>
          <c:orientation val="minMax"/>
        </c:scaling>
        <c:axPos val="l"/>
        <c:majorGridlines/>
        <c:numFmt formatCode="General" sourceLinked="1"/>
        <c:tickLblPos val="nextTo"/>
        <c:crossAx val="849570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63" footer="0.314960620000006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5.741841435185" createdVersion="3" refreshedVersion="3" minRefreshableVersion="3" recordCount="55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770"/>
    </cacheField>
    <cacheField name="OS" numFmtId="0">
      <sharedItems containsBlank="1" containsMixedTypes="1" containsNumber="1" containsInteger="1" minValue="3206" maxValue="3770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7-29T00:00:00"/>
    </cacheField>
    <cacheField name="Prazo" numFmtId="14">
      <sharedItems containsDate="1" containsBlank="1" containsMixedTypes="1" minDate="2012-01-20T00:00:00" maxDate="2012-08-13T00:00:00"/>
    </cacheField>
    <cacheField name="Data da Paralização" numFmtId="14">
      <sharedItems containsDate="1" containsBlank="1" containsMixedTypes="1" minDate="2011-12-14T00:00:00" maxDate="2012-06-15T00:00:00"/>
    </cacheField>
    <cacheField name="Status" numFmtId="49">
      <sharedItems containsBlank="1" count="8">
        <m/>
        <s v="PARALISADO"/>
        <s v="CANCELADO"/>
        <s v="ACEITO"/>
        <s v="A AGENDAR"/>
        <s v="A ACEITAR"/>
        <s v="AGENDADO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5.74184155092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5.741841782408" createdVersion="3" refreshedVersion="3" minRefreshableVersion="3" recordCount="55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A ACEITAR"/>
        <s v="AGENDADO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4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4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-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4"/>
    <x v="1"/>
    <s v="-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-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-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-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-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3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7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7"/>
    <x v="1"/>
    <s v="LIDER"/>
  </r>
  <r>
    <n v="3548"/>
    <n v="3548"/>
    <d v="2012-05-18T00:00:00"/>
    <d v="2012-07-02T00:00:00"/>
    <d v="2012-07-17T00:00:00"/>
    <s v="-"/>
    <x v="7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d v="2012-06-14T00:00:00"/>
    <x v="1"/>
    <x v="1"/>
    <s v="SAUDE"/>
  </r>
  <r>
    <n v="3620"/>
    <n v="3620"/>
    <d v="2012-05-28T00:00:00"/>
    <d v="2012-07-12T00:00:00"/>
    <d v="2012-07-27T00:00:00"/>
    <d v="2012-06-14T00:00:00"/>
    <x v="1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n v="3767"/>
    <n v="3767"/>
    <d v="2012-06-13T00:00:00"/>
    <d v="2012-07-28T00:00:00"/>
    <d v="2012-08-12T00:00:00"/>
    <s v="-"/>
    <x v="4"/>
    <x v="4"/>
    <s v="VODANET"/>
  </r>
  <r>
    <n v="3766"/>
    <n v="3766"/>
    <d v="2012-06-13T00:00:00"/>
    <d v="2012-07-28T00:00:00"/>
    <d v="2012-08-12T00:00:00"/>
    <s v="-"/>
    <x v="4"/>
    <x v="4"/>
    <s v="VODANET"/>
  </r>
  <r>
    <n v="3763"/>
    <n v="3763"/>
    <d v="2012-06-13T00:00:00"/>
    <d v="2012-07-28T00:00:00"/>
    <d v="2012-08-12T00:00:00"/>
    <s v="-"/>
    <x v="4"/>
    <x v="4"/>
    <s v="VODANET"/>
  </r>
  <r>
    <n v="3764"/>
    <n v="3764"/>
    <d v="2012-06-13T00:00:00"/>
    <d v="2012-07-28T00:00:00"/>
    <d v="2012-08-12T00:00:00"/>
    <s v="-"/>
    <x v="4"/>
    <x v="1"/>
    <s v="LIDER"/>
  </r>
  <r>
    <n v="3762"/>
    <n v="3762"/>
    <d v="2012-06-13T00:00:00"/>
    <d v="2012-07-28T00:00:00"/>
    <d v="2012-08-12T00:00:00"/>
    <s v="-"/>
    <x v="4"/>
    <x v="4"/>
    <s v="VODANET"/>
  </r>
  <r>
    <n v="3761"/>
    <n v="3761"/>
    <d v="2012-06-13T00:00:00"/>
    <d v="2012-07-28T00:00:00"/>
    <d v="2012-08-12T00:00:00"/>
    <s v="-"/>
    <x v="4"/>
    <x v="4"/>
    <s v="VODANET"/>
  </r>
  <r>
    <n v="3757"/>
    <n v="3757"/>
    <d v="2012-06-13T00:00:00"/>
    <d v="2012-07-28T00:00:00"/>
    <d v="2012-08-12T00:00:00"/>
    <s v="-"/>
    <x v="4"/>
    <x v="1"/>
    <s v="LIDER"/>
  </r>
  <r>
    <n v="3758"/>
    <n v="3758"/>
    <d v="2012-06-13T00:00:00"/>
    <d v="2012-07-28T00:00:00"/>
    <d v="2012-08-12T00:00:00"/>
    <s v="-"/>
    <x v="4"/>
    <x v="1"/>
    <s v="LIDER"/>
  </r>
  <r>
    <n v="3756"/>
    <n v="3756"/>
    <d v="2012-06-13T00:00:00"/>
    <d v="2012-07-28T00:00:00"/>
    <d v="2012-08-12T00:00:00"/>
    <s v="-"/>
    <x v="4"/>
    <x v="1"/>
    <s v="LIDER"/>
  </r>
  <r>
    <n v="3755"/>
    <n v="3755"/>
    <d v="2012-06-13T00:00:00"/>
    <d v="2012-07-28T00:00:00"/>
    <d v="2012-08-12T00:00:00"/>
    <s v="-"/>
    <x v="4"/>
    <x v="1"/>
    <s v="LIDER"/>
  </r>
  <r>
    <n v="3759"/>
    <n v="3759"/>
    <d v="2012-06-13T00:00:00"/>
    <d v="2012-07-28T00:00:00"/>
    <d v="2012-08-12T00:00:00"/>
    <s v="-"/>
    <x v="4"/>
    <x v="1"/>
    <s v="LIDER"/>
  </r>
  <r>
    <n v="3769"/>
    <n v="3769"/>
    <d v="2012-06-13T00:00:00"/>
    <d v="2012-07-28T00:00:00"/>
    <d v="2012-08-12T00:00:00"/>
    <s v="-"/>
    <x v="4"/>
    <x v="4"/>
    <s v="VODANET"/>
  </r>
  <r>
    <n v="3667"/>
    <n v="3667"/>
    <d v="2012-06-11T00:00:00"/>
    <d v="2012-07-26T00:00:00"/>
    <d v="2012-08-10T00:00:00"/>
    <s v="-"/>
    <x v="4"/>
    <x v="1"/>
    <s v="LIDER"/>
  </r>
  <r>
    <n v="3660"/>
    <n v="3660"/>
    <d v="2012-06-06T00:00:00"/>
    <d v="2012-07-21T00:00:00"/>
    <d v="2012-08-05T00:00:00"/>
    <s v="-"/>
    <x v="4"/>
    <x v="1"/>
    <s v="LIDER"/>
  </r>
  <r>
    <n v="3696"/>
    <n v="3696"/>
    <d v="2012-06-11T00:00:00"/>
    <d v="2012-07-26T00:00:00"/>
    <d v="2012-08-10T00:00:00"/>
    <s v="-"/>
    <x v="4"/>
    <x v="1"/>
    <s v="LIDER"/>
  </r>
  <r>
    <n v="3689"/>
    <n v="3689"/>
    <d v="2012-06-11T00:00:00"/>
    <d v="2012-07-26T00:00:00"/>
    <d v="2012-08-10T00:00:00"/>
    <s v="-"/>
    <x v="4"/>
    <x v="1"/>
    <s v="LIDER"/>
  </r>
  <r>
    <n v="3690"/>
    <n v="3690"/>
    <d v="2012-06-11T00:00:00"/>
    <d v="2012-07-26T00:00:00"/>
    <d v="2012-08-10T00:00:00"/>
    <s v="-"/>
    <x v="4"/>
    <x v="1"/>
    <s v="LIDER"/>
  </r>
  <r>
    <n v="3681"/>
    <n v="3681"/>
    <d v="2012-06-11T00:00:00"/>
    <d v="2012-07-26T00:00:00"/>
    <d v="2012-08-10T00:00:00"/>
    <s v="-"/>
    <x v="4"/>
    <x v="1"/>
    <s v="LIDER"/>
  </r>
  <r>
    <n v="3694"/>
    <n v="3694"/>
    <d v="2012-06-11T00:00:00"/>
    <d v="2012-07-26T00:00:00"/>
    <d v="2012-08-10T00:00:00"/>
    <s v="-"/>
    <x v="4"/>
    <x v="1"/>
    <s v="LIDER"/>
  </r>
  <r>
    <n v="3688"/>
    <n v="3688"/>
    <d v="2012-06-11T00:00:00"/>
    <d v="2012-07-26T00:00:00"/>
    <d v="2012-08-10T00:00:00"/>
    <s v="-"/>
    <x v="4"/>
    <x v="1"/>
    <s v="LIDER"/>
  </r>
  <r>
    <n v="3691"/>
    <n v="3691"/>
    <d v="2012-06-11T00:00:00"/>
    <d v="2012-07-26T00:00:00"/>
    <d v="2012-08-10T00:00:00"/>
    <s v="-"/>
    <x v="4"/>
    <x v="1"/>
    <s v="LIDER"/>
  </r>
  <r>
    <n v="3695"/>
    <n v="3695"/>
    <d v="2012-06-11T00:00:00"/>
    <d v="2012-07-26T00:00:00"/>
    <d v="2012-08-10T00:00:00"/>
    <s v="-"/>
    <x v="4"/>
    <x v="1"/>
    <s v="LIDER"/>
  </r>
  <r>
    <n v="3721"/>
    <n v="3721"/>
    <d v="2012-06-12T00:00:00"/>
    <d v="2012-07-27T00:00:00"/>
    <d v="2012-08-11T00:00:00"/>
    <s v="-"/>
    <x v="4"/>
    <x v="1"/>
    <s v="LIDER"/>
  </r>
  <r>
    <n v="3719"/>
    <n v="3719"/>
    <d v="2012-06-12T00:00:00"/>
    <d v="2012-07-27T00:00:00"/>
    <d v="2012-08-11T00:00:00"/>
    <s v="-"/>
    <x v="4"/>
    <x v="1"/>
    <s v="LIDER"/>
  </r>
  <r>
    <n v="3768"/>
    <n v="3768"/>
    <d v="2012-06-13T00:00:00"/>
    <d v="2012-07-28T00:00:00"/>
    <d v="2012-08-12T00:00:00"/>
    <s v="-"/>
    <x v="4"/>
    <x v="4"/>
    <s v="VODANET"/>
  </r>
  <r>
    <n v="3770"/>
    <n v="3770"/>
    <d v="2012-06-13T00:00:00"/>
    <d v="2012-07-28T00:00:00"/>
    <d v="2012-08-12T00:00:00"/>
    <s v="-"/>
    <x v="4"/>
    <x v="4"/>
    <s v="VODANET"/>
  </r>
  <r>
    <n v="3687"/>
    <n v="3687"/>
    <d v="2012-06-11T00:00:00"/>
    <d v="2012-07-26T00:00:00"/>
    <d v="2012-08-10T00:00:00"/>
    <s v="-"/>
    <x v="4"/>
    <x v="1"/>
    <s v="LIDER"/>
  </r>
  <r>
    <n v="3697"/>
    <n v="3697"/>
    <d v="2012-06-11T00:00:00"/>
    <d v="2012-07-26T00:00:00"/>
    <d v="2012-08-10T00:00:00"/>
    <s v="-"/>
    <x v="4"/>
    <x v="1"/>
    <s v="LIDER"/>
  </r>
  <r>
    <n v="3700"/>
    <n v="3700"/>
    <d v="2012-06-11T00:00:00"/>
    <d v="2012-07-26T00:00:00"/>
    <d v="2012-08-10T00:00:00"/>
    <s v="-"/>
    <x v="4"/>
    <x v="1"/>
    <s v="LIDER"/>
  </r>
  <r>
    <n v="3703"/>
    <n v="3703"/>
    <d v="2012-06-11T00:00:00"/>
    <d v="2012-07-26T00:00:00"/>
    <d v="2012-08-1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4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4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6"/>
    <x v="1"/>
    <s v="LIDER"/>
  </r>
  <r>
    <x v="4"/>
    <x v="1"/>
    <s v="LIDER"/>
  </r>
  <r>
    <x v="3"/>
    <x v="1"/>
    <s v="LIDER"/>
  </r>
  <r>
    <x v="4"/>
    <x v="1"/>
    <s v="LIDER"/>
  </r>
  <r>
    <x v="1"/>
    <x v="1"/>
    <s v="SAUDE"/>
  </r>
  <r>
    <x v="1"/>
    <x v="1"/>
    <s v="SAUDE"/>
  </r>
  <r>
    <x v="7"/>
    <x v="1"/>
    <s v="LIDER"/>
  </r>
  <r>
    <x v="6"/>
    <x v="1"/>
    <s v="LIDER"/>
  </r>
  <r>
    <x v="6"/>
    <x v="1"/>
    <s v="LIDER"/>
  </r>
  <r>
    <x v="7"/>
    <x v="1"/>
    <s v="LIDER"/>
  </r>
  <r>
    <x v="7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6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4"/>
    <s v="VODANET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3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7"/>
        <item x="2"/>
        <item x="6"/>
        <item x="5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7"/>
        <item x="5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5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7" customWidth="1"/>
    <col min="2" max="2" width="8.5703125" style="81" customWidth="1"/>
    <col min="3" max="3" width="14.140625" style="39" customWidth="1"/>
    <col min="4" max="4" width="14.710937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10" t="s">
        <v>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2"/>
    </row>
    <row r="2" spans="1:28" ht="9.7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2"/>
      <c r="P2" s="122"/>
      <c r="Q2" s="122"/>
      <c r="R2" s="122"/>
      <c r="S2" s="122"/>
      <c r="T2" s="123"/>
      <c r="U2" s="122"/>
      <c r="V2" s="122"/>
      <c r="W2" s="122"/>
      <c r="X2" s="124"/>
      <c r="Y2" s="125"/>
      <c r="Z2" s="126"/>
    </row>
    <row r="3" spans="1:28" ht="15.75" customHeight="1" thickBot="1">
      <c r="A3" s="127" t="s">
        <v>4</v>
      </c>
      <c r="B3" s="129" t="s">
        <v>5</v>
      </c>
      <c r="C3" s="113" t="s">
        <v>505</v>
      </c>
      <c r="D3" s="113" t="s">
        <v>2531</v>
      </c>
      <c r="E3" s="113" t="s">
        <v>506</v>
      </c>
      <c r="F3" s="113" t="s">
        <v>507</v>
      </c>
      <c r="G3" s="127" t="s">
        <v>0</v>
      </c>
      <c r="H3" s="127" t="s">
        <v>759</v>
      </c>
      <c r="I3" s="127" t="s">
        <v>499</v>
      </c>
      <c r="J3" s="116" t="s">
        <v>8</v>
      </c>
      <c r="K3" s="116" t="s">
        <v>521</v>
      </c>
      <c r="L3" s="116" t="s">
        <v>520</v>
      </c>
      <c r="M3" s="116" t="s">
        <v>414</v>
      </c>
      <c r="N3" s="116" t="s">
        <v>159</v>
      </c>
      <c r="O3" s="131" t="s">
        <v>160</v>
      </c>
      <c r="P3" s="131"/>
      <c r="Q3" s="131"/>
      <c r="R3" s="131"/>
      <c r="S3" s="131"/>
      <c r="T3" s="132"/>
      <c r="U3" s="118" t="s">
        <v>759</v>
      </c>
      <c r="V3" s="119"/>
      <c r="W3" s="119"/>
      <c r="X3" s="119"/>
      <c r="Y3" s="119"/>
      <c r="Z3" s="120"/>
      <c r="AA3" s="113" t="s">
        <v>492</v>
      </c>
      <c r="AB3" s="113" t="s">
        <v>4210</v>
      </c>
    </row>
    <row r="4" spans="1:28" ht="38.25" customHeight="1" thickBot="1">
      <c r="A4" s="128"/>
      <c r="B4" s="130"/>
      <c r="C4" s="115"/>
      <c r="D4" s="115"/>
      <c r="E4" s="115"/>
      <c r="F4" s="115"/>
      <c r="G4" s="128"/>
      <c r="H4" s="128"/>
      <c r="I4" s="128"/>
      <c r="J4" s="117"/>
      <c r="K4" s="117"/>
      <c r="L4" s="117"/>
      <c r="M4" s="117"/>
      <c r="N4" s="117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4"/>
      <c r="AB4" s="114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1373</v>
      </c>
      <c r="C6" s="49">
        <v>40956</v>
      </c>
      <c r="D6" s="49">
        <f t="shared" ref="D6:D69" si="0">C6+45</f>
        <v>41001</v>
      </c>
      <c r="E6" s="49" t="s">
        <v>503</v>
      </c>
      <c r="F6" s="49">
        <v>40967</v>
      </c>
      <c r="G6" s="46" t="s">
        <v>770</v>
      </c>
      <c r="H6" s="46" t="s">
        <v>501</v>
      </c>
      <c r="I6" s="8" t="s">
        <v>508</v>
      </c>
      <c r="J6" s="47" t="s">
        <v>1224</v>
      </c>
      <c r="K6" s="47" t="s">
        <v>1297</v>
      </c>
      <c r="L6" s="47" t="s">
        <v>1298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3604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1534</v>
      </c>
      <c r="H7" s="46" t="s">
        <v>503</v>
      </c>
      <c r="I7" s="8" t="s">
        <v>1534</v>
      </c>
      <c r="J7" s="47" t="s">
        <v>2183</v>
      </c>
      <c r="K7" s="47" t="s">
        <v>1297</v>
      </c>
      <c r="L7" s="47" t="s">
        <v>1298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3602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503</v>
      </c>
      <c r="G8" s="46" t="s">
        <v>1534</v>
      </c>
      <c r="H8" s="46" t="s">
        <v>503</v>
      </c>
      <c r="I8" s="8" t="s">
        <v>1534</v>
      </c>
      <c r="J8" s="47" t="s">
        <v>2183</v>
      </c>
      <c r="K8" s="47" t="s">
        <v>1297</v>
      </c>
      <c r="L8" s="47" t="s">
        <v>1298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3603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503</v>
      </c>
      <c r="G9" s="8" t="s">
        <v>519</v>
      </c>
      <c r="H9" s="8" t="s">
        <v>501</v>
      </c>
      <c r="I9" s="8" t="s">
        <v>503</v>
      </c>
      <c r="J9" s="9" t="s">
        <v>163</v>
      </c>
      <c r="K9" s="9" t="s">
        <v>552</v>
      </c>
      <c r="L9" s="9" t="s">
        <v>553</v>
      </c>
      <c r="M9" s="10" t="e">
        <f>VLOOKUP(B9,SAOM!B$2:H1000,7,0)</f>
        <v>#N/A</v>
      </c>
      <c r="N9" s="25">
        <v>4035</v>
      </c>
      <c r="O9" s="13" t="e">
        <f>VLOOKUP(B9,SAOM!B$2:I1000,8,0)</f>
        <v>#N/A</v>
      </c>
      <c r="P9" s="13" t="str">
        <f>VLOOKUP(B9,AG_Lider!A$1:F1358,6,0)</f>
        <v>CONCLUÍDO</v>
      </c>
      <c r="Q9" s="18" t="e">
        <f>VLOOKUP(B9,SAOM!B$2:J1000,9,0)</f>
        <v>#N/A</v>
      </c>
      <c r="R9" s="13" t="e">
        <f>VLOOKUP(B9,SAOM!B$2:K1446,10,0)</f>
        <v>#N/A</v>
      </c>
      <c r="S9" s="18" t="e">
        <f>VLOOKUP(B9,SAOM!B$2:L1726,11,0)</f>
        <v>#N/A</v>
      </c>
      <c r="T9" s="34">
        <v>40892</v>
      </c>
      <c r="U9" s="9" t="e">
        <f>VLOOKUP(B9,SAOM!B$2:M1306,12,0)</f>
        <v>#N/A</v>
      </c>
      <c r="V9" s="13">
        <v>40917</v>
      </c>
      <c r="W9" s="9" t="s">
        <v>4290</v>
      </c>
      <c r="X9" s="44">
        <v>40917</v>
      </c>
      <c r="Y9" s="44">
        <v>41012</v>
      </c>
      <c r="Z9" s="104" t="s">
        <v>755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519</v>
      </c>
      <c r="H10" s="8" t="s">
        <v>501</v>
      </c>
      <c r="I10" s="8" t="s">
        <v>503</v>
      </c>
      <c r="J10" s="9" t="s">
        <v>164</v>
      </c>
      <c r="K10" s="9" t="s">
        <v>554</v>
      </c>
      <c r="L10" s="9" t="s">
        <v>555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760</v>
      </c>
      <c r="X10" s="44">
        <v>40942</v>
      </c>
      <c r="Y10" s="44">
        <v>40984</v>
      </c>
      <c r="Z10" s="104" t="s">
        <v>2641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503</v>
      </c>
      <c r="F11" s="13">
        <v>40891</v>
      </c>
      <c r="G11" s="8" t="s">
        <v>770</v>
      </c>
      <c r="H11" s="8" t="s">
        <v>747</v>
      </c>
      <c r="I11" s="8" t="s">
        <v>508</v>
      </c>
      <c r="J11" s="47" t="s">
        <v>165</v>
      </c>
      <c r="K11" s="9" t="s">
        <v>556</v>
      </c>
      <c r="L11" s="9" t="s">
        <v>557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496</v>
      </c>
      <c r="X11" s="44"/>
      <c r="Y11" s="44"/>
      <c r="Z11" s="104" t="s">
        <v>2638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519</v>
      </c>
      <c r="H12" s="8" t="s">
        <v>501</v>
      </c>
      <c r="I12" s="8" t="s">
        <v>503</v>
      </c>
      <c r="J12" s="9" t="s">
        <v>166</v>
      </c>
      <c r="K12" s="9" t="s">
        <v>558</v>
      </c>
      <c r="L12" s="9" t="s">
        <v>559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1616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503</v>
      </c>
      <c r="G13" s="8" t="s">
        <v>519</v>
      </c>
      <c r="H13" s="8" t="s">
        <v>501</v>
      </c>
      <c r="I13" s="8" t="s">
        <v>503</v>
      </c>
      <c r="J13" s="9" t="s">
        <v>167</v>
      </c>
      <c r="K13" s="9" t="s">
        <v>560</v>
      </c>
      <c r="L13" s="9" t="s">
        <v>561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1659</v>
      </c>
      <c r="X13" s="44">
        <v>40926</v>
      </c>
      <c r="Y13" s="44">
        <v>40927</v>
      </c>
      <c r="Z13" s="104" t="s">
        <v>698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519</v>
      </c>
      <c r="H14" s="8" t="s">
        <v>501</v>
      </c>
      <c r="I14" s="8" t="s">
        <v>503</v>
      </c>
      <c r="J14" s="9" t="s">
        <v>168</v>
      </c>
      <c r="K14" s="9" t="s">
        <v>562</v>
      </c>
      <c r="L14" s="9" t="s">
        <v>563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2395</v>
      </c>
      <c r="X14" s="44">
        <v>40934</v>
      </c>
      <c r="Y14" s="44">
        <v>40954</v>
      </c>
      <c r="Z14" s="104" t="s">
        <v>755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519</v>
      </c>
      <c r="H15" s="8" t="s">
        <v>501</v>
      </c>
      <c r="I15" s="8" t="s">
        <v>503</v>
      </c>
      <c r="J15" s="9" t="s">
        <v>169</v>
      </c>
      <c r="K15" s="9" t="s">
        <v>564</v>
      </c>
      <c r="L15" s="9" t="s">
        <v>565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1595</v>
      </c>
      <c r="X15" s="44">
        <v>40926</v>
      </c>
      <c r="Y15" s="44">
        <v>41012</v>
      </c>
      <c r="Z15" s="104" t="s">
        <v>755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503</v>
      </c>
      <c r="G16" s="8" t="s">
        <v>519</v>
      </c>
      <c r="H16" s="8" t="s">
        <v>501</v>
      </c>
      <c r="I16" s="8" t="s">
        <v>503</v>
      </c>
      <c r="J16" s="9" t="s">
        <v>170</v>
      </c>
      <c r="K16" s="9" t="s">
        <v>566</v>
      </c>
      <c r="L16" s="9" t="s">
        <v>567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4287</v>
      </c>
      <c r="X16" s="44">
        <v>40906</v>
      </c>
      <c r="Y16" s="44">
        <v>41012</v>
      </c>
      <c r="Z16" s="104" t="s">
        <v>755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503</v>
      </c>
      <c r="G17" s="8" t="s">
        <v>519</v>
      </c>
      <c r="H17" s="8" t="s">
        <v>501</v>
      </c>
      <c r="I17" s="8" t="s">
        <v>503</v>
      </c>
      <c r="J17" s="9" t="s">
        <v>171</v>
      </c>
      <c r="K17" s="10" t="s">
        <v>2947</v>
      </c>
      <c r="L17" s="10" t="s">
        <v>2948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1598</v>
      </c>
      <c r="X17" s="44">
        <v>40899</v>
      </c>
      <c r="Y17" s="44">
        <v>41012</v>
      </c>
      <c r="Z17" s="104" t="s">
        <v>755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503</v>
      </c>
      <c r="F18" s="13">
        <v>40892</v>
      </c>
      <c r="G18" s="8" t="s">
        <v>1534</v>
      </c>
      <c r="H18" s="8" t="s">
        <v>503</v>
      </c>
      <c r="I18" s="8" t="s">
        <v>1534</v>
      </c>
      <c r="J18" s="9" t="s">
        <v>172</v>
      </c>
      <c r="K18" s="9" t="s">
        <v>568</v>
      </c>
      <c r="L18" s="9" t="s">
        <v>569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2388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519</v>
      </c>
      <c r="H19" s="8" t="s">
        <v>501</v>
      </c>
      <c r="I19" s="8" t="s">
        <v>503</v>
      </c>
      <c r="J19" s="47" t="s">
        <v>173</v>
      </c>
      <c r="K19" s="9" t="s">
        <v>570</v>
      </c>
      <c r="L19" s="9" t="s">
        <v>571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2395</v>
      </c>
      <c r="X19" s="43">
        <v>40976</v>
      </c>
      <c r="Y19" s="82">
        <v>41012</v>
      </c>
      <c r="Z19" s="104" t="s">
        <v>755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503</v>
      </c>
      <c r="G20" s="8" t="s">
        <v>519</v>
      </c>
      <c r="H20" s="8" t="s">
        <v>501</v>
      </c>
      <c r="I20" s="8" t="s">
        <v>503</v>
      </c>
      <c r="J20" s="9" t="s">
        <v>174</v>
      </c>
      <c r="K20" s="9" t="s">
        <v>572</v>
      </c>
      <c r="L20" s="9" t="s">
        <v>573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1595</v>
      </c>
      <c r="X20" s="43">
        <v>40920</v>
      </c>
      <c r="Y20" s="44">
        <v>41012</v>
      </c>
      <c r="Z20" s="104" t="s">
        <v>755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519</v>
      </c>
      <c r="H21" s="8" t="s">
        <v>501</v>
      </c>
      <c r="I21" s="8" t="s">
        <v>503</v>
      </c>
      <c r="J21" s="9" t="s">
        <v>175</v>
      </c>
      <c r="K21" s="9" t="s">
        <v>574</v>
      </c>
      <c r="L21" s="9" t="s">
        <v>575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1616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503</v>
      </c>
      <c r="G22" s="8" t="s">
        <v>519</v>
      </c>
      <c r="H22" s="8" t="s">
        <v>501</v>
      </c>
      <c r="I22" s="8" t="s">
        <v>503</v>
      </c>
      <c r="J22" s="9" t="s">
        <v>176</v>
      </c>
      <c r="K22" s="9" t="s">
        <v>576</v>
      </c>
      <c r="L22" s="9" t="s">
        <v>577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4289</v>
      </c>
      <c r="X22" s="41">
        <v>40905</v>
      </c>
      <c r="Y22" s="44">
        <v>40954</v>
      </c>
      <c r="Z22" s="104" t="s">
        <v>755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503</v>
      </c>
      <c r="G23" s="8" t="s">
        <v>519</v>
      </c>
      <c r="H23" s="8" t="s">
        <v>501</v>
      </c>
      <c r="I23" s="8" t="s">
        <v>503</v>
      </c>
      <c r="J23" s="9" t="s">
        <v>177</v>
      </c>
      <c r="K23" s="9" t="s">
        <v>578</v>
      </c>
      <c r="L23" s="9" t="s">
        <v>579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1999</v>
      </c>
      <c r="X23" s="41">
        <v>40921</v>
      </c>
      <c r="Y23" s="43">
        <v>41012</v>
      </c>
      <c r="Z23" s="104" t="s">
        <v>755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503</v>
      </c>
      <c r="G24" s="8" t="s">
        <v>519</v>
      </c>
      <c r="H24" s="8" t="s">
        <v>501</v>
      </c>
      <c r="I24" s="8" t="s">
        <v>503</v>
      </c>
      <c r="J24" s="9" t="s">
        <v>178</v>
      </c>
      <c r="K24" s="9" t="s">
        <v>580</v>
      </c>
      <c r="L24" s="9" t="s">
        <v>581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509</v>
      </c>
      <c r="X24" s="41">
        <v>40919</v>
      </c>
      <c r="Y24" s="44">
        <v>40927</v>
      </c>
      <c r="Z24" s="104" t="s">
        <v>755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503</v>
      </c>
      <c r="G25" s="8" t="s">
        <v>519</v>
      </c>
      <c r="H25" s="8" t="s">
        <v>501</v>
      </c>
      <c r="I25" s="8" t="s">
        <v>503</v>
      </c>
      <c r="J25" s="9" t="s">
        <v>179</v>
      </c>
      <c r="K25" s="9" t="s">
        <v>582</v>
      </c>
      <c r="L25" s="9" t="s">
        <v>583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1764</v>
      </c>
      <c r="X25" s="41">
        <v>40926</v>
      </c>
      <c r="Y25" s="44">
        <v>40927</v>
      </c>
      <c r="Z25" s="104" t="s">
        <v>755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519</v>
      </c>
      <c r="H26" s="8" t="s">
        <v>501</v>
      </c>
      <c r="I26" s="46" t="s">
        <v>503</v>
      </c>
      <c r="J26" s="47" t="s">
        <v>180</v>
      </c>
      <c r="K26" s="47" t="s">
        <v>584</v>
      </c>
      <c r="L26" s="47" t="s">
        <v>585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9" t="s">
        <v>1659</v>
      </c>
      <c r="X26" s="51">
        <v>40918</v>
      </c>
      <c r="Y26" s="69">
        <v>40927</v>
      </c>
      <c r="Z26" s="103" t="s">
        <v>755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503</v>
      </c>
      <c r="G27" s="8" t="s">
        <v>519</v>
      </c>
      <c r="H27" s="8" t="s">
        <v>501</v>
      </c>
      <c r="I27" s="8" t="s">
        <v>503</v>
      </c>
      <c r="J27" s="9" t="s">
        <v>181</v>
      </c>
      <c r="K27" s="9" t="s">
        <v>586</v>
      </c>
      <c r="L27" s="9" t="s">
        <v>587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4288</v>
      </c>
      <c r="X27" s="41">
        <v>40926</v>
      </c>
      <c r="Y27" s="44">
        <v>40927</v>
      </c>
      <c r="Z27" s="104" t="s">
        <v>2752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503</v>
      </c>
      <c r="G28" s="8" t="s">
        <v>519</v>
      </c>
      <c r="H28" s="8" t="s">
        <v>501</v>
      </c>
      <c r="I28" s="8" t="s">
        <v>503</v>
      </c>
      <c r="J28" s="9" t="s">
        <v>182</v>
      </c>
      <c r="K28" s="9" t="s">
        <v>588</v>
      </c>
      <c r="L28" s="9" t="s">
        <v>589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1999</v>
      </c>
      <c r="X28" s="41">
        <v>40914</v>
      </c>
      <c r="Y28" s="44">
        <v>41012</v>
      </c>
      <c r="Z28" s="104" t="s">
        <v>755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503</v>
      </c>
      <c r="G29" s="8" t="s">
        <v>519</v>
      </c>
      <c r="H29" s="8" t="s">
        <v>501</v>
      </c>
      <c r="I29" s="8" t="s">
        <v>503</v>
      </c>
      <c r="J29" s="9" t="s">
        <v>183</v>
      </c>
      <c r="K29" s="9" t="s">
        <v>590</v>
      </c>
      <c r="L29" s="9" t="s">
        <v>591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4288</v>
      </c>
      <c r="X29" s="41">
        <v>40905</v>
      </c>
      <c r="Y29" s="44">
        <v>41012</v>
      </c>
      <c r="Z29" s="104" t="s">
        <v>2827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503</v>
      </c>
      <c r="G30" s="8" t="s">
        <v>519</v>
      </c>
      <c r="H30" s="8" t="s">
        <v>501</v>
      </c>
      <c r="I30" s="8" t="s">
        <v>503</v>
      </c>
      <c r="J30" s="9" t="s">
        <v>184</v>
      </c>
      <c r="K30" s="9" t="s">
        <v>592</v>
      </c>
      <c r="L30" s="9" t="s">
        <v>593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1999</v>
      </c>
      <c r="X30" s="41">
        <v>40905</v>
      </c>
      <c r="Y30" s="44">
        <v>41012</v>
      </c>
      <c r="Z30" s="104" t="s">
        <v>755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503</v>
      </c>
      <c r="F31" s="13">
        <v>40892</v>
      </c>
      <c r="G31" s="8" t="s">
        <v>519</v>
      </c>
      <c r="H31" s="8" t="s">
        <v>501</v>
      </c>
      <c r="I31" s="8" t="s">
        <v>503</v>
      </c>
      <c r="J31" s="47" t="s">
        <v>185</v>
      </c>
      <c r="K31" s="9" t="s">
        <v>594</v>
      </c>
      <c r="L31" s="9" t="s">
        <v>595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2316</v>
      </c>
      <c r="X31" s="41">
        <v>40989</v>
      </c>
      <c r="Y31" s="82">
        <v>41012</v>
      </c>
      <c r="Z31" s="104" t="s">
        <v>755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519</v>
      </c>
      <c r="H32" s="8" t="s">
        <v>501</v>
      </c>
      <c r="I32" s="8" t="s">
        <v>503</v>
      </c>
      <c r="J32" s="9" t="s">
        <v>186</v>
      </c>
      <c r="K32" s="9" t="s">
        <v>596</v>
      </c>
      <c r="L32" s="9" t="s">
        <v>597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2395</v>
      </c>
      <c r="X32" s="41">
        <v>40938</v>
      </c>
      <c r="Y32" s="44">
        <v>40954</v>
      </c>
      <c r="Z32" s="104" t="s">
        <v>755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503</v>
      </c>
      <c r="F33" s="13">
        <v>40891</v>
      </c>
      <c r="G33" s="8" t="s">
        <v>770</v>
      </c>
      <c r="H33" s="8" t="s">
        <v>501</v>
      </c>
      <c r="I33" s="8" t="s">
        <v>508</v>
      </c>
      <c r="J33" s="9" t="s">
        <v>187</v>
      </c>
      <c r="K33" s="9" t="s">
        <v>598</v>
      </c>
      <c r="L33" s="9" t="s">
        <v>599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686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503</v>
      </c>
      <c r="G34" s="8" t="s">
        <v>519</v>
      </c>
      <c r="H34" s="8" t="s">
        <v>501</v>
      </c>
      <c r="I34" s="8" t="s">
        <v>503</v>
      </c>
      <c r="J34" s="9" t="s">
        <v>188</v>
      </c>
      <c r="K34" s="9" t="s">
        <v>600</v>
      </c>
      <c r="L34" s="9" t="s">
        <v>601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4289</v>
      </c>
      <c r="X34" s="41">
        <v>40927</v>
      </c>
      <c r="Y34" s="44">
        <v>41012</v>
      </c>
      <c r="Z34" s="104" t="s">
        <v>755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519</v>
      </c>
      <c r="H35" s="8" t="s">
        <v>501</v>
      </c>
      <c r="I35" s="8" t="s">
        <v>503</v>
      </c>
      <c r="J35" s="9" t="s">
        <v>189</v>
      </c>
      <c r="K35" s="9" t="s">
        <v>602</v>
      </c>
      <c r="L35" s="9" t="s">
        <v>603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518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1999</v>
      </c>
      <c r="X35" s="41">
        <v>40932</v>
      </c>
      <c r="Y35" s="44">
        <v>41012</v>
      </c>
      <c r="Z35" s="104" t="s">
        <v>755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758</v>
      </c>
      <c r="H36" s="8" t="s">
        <v>501</v>
      </c>
      <c r="I36" s="8" t="s">
        <v>508</v>
      </c>
      <c r="J36" s="9" t="s">
        <v>190</v>
      </c>
      <c r="K36" s="9" t="s">
        <v>604</v>
      </c>
      <c r="L36" s="9" t="s">
        <v>605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4191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519</v>
      </c>
      <c r="H37" s="8" t="s">
        <v>501</v>
      </c>
      <c r="I37" s="8" t="s">
        <v>503</v>
      </c>
      <c r="J37" s="47" t="s">
        <v>191</v>
      </c>
      <c r="K37" s="9" t="s">
        <v>606</v>
      </c>
      <c r="L37" s="9" t="s">
        <v>607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4288</v>
      </c>
      <c r="X37" s="41">
        <v>40932</v>
      </c>
      <c r="Y37" s="44">
        <v>40954</v>
      </c>
      <c r="Z37" s="104" t="s">
        <v>755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519</v>
      </c>
      <c r="H38" s="8" t="s">
        <v>747</v>
      </c>
      <c r="I38" s="8" t="s">
        <v>503</v>
      </c>
      <c r="J38" s="47" t="s">
        <v>192</v>
      </c>
      <c r="K38" s="9" t="s">
        <v>608</v>
      </c>
      <c r="L38" s="9" t="s">
        <v>609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2762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519</v>
      </c>
      <c r="H39" s="8" t="s">
        <v>501</v>
      </c>
      <c r="I39" s="8" t="s">
        <v>503</v>
      </c>
      <c r="J39" s="9" t="s">
        <v>193</v>
      </c>
      <c r="K39" s="9" t="s">
        <v>610</v>
      </c>
      <c r="L39" s="9" t="s">
        <v>611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1659</v>
      </c>
      <c r="X39" s="41">
        <v>40934</v>
      </c>
      <c r="Y39" s="44">
        <v>40954</v>
      </c>
      <c r="Z39" s="104" t="s">
        <v>2757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503</v>
      </c>
      <c r="G40" s="8" t="s">
        <v>519</v>
      </c>
      <c r="H40" s="8" t="s">
        <v>501</v>
      </c>
      <c r="I40" s="8" t="s">
        <v>503</v>
      </c>
      <c r="J40" s="9" t="s">
        <v>194</v>
      </c>
      <c r="K40" s="9" t="s">
        <v>612</v>
      </c>
      <c r="L40" s="9" t="s">
        <v>613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2395</v>
      </c>
      <c r="X40" s="41">
        <v>40918</v>
      </c>
      <c r="Y40" s="44">
        <v>40927</v>
      </c>
      <c r="Z40" s="104" t="s">
        <v>755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503</v>
      </c>
      <c r="G41" s="8" t="s">
        <v>519</v>
      </c>
      <c r="H41" s="8" t="s">
        <v>501</v>
      </c>
      <c r="I41" s="8" t="s">
        <v>503</v>
      </c>
      <c r="J41" s="9" t="s">
        <v>195</v>
      </c>
      <c r="K41" s="9" t="s">
        <v>614</v>
      </c>
      <c r="L41" s="9" t="s">
        <v>615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1616</v>
      </c>
      <c r="X41" s="41">
        <v>40920</v>
      </c>
      <c r="Y41" s="44">
        <v>41012</v>
      </c>
      <c r="Z41" s="104" t="s">
        <v>755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519</v>
      </c>
      <c r="H42" s="8" t="s">
        <v>501</v>
      </c>
      <c r="I42" s="8" t="s">
        <v>503</v>
      </c>
      <c r="J42" s="9" t="s">
        <v>196</v>
      </c>
      <c r="K42" s="9" t="s">
        <v>616</v>
      </c>
      <c r="L42" s="9" t="s">
        <v>617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4290</v>
      </c>
      <c r="X42" s="41">
        <v>40918</v>
      </c>
      <c r="Y42" s="44">
        <v>41012</v>
      </c>
      <c r="Z42" s="104" t="s">
        <v>755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503</v>
      </c>
      <c r="F43" s="13">
        <v>40892</v>
      </c>
      <c r="G43" s="8" t="s">
        <v>770</v>
      </c>
      <c r="H43" s="8" t="s">
        <v>501</v>
      </c>
      <c r="I43" s="8" t="s">
        <v>508</v>
      </c>
      <c r="J43" s="9" t="s">
        <v>197</v>
      </c>
      <c r="K43" s="9" t="s">
        <v>618</v>
      </c>
      <c r="L43" s="9" t="s">
        <v>619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692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519</v>
      </c>
      <c r="H44" s="8" t="s">
        <v>501</v>
      </c>
      <c r="I44" s="8" t="s">
        <v>503</v>
      </c>
      <c r="J44" s="47" t="s">
        <v>198</v>
      </c>
      <c r="K44" s="9" t="s">
        <v>620</v>
      </c>
      <c r="L44" s="9" t="s">
        <v>621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4288</v>
      </c>
      <c r="X44" s="41">
        <v>40934</v>
      </c>
      <c r="Y44" s="44">
        <v>40954</v>
      </c>
      <c r="Z44" s="104" t="s">
        <v>2756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503</v>
      </c>
      <c r="G45" s="8" t="s">
        <v>519</v>
      </c>
      <c r="H45" s="8" t="s">
        <v>501</v>
      </c>
      <c r="I45" s="8" t="s">
        <v>503</v>
      </c>
      <c r="J45" s="9" t="s">
        <v>199</v>
      </c>
      <c r="K45" s="9" t="s">
        <v>622</v>
      </c>
      <c r="L45" s="9" t="s">
        <v>623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4288</v>
      </c>
      <c r="X45" s="41">
        <v>40921</v>
      </c>
      <c r="Y45" s="44">
        <v>40927</v>
      </c>
      <c r="Z45" s="104" t="s">
        <v>748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519</v>
      </c>
      <c r="H46" s="8" t="s">
        <v>747</v>
      </c>
      <c r="I46" s="8" t="s">
        <v>503</v>
      </c>
      <c r="J46" s="47" t="s">
        <v>200</v>
      </c>
      <c r="K46" s="9" t="s">
        <v>624</v>
      </c>
      <c r="L46" s="9" t="s">
        <v>625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2762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503</v>
      </c>
      <c r="G47" s="8" t="s">
        <v>519</v>
      </c>
      <c r="H47" s="8" t="s">
        <v>501</v>
      </c>
      <c r="I47" s="8" t="s">
        <v>503</v>
      </c>
      <c r="J47" s="47" t="s">
        <v>201</v>
      </c>
      <c r="K47" s="47" t="s">
        <v>626</v>
      </c>
      <c r="L47" s="47" t="s">
        <v>627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9" t="s">
        <v>4289</v>
      </c>
      <c r="X47" s="51">
        <v>40919</v>
      </c>
      <c r="Y47" s="69">
        <v>40927</v>
      </c>
      <c r="Z47" s="104" t="s">
        <v>755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503</v>
      </c>
      <c r="G48" s="8" t="s">
        <v>519</v>
      </c>
      <c r="H48" s="8" t="s">
        <v>501</v>
      </c>
      <c r="I48" s="8" t="s">
        <v>503</v>
      </c>
      <c r="J48" s="9" t="s">
        <v>202</v>
      </c>
      <c r="K48" s="9" t="s">
        <v>628</v>
      </c>
      <c r="L48" s="9" t="s">
        <v>629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2395</v>
      </c>
      <c r="X48" s="41">
        <v>40919</v>
      </c>
      <c r="Y48" s="44">
        <v>40954</v>
      </c>
      <c r="Z48" s="104" t="s">
        <v>2758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503</v>
      </c>
      <c r="G49" s="8" t="s">
        <v>519</v>
      </c>
      <c r="H49" s="8" t="s">
        <v>501</v>
      </c>
      <c r="I49" s="8" t="s">
        <v>503</v>
      </c>
      <c r="J49" s="9" t="s">
        <v>203</v>
      </c>
      <c r="K49" s="9" t="s">
        <v>630</v>
      </c>
      <c r="L49" s="9" t="s">
        <v>631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4288</v>
      </c>
      <c r="X49" s="41">
        <v>40925</v>
      </c>
      <c r="Y49" s="44">
        <v>40927</v>
      </c>
      <c r="Z49" s="104" t="s">
        <v>749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519</v>
      </c>
      <c r="H50" s="8" t="s">
        <v>747</v>
      </c>
      <c r="I50" s="8" t="s">
        <v>503</v>
      </c>
      <c r="J50" s="47" t="s">
        <v>204</v>
      </c>
      <c r="K50" s="9" t="s">
        <v>632</v>
      </c>
      <c r="L50" s="9" t="s">
        <v>633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2762</v>
      </c>
      <c r="X50" s="41">
        <v>40991</v>
      </c>
      <c r="Y50" s="44"/>
      <c r="Z50" s="104" t="s">
        <v>2535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503</v>
      </c>
      <c r="G51" s="8" t="s">
        <v>519</v>
      </c>
      <c r="H51" s="8" t="s">
        <v>501</v>
      </c>
      <c r="I51" s="8" t="s">
        <v>503</v>
      </c>
      <c r="J51" s="9" t="s">
        <v>205</v>
      </c>
      <c r="K51" s="9" t="s">
        <v>634</v>
      </c>
      <c r="L51" s="9" t="s">
        <v>635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1999</v>
      </c>
      <c r="X51" s="41">
        <v>40905</v>
      </c>
      <c r="Y51" s="44">
        <v>41012</v>
      </c>
      <c r="Z51" s="104" t="s">
        <v>755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519</v>
      </c>
      <c r="H52" s="8" t="s">
        <v>747</v>
      </c>
      <c r="I52" s="8" t="s">
        <v>503</v>
      </c>
      <c r="J52" s="47" t="s">
        <v>206</v>
      </c>
      <c r="K52" s="9" t="s">
        <v>636</v>
      </c>
      <c r="L52" s="9" t="s">
        <v>637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696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503</v>
      </c>
      <c r="G53" s="8" t="s">
        <v>519</v>
      </c>
      <c r="H53" s="8" t="s">
        <v>501</v>
      </c>
      <c r="I53" s="8" t="s">
        <v>503</v>
      </c>
      <c r="J53" s="9" t="s">
        <v>207</v>
      </c>
      <c r="K53" s="9" t="s">
        <v>638</v>
      </c>
      <c r="L53" s="9" t="s">
        <v>639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1598</v>
      </c>
      <c r="X53" s="41">
        <v>40925</v>
      </c>
      <c r="Y53" s="44">
        <v>40927</v>
      </c>
      <c r="Z53" s="104" t="s">
        <v>750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503</v>
      </c>
      <c r="G54" s="8" t="s">
        <v>519</v>
      </c>
      <c r="H54" s="8" t="s">
        <v>501</v>
      </c>
      <c r="I54" s="8" t="s">
        <v>503</v>
      </c>
      <c r="J54" s="9" t="s">
        <v>208</v>
      </c>
      <c r="K54" s="9" t="s">
        <v>640</v>
      </c>
      <c r="L54" s="9" t="s">
        <v>641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4289</v>
      </c>
      <c r="X54" s="41">
        <v>40905</v>
      </c>
      <c r="Y54" s="44">
        <v>40927</v>
      </c>
      <c r="Z54" s="104" t="s">
        <v>754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503</v>
      </c>
      <c r="G55" s="8" t="s">
        <v>519</v>
      </c>
      <c r="H55" s="8" t="s">
        <v>501</v>
      </c>
      <c r="I55" s="8" t="s">
        <v>503</v>
      </c>
      <c r="J55" s="9" t="s">
        <v>209</v>
      </c>
      <c r="K55" s="9" t="s">
        <v>642</v>
      </c>
      <c r="L55" s="9" t="s">
        <v>643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4289</v>
      </c>
      <c r="X55" s="41">
        <v>40924</v>
      </c>
      <c r="Y55" s="13" t="s">
        <v>2759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503</v>
      </c>
      <c r="G56" s="8" t="s">
        <v>519</v>
      </c>
      <c r="H56" s="8" t="s">
        <v>501</v>
      </c>
      <c r="I56" s="8" t="s">
        <v>503</v>
      </c>
      <c r="J56" s="9" t="s">
        <v>210</v>
      </c>
      <c r="K56" s="9" t="s">
        <v>644</v>
      </c>
      <c r="L56" s="9" t="s">
        <v>645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1999</v>
      </c>
      <c r="X56" s="41">
        <v>40913</v>
      </c>
      <c r="Y56" s="44">
        <v>40954</v>
      </c>
      <c r="Z56" s="104" t="s">
        <v>755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519</v>
      </c>
      <c r="H57" s="8" t="s">
        <v>501</v>
      </c>
      <c r="I57" s="8" t="s">
        <v>503</v>
      </c>
      <c r="J57" s="9" t="s">
        <v>211</v>
      </c>
      <c r="K57" s="9" t="s">
        <v>522</v>
      </c>
      <c r="L57" s="9" t="s">
        <v>523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 t="s">
        <v>1659</v>
      </c>
      <c r="X57" s="41">
        <v>40932</v>
      </c>
      <c r="Y57" s="44">
        <v>40954</v>
      </c>
      <c r="Z57" s="104" t="s">
        <v>2756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v>41074</v>
      </c>
      <c r="E58" s="13">
        <v>41070</v>
      </c>
      <c r="F58" s="64">
        <v>40914</v>
      </c>
      <c r="G58" s="8" t="s">
        <v>758</v>
      </c>
      <c r="H58" s="8" t="s">
        <v>501</v>
      </c>
      <c r="I58" s="8" t="s">
        <v>503</v>
      </c>
      <c r="J58" s="9" t="s">
        <v>212</v>
      </c>
      <c r="K58" s="9" t="s">
        <v>646</v>
      </c>
      <c r="L58" s="9" t="s">
        <v>647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 xml:space="preserve">(32)3553-1701/1225 </v>
      </c>
      <c r="T58" s="34"/>
      <c r="U58" s="9" t="str">
        <f>VLOOKUP(B58,SAOM!B$2:M1355,12,0)</f>
        <v>-</v>
      </c>
      <c r="V58" s="13"/>
      <c r="W58" s="9"/>
      <c r="X58" s="41"/>
      <c r="Y58" s="44"/>
      <c r="Z58" s="106" t="s">
        <v>4264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519</v>
      </c>
      <c r="H59" s="8" t="s">
        <v>501</v>
      </c>
      <c r="I59" s="8" t="s">
        <v>503</v>
      </c>
      <c r="J59" s="9" t="s">
        <v>213</v>
      </c>
      <c r="K59" s="9" t="s">
        <v>648</v>
      </c>
      <c r="L59" s="9" t="s">
        <v>649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1598</v>
      </c>
      <c r="X59" s="41">
        <v>40919</v>
      </c>
      <c r="Y59" s="44">
        <v>41012</v>
      </c>
      <c r="Z59" s="104" t="s">
        <v>755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503</v>
      </c>
      <c r="G60" s="8" t="s">
        <v>519</v>
      </c>
      <c r="H60" s="8" t="s">
        <v>501</v>
      </c>
      <c r="I60" s="8" t="s">
        <v>503</v>
      </c>
      <c r="J60" s="9" t="s">
        <v>214</v>
      </c>
      <c r="K60" s="9" t="s">
        <v>650</v>
      </c>
      <c r="L60" s="9" t="s">
        <v>651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493</v>
      </c>
      <c r="X60" s="41">
        <v>40918</v>
      </c>
      <c r="Y60" s="44">
        <v>41012</v>
      </c>
      <c r="Z60" s="104" t="s">
        <v>755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519</v>
      </c>
      <c r="H61" s="8" t="s">
        <v>501</v>
      </c>
      <c r="I61" s="8" t="s">
        <v>503</v>
      </c>
      <c r="J61" s="47" t="s">
        <v>215</v>
      </c>
      <c r="K61" s="9" t="s">
        <v>652</v>
      </c>
      <c r="L61" s="9" t="s">
        <v>653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4289</v>
      </c>
      <c r="X61" s="41">
        <v>40934</v>
      </c>
      <c r="Y61" s="44">
        <v>40954</v>
      </c>
      <c r="Z61" s="104" t="s">
        <v>755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519</v>
      </c>
      <c r="H62" s="8" t="s">
        <v>501</v>
      </c>
      <c r="I62" s="8" t="s">
        <v>503</v>
      </c>
      <c r="J62" s="9" t="s">
        <v>216</v>
      </c>
      <c r="K62" s="9" t="s">
        <v>654</v>
      </c>
      <c r="L62" s="9" t="s">
        <v>655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510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 t="s">
        <v>1598</v>
      </c>
      <c r="X62" s="41">
        <v>40921</v>
      </c>
      <c r="Y62" s="44">
        <v>41012</v>
      </c>
      <c r="Z62" s="104" t="s">
        <v>755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503</v>
      </c>
      <c r="G63" s="8" t="s">
        <v>519</v>
      </c>
      <c r="H63" s="8" t="s">
        <v>501</v>
      </c>
      <c r="I63" s="8" t="s">
        <v>503</v>
      </c>
      <c r="J63" s="9" t="s">
        <v>217</v>
      </c>
      <c r="K63" s="9" t="s">
        <v>656</v>
      </c>
      <c r="L63" s="9" t="s">
        <v>657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510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1659</v>
      </c>
      <c r="X63" s="41">
        <v>40921</v>
      </c>
      <c r="Y63" s="44">
        <v>40927</v>
      </c>
      <c r="Z63" s="104" t="s">
        <v>755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519</v>
      </c>
      <c r="H64" s="8" t="s">
        <v>501</v>
      </c>
      <c r="I64" s="8" t="s">
        <v>503</v>
      </c>
      <c r="J64" s="9" t="s">
        <v>218</v>
      </c>
      <c r="K64" s="9" t="s">
        <v>658</v>
      </c>
      <c r="L64" s="9" t="s">
        <v>659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1616</v>
      </c>
      <c r="X64" s="41">
        <v>40946</v>
      </c>
      <c r="Y64" s="44">
        <v>40984</v>
      </c>
      <c r="Z64" s="104" t="s">
        <v>2642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519</v>
      </c>
      <c r="H65" s="8" t="s">
        <v>501</v>
      </c>
      <c r="I65" s="8" t="s">
        <v>503</v>
      </c>
      <c r="J65" s="9" t="s">
        <v>219</v>
      </c>
      <c r="K65" s="9" t="s">
        <v>660</v>
      </c>
      <c r="L65" s="9" t="s">
        <v>661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2395</v>
      </c>
      <c r="X65" s="41">
        <v>40935</v>
      </c>
      <c r="Y65" s="44">
        <v>40954</v>
      </c>
      <c r="Z65" s="104" t="s">
        <v>755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503</v>
      </c>
      <c r="G66" s="8" t="s">
        <v>519</v>
      </c>
      <c r="H66" s="8" t="s">
        <v>501</v>
      </c>
      <c r="I66" s="8" t="s">
        <v>503</v>
      </c>
      <c r="J66" s="9" t="s">
        <v>220</v>
      </c>
      <c r="K66" s="9" t="s">
        <v>662</v>
      </c>
      <c r="L66" s="9" t="s">
        <v>663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1764</v>
      </c>
      <c r="X66" s="41">
        <v>40910</v>
      </c>
      <c r="Y66" s="44">
        <v>41012</v>
      </c>
      <c r="Z66" s="104" t="s">
        <v>755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503</v>
      </c>
      <c r="G67" s="8" t="s">
        <v>519</v>
      </c>
      <c r="H67" s="8" t="s">
        <v>501</v>
      </c>
      <c r="I67" s="8" t="s">
        <v>503</v>
      </c>
      <c r="J67" s="9" t="s">
        <v>221</v>
      </c>
      <c r="K67" s="9" t="s">
        <v>664</v>
      </c>
      <c r="L67" s="9" t="s">
        <v>665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4289</v>
      </c>
      <c r="X67" s="41">
        <v>40905</v>
      </c>
      <c r="Y67" s="92">
        <v>41012</v>
      </c>
      <c r="Z67" s="104" t="s">
        <v>755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503</v>
      </c>
      <c r="F68" s="13">
        <v>40892</v>
      </c>
      <c r="G68" s="8" t="s">
        <v>519</v>
      </c>
      <c r="H68" s="8" t="s">
        <v>501</v>
      </c>
      <c r="I68" s="8" t="s">
        <v>503</v>
      </c>
      <c r="J68" s="9" t="s">
        <v>222</v>
      </c>
      <c r="K68" s="9" t="s">
        <v>666</v>
      </c>
      <c r="L68" s="9" t="s">
        <v>667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2395</v>
      </c>
      <c r="X68" s="41">
        <v>40998</v>
      </c>
      <c r="Y68" s="83">
        <v>41012</v>
      </c>
      <c r="Z68" s="104" t="s">
        <v>2826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503</v>
      </c>
      <c r="G69" s="8" t="s">
        <v>519</v>
      </c>
      <c r="H69" s="8" t="s">
        <v>501</v>
      </c>
      <c r="I69" s="8" t="s">
        <v>503</v>
      </c>
      <c r="J69" s="9" t="s">
        <v>118</v>
      </c>
      <c r="K69" s="9" t="s">
        <v>668</v>
      </c>
      <c r="L69" s="9" t="s">
        <v>669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1598</v>
      </c>
      <c r="X69" s="41">
        <v>40918</v>
      </c>
      <c r="Y69" s="44">
        <v>41012</v>
      </c>
      <c r="Z69" s="104" t="s">
        <v>755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503</v>
      </c>
      <c r="G70" s="8" t="s">
        <v>519</v>
      </c>
      <c r="H70" s="8" t="s">
        <v>501</v>
      </c>
      <c r="I70" s="8" t="s">
        <v>503</v>
      </c>
      <c r="J70" s="9" t="s">
        <v>118</v>
      </c>
      <c r="K70" s="9" t="s">
        <v>668</v>
      </c>
      <c r="L70" s="9" t="s">
        <v>669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1764</v>
      </c>
      <c r="X70" s="41">
        <v>40899</v>
      </c>
      <c r="Y70" s="43">
        <v>40927</v>
      </c>
      <c r="Z70" s="104" t="s">
        <v>755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503</v>
      </c>
      <c r="G71" s="8" t="s">
        <v>519</v>
      </c>
      <c r="H71" s="8" t="s">
        <v>501</v>
      </c>
      <c r="I71" s="8" t="s">
        <v>503</v>
      </c>
      <c r="J71" s="9" t="s">
        <v>118</v>
      </c>
      <c r="K71" s="9" t="s">
        <v>668</v>
      </c>
      <c r="L71" s="9" t="s">
        <v>669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1659</v>
      </c>
      <c r="X71" s="41">
        <v>40899</v>
      </c>
      <c r="Y71" s="43">
        <v>40927</v>
      </c>
      <c r="Z71" s="104" t="s">
        <v>754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503</v>
      </c>
      <c r="G72" s="8" t="s">
        <v>519</v>
      </c>
      <c r="H72" s="8" t="s">
        <v>501</v>
      </c>
      <c r="I72" s="8" t="s">
        <v>503</v>
      </c>
      <c r="J72" s="9" t="s">
        <v>118</v>
      </c>
      <c r="K72" s="9" t="s">
        <v>668</v>
      </c>
      <c r="L72" s="9" t="s">
        <v>669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4288</v>
      </c>
      <c r="X72" s="41">
        <v>40917</v>
      </c>
      <c r="Y72" s="44">
        <v>41012</v>
      </c>
      <c r="Z72" s="104" t="s">
        <v>755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503</v>
      </c>
      <c r="G73" s="8" t="s">
        <v>519</v>
      </c>
      <c r="H73" s="8" t="s">
        <v>501</v>
      </c>
      <c r="I73" s="8" t="s">
        <v>503</v>
      </c>
      <c r="J73" s="9" t="s">
        <v>118</v>
      </c>
      <c r="K73" s="9" t="s">
        <v>668</v>
      </c>
      <c r="L73" s="9" t="s">
        <v>669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1764</v>
      </c>
      <c r="X73" s="41">
        <v>40918</v>
      </c>
      <c r="Y73" s="43">
        <v>41012</v>
      </c>
      <c r="Z73" s="104" t="s">
        <v>755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503</v>
      </c>
      <c r="G74" s="8" t="s">
        <v>519</v>
      </c>
      <c r="H74" s="8" t="s">
        <v>501</v>
      </c>
      <c r="I74" s="8" t="s">
        <v>503</v>
      </c>
      <c r="J74" s="9" t="s">
        <v>118</v>
      </c>
      <c r="K74" s="9" t="s">
        <v>668</v>
      </c>
      <c r="L74" s="9" t="s">
        <v>669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1598</v>
      </c>
      <c r="X74" s="41">
        <v>40898</v>
      </c>
      <c r="Y74" s="43">
        <v>40927</v>
      </c>
      <c r="Z74" s="104" t="s">
        <v>755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503</v>
      </c>
      <c r="G75" s="8" t="s">
        <v>519</v>
      </c>
      <c r="H75" s="8" t="s">
        <v>501</v>
      </c>
      <c r="I75" s="8" t="s">
        <v>503</v>
      </c>
      <c r="J75" s="9" t="s">
        <v>118</v>
      </c>
      <c r="K75" s="9" t="s">
        <v>668</v>
      </c>
      <c r="L75" s="9" t="s">
        <v>669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4288</v>
      </c>
      <c r="X75" s="41">
        <v>40910</v>
      </c>
      <c r="Y75" s="44">
        <v>40927</v>
      </c>
      <c r="Z75" s="104" t="s">
        <v>755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503</v>
      </c>
      <c r="G76" s="8" t="s">
        <v>519</v>
      </c>
      <c r="H76" s="8" t="s">
        <v>501</v>
      </c>
      <c r="I76" s="8" t="s">
        <v>503</v>
      </c>
      <c r="J76" s="47" t="s">
        <v>118</v>
      </c>
      <c r="K76" s="9" t="s">
        <v>668</v>
      </c>
      <c r="L76" s="9" t="s">
        <v>669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9" t="s">
        <v>1598</v>
      </c>
      <c r="X76" s="51">
        <v>40925</v>
      </c>
      <c r="Y76" s="68">
        <v>41012</v>
      </c>
      <c r="Z76" s="103" t="s">
        <v>755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503</v>
      </c>
      <c r="G77" s="8" t="s">
        <v>519</v>
      </c>
      <c r="H77" s="8" t="s">
        <v>501</v>
      </c>
      <c r="I77" s="8" t="s">
        <v>503</v>
      </c>
      <c r="J77" s="9" t="s">
        <v>118</v>
      </c>
      <c r="K77" s="9" t="s">
        <v>668</v>
      </c>
      <c r="L77" s="9" t="s">
        <v>669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1598</v>
      </c>
      <c r="X77" s="41">
        <v>40914</v>
      </c>
      <c r="Y77" s="44">
        <v>40927</v>
      </c>
      <c r="Z77" s="104" t="s">
        <v>755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503</v>
      </c>
      <c r="G78" s="8" t="s">
        <v>519</v>
      </c>
      <c r="H78" s="8" t="s">
        <v>501</v>
      </c>
      <c r="I78" s="8" t="s">
        <v>503</v>
      </c>
      <c r="J78" s="9" t="s">
        <v>118</v>
      </c>
      <c r="K78" s="9" t="s">
        <v>668</v>
      </c>
      <c r="L78" s="9" t="s">
        <v>669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4289</v>
      </c>
      <c r="X78" s="41">
        <v>40911</v>
      </c>
      <c r="Y78" s="43">
        <v>40927</v>
      </c>
      <c r="Z78" s="104" t="s">
        <v>754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503</v>
      </c>
      <c r="G79" s="8" t="s">
        <v>519</v>
      </c>
      <c r="H79" s="8" t="s">
        <v>501</v>
      </c>
      <c r="I79" s="8" t="s">
        <v>503</v>
      </c>
      <c r="J79" s="9" t="s">
        <v>118</v>
      </c>
      <c r="K79" s="9" t="s">
        <v>668</v>
      </c>
      <c r="L79" s="9" t="s">
        <v>669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4289</v>
      </c>
      <c r="X79" s="41">
        <v>40903</v>
      </c>
      <c r="Y79" s="44">
        <v>41012</v>
      </c>
      <c r="Z79" s="104" t="s">
        <v>755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503</v>
      </c>
      <c r="G80" s="8" t="s">
        <v>519</v>
      </c>
      <c r="H80" s="8" t="s">
        <v>501</v>
      </c>
      <c r="I80" s="8" t="s">
        <v>503</v>
      </c>
      <c r="J80" s="9" t="s">
        <v>118</v>
      </c>
      <c r="K80" s="9" t="s">
        <v>668</v>
      </c>
      <c r="L80" s="9" t="s">
        <v>669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1764</v>
      </c>
      <c r="X80" s="41">
        <v>40905</v>
      </c>
      <c r="Y80" s="43">
        <v>40927</v>
      </c>
      <c r="Z80" s="104" t="s">
        <v>754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503</v>
      </c>
      <c r="G81" s="8" t="s">
        <v>519</v>
      </c>
      <c r="H81" s="8" t="s">
        <v>501</v>
      </c>
      <c r="I81" s="8" t="s">
        <v>503</v>
      </c>
      <c r="J81" s="9" t="s">
        <v>119</v>
      </c>
      <c r="K81" s="9" t="s">
        <v>524</v>
      </c>
      <c r="L81" s="9" t="s">
        <v>525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1659</v>
      </c>
      <c r="X81" s="41">
        <v>40913</v>
      </c>
      <c r="Y81" s="44">
        <v>40927</v>
      </c>
      <c r="Z81" s="104" t="s">
        <v>755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503</v>
      </c>
      <c r="G82" s="8" t="s">
        <v>519</v>
      </c>
      <c r="H82" s="8" t="s">
        <v>501</v>
      </c>
      <c r="I82" s="8" t="s">
        <v>503</v>
      </c>
      <c r="J82" s="9" t="s">
        <v>120</v>
      </c>
      <c r="K82" s="9" t="s">
        <v>526</v>
      </c>
      <c r="L82" s="9" t="s">
        <v>527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 t="s">
        <v>1999</v>
      </c>
      <c r="X82" s="41">
        <v>40917</v>
      </c>
      <c r="Y82" s="44">
        <v>41012</v>
      </c>
      <c r="Z82" s="104" t="s">
        <v>755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503</v>
      </c>
      <c r="G83" s="8" t="s">
        <v>519</v>
      </c>
      <c r="H83" s="8" t="s">
        <v>501</v>
      </c>
      <c r="I83" s="8" t="s">
        <v>503</v>
      </c>
      <c r="J83" s="9" t="s">
        <v>121</v>
      </c>
      <c r="K83" s="9" t="s">
        <v>528</v>
      </c>
      <c r="L83" s="9" t="s">
        <v>529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1616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519</v>
      </c>
      <c r="H84" s="8" t="s">
        <v>501</v>
      </c>
      <c r="I84" s="8" t="s">
        <v>503</v>
      </c>
      <c r="J84" s="9" t="s">
        <v>122</v>
      </c>
      <c r="K84" s="9" t="s">
        <v>530</v>
      </c>
      <c r="L84" s="9" t="s">
        <v>531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1999</v>
      </c>
      <c r="X84" s="41">
        <v>40934</v>
      </c>
      <c r="Y84" s="43">
        <v>40954</v>
      </c>
      <c r="Z84" s="104" t="s">
        <v>755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519</v>
      </c>
      <c r="H85" s="8" t="s">
        <v>501</v>
      </c>
      <c r="I85" s="8" t="s">
        <v>503</v>
      </c>
      <c r="J85" s="9" t="s">
        <v>123</v>
      </c>
      <c r="K85" s="9" t="s">
        <v>532</v>
      </c>
      <c r="L85" s="9" t="s">
        <v>533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495</v>
      </c>
      <c r="X85" s="41">
        <v>40942</v>
      </c>
      <c r="Y85" s="44">
        <v>40984</v>
      </c>
      <c r="Z85" s="104" t="s">
        <v>2643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519</v>
      </c>
      <c r="H86" s="8" t="s">
        <v>501</v>
      </c>
      <c r="I86" s="8" t="s">
        <v>503</v>
      </c>
      <c r="J86" s="9" t="s">
        <v>124</v>
      </c>
      <c r="K86" s="9" t="s">
        <v>534</v>
      </c>
      <c r="L86" s="9" t="s">
        <v>535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1764</v>
      </c>
      <c r="X86" s="41">
        <v>40921</v>
      </c>
      <c r="Y86" s="43">
        <v>41012</v>
      </c>
      <c r="Z86" s="104" t="s">
        <v>755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503</v>
      </c>
      <c r="G87" s="8" t="s">
        <v>519</v>
      </c>
      <c r="H87" s="8" t="s">
        <v>501</v>
      </c>
      <c r="I87" s="8" t="s">
        <v>503</v>
      </c>
      <c r="J87" s="9" t="s">
        <v>125</v>
      </c>
      <c r="K87" s="9" t="s">
        <v>536</v>
      </c>
      <c r="L87" s="9" t="s">
        <v>537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1764</v>
      </c>
      <c r="X87" s="41">
        <v>40913</v>
      </c>
      <c r="Y87" s="44">
        <v>40927</v>
      </c>
      <c r="Z87" s="104" t="s">
        <v>753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503</v>
      </c>
      <c r="G88" s="8" t="s">
        <v>519</v>
      </c>
      <c r="H88" s="8" t="s">
        <v>501</v>
      </c>
      <c r="I88" s="8" t="s">
        <v>503</v>
      </c>
      <c r="J88" s="9" t="s">
        <v>126</v>
      </c>
      <c r="K88" s="9" t="s">
        <v>538</v>
      </c>
      <c r="L88" s="9" t="s">
        <v>539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4289</v>
      </c>
      <c r="X88" s="41">
        <v>40925</v>
      </c>
      <c r="Y88" s="44">
        <v>40927</v>
      </c>
      <c r="Z88" s="104" t="s">
        <v>752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519</v>
      </c>
      <c r="H89" s="8" t="s">
        <v>501</v>
      </c>
      <c r="I89" s="8" t="s">
        <v>503</v>
      </c>
      <c r="J89" s="47" t="s">
        <v>127</v>
      </c>
      <c r="K89" s="47" t="s">
        <v>540</v>
      </c>
      <c r="L89" s="47" t="s">
        <v>541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495</v>
      </c>
      <c r="X89" s="51">
        <v>40928</v>
      </c>
      <c r="Y89" s="69">
        <v>41012</v>
      </c>
      <c r="Z89" s="104" t="s">
        <v>755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503</v>
      </c>
      <c r="G90" s="8" t="s">
        <v>519</v>
      </c>
      <c r="H90" s="8" t="s">
        <v>501</v>
      </c>
      <c r="I90" s="8" t="s">
        <v>503</v>
      </c>
      <c r="J90" s="9" t="s">
        <v>128</v>
      </c>
      <c r="K90" s="9" t="s">
        <v>542</v>
      </c>
      <c r="L90" s="9" t="s">
        <v>543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1598</v>
      </c>
      <c r="X90" s="41">
        <v>40904</v>
      </c>
      <c r="Y90" s="44">
        <v>40927</v>
      </c>
      <c r="Z90" s="104" t="s">
        <v>751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519</v>
      </c>
      <c r="H91" s="8" t="s">
        <v>501</v>
      </c>
      <c r="I91" s="8" t="s">
        <v>503</v>
      </c>
      <c r="J91" s="9" t="s">
        <v>129</v>
      </c>
      <c r="K91" s="9" t="s">
        <v>544</v>
      </c>
      <c r="L91" s="9" t="s">
        <v>545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2395</v>
      </c>
      <c r="X91" s="41">
        <v>40932</v>
      </c>
      <c r="Y91" s="44">
        <v>40954</v>
      </c>
      <c r="Z91" s="104" t="s">
        <v>755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519</v>
      </c>
      <c r="H92" s="8" t="s">
        <v>747</v>
      </c>
      <c r="I92" s="8" t="s">
        <v>503</v>
      </c>
      <c r="J92" s="47" t="s">
        <v>130</v>
      </c>
      <c r="K92" s="9" t="s">
        <v>546</v>
      </c>
      <c r="L92" s="9" t="s">
        <v>547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2762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519</v>
      </c>
      <c r="H93" s="8" t="s">
        <v>501</v>
      </c>
      <c r="I93" s="8" t="s">
        <v>503</v>
      </c>
      <c r="J93" s="9" t="s">
        <v>131</v>
      </c>
      <c r="K93" s="9" t="s">
        <v>548</v>
      </c>
      <c r="L93" s="9" t="s">
        <v>549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3286</v>
      </c>
      <c r="X93" s="41">
        <v>40920</v>
      </c>
      <c r="Y93" s="43">
        <v>40954</v>
      </c>
      <c r="Z93" s="104" t="s">
        <v>755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519</v>
      </c>
      <c r="H94" s="8" t="s">
        <v>501</v>
      </c>
      <c r="I94" s="8" t="s">
        <v>503</v>
      </c>
      <c r="J94" s="9" t="s">
        <v>132</v>
      </c>
      <c r="K94" s="9" t="s">
        <v>550</v>
      </c>
      <c r="L94" s="9" t="s">
        <v>551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495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699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503</v>
      </c>
      <c r="G95" s="8" t="s">
        <v>519</v>
      </c>
      <c r="H95" s="46" t="s">
        <v>501</v>
      </c>
      <c r="I95" s="8" t="s">
        <v>503</v>
      </c>
      <c r="J95" s="9" t="s">
        <v>700</v>
      </c>
      <c r="K95" s="9" t="s">
        <v>723</v>
      </c>
      <c r="L95" s="9" t="s">
        <v>724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1659</v>
      </c>
      <c r="X95" s="41">
        <v>40991</v>
      </c>
      <c r="Y95" s="83">
        <v>41012</v>
      </c>
      <c r="Z95" s="104" t="s">
        <v>755</v>
      </c>
      <c r="AA95" s="44">
        <v>40991</v>
      </c>
      <c r="AB95" s="44"/>
    </row>
    <row r="96" spans="1:28">
      <c r="A96" s="24">
        <v>776</v>
      </c>
      <c r="B96" s="77" t="s">
        <v>701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503</v>
      </c>
      <c r="G96" s="8" t="s">
        <v>519</v>
      </c>
      <c r="H96" s="8" t="s">
        <v>501</v>
      </c>
      <c r="I96" s="8" t="s">
        <v>503</v>
      </c>
      <c r="J96" s="9" t="s">
        <v>702</v>
      </c>
      <c r="K96" s="9" t="s">
        <v>725</v>
      </c>
      <c r="L96" s="9" t="s">
        <v>726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4289</v>
      </c>
      <c r="X96" s="41">
        <v>40946</v>
      </c>
      <c r="Y96" s="43">
        <v>40984</v>
      </c>
      <c r="Z96" s="104" t="s">
        <v>2644</v>
      </c>
      <c r="AA96" s="44">
        <v>40946</v>
      </c>
      <c r="AB96" s="9"/>
    </row>
    <row r="97" spans="1:28">
      <c r="A97" s="24">
        <v>777</v>
      </c>
      <c r="B97" s="77" t="s">
        <v>703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503</v>
      </c>
      <c r="G97" s="8" t="s">
        <v>519</v>
      </c>
      <c r="H97" s="8" t="s">
        <v>501</v>
      </c>
      <c r="I97" s="8" t="s">
        <v>503</v>
      </c>
      <c r="J97" s="9" t="s">
        <v>704</v>
      </c>
      <c r="K97" s="9" t="s">
        <v>727</v>
      </c>
      <c r="L97" s="9" t="s">
        <v>728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1616</v>
      </c>
      <c r="X97" s="41">
        <v>40954</v>
      </c>
      <c r="Y97" s="43">
        <v>40984</v>
      </c>
      <c r="Z97" s="104" t="s">
        <v>755</v>
      </c>
      <c r="AA97" s="44">
        <v>40954</v>
      </c>
      <c r="AB97" s="9"/>
    </row>
    <row r="98" spans="1:28">
      <c r="A98" s="24">
        <v>778</v>
      </c>
      <c r="B98" s="77" t="s">
        <v>705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519</v>
      </c>
      <c r="H98" s="8" t="s">
        <v>689</v>
      </c>
      <c r="I98" s="8" t="s">
        <v>503</v>
      </c>
      <c r="J98" s="9" t="s">
        <v>706</v>
      </c>
      <c r="K98" s="9" t="s">
        <v>729</v>
      </c>
      <c r="L98" s="9" t="s">
        <v>730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969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707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503</v>
      </c>
      <c r="G99" s="8" t="s">
        <v>519</v>
      </c>
      <c r="H99" s="8" t="s">
        <v>501</v>
      </c>
      <c r="I99" s="8" t="s">
        <v>503</v>
      </c>
      <c r="J99" s="9" t="s">
        <v>708</v>
      </c>
      <c r="K99" s="9" t="s">
        <v>731</v>
      </c>
      <c r="L99" s="9" t="s">
        <v>732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1616</v>
      </c>
      <c r="X99" s="41">
        <v>40947</v>
      </c>
      <c r="Y99" s="43">
        <v>40984</v>
      </c>
      <c r="Z99" s="104" t="s">
        <v>755</v>
      </c>
      <c r="AA99" s="44">
        <v>40947</v>
      </c>
      <c r="AB99" s="9"/>
    </row>
    <row r="100" spans="1:28">
      <c r="A100" s="24">
        <v>780</v>
      </c>
      <c r="B100" s="77" t="s">
        <v>709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503</v>
      </c>
      <c r="G100" s="8" t="s">
        <v>519</v>
      </c>
      <c r="H100" s="8" t="s">
        <v>501</v>
      </c>
      <c r="I100" s="8" t="s">
        <v>503</v>
      </c>
      <c r="J100" s="9" t="s">
        <v>710</v>
      </c>
      <c r="K100" s="9" t="s">
        <v>733</v>
      </c>
      <c r="L100" s="9" t="s">
        <v>734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2395</v>
      </c>
      <c r="X100" s="41">
        <v>40947</v>
      </c>
      <c r="Y100" s="43">
        <v>40984</v>
      </c>
      <c r="Z100" s="104" t="s">
        <v>749</v>
      </c>
      <c r="AA100" s="44">
        <v>40947</v>
      </c>
      <c r="AB100" s="44"/>
    </row>
    <row r="101" spans="1:28">
      <c r="A101" s="24">
        <v>781</v>
      </c>
      <c r="B101" s="77" t="s">
        <v>711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503</v>
      </c>
      <c r="G101" s="8" t="s">
        <v>519</v>
      </c>
      <c r="H101" s="8" t="s">
        <v>501</v>
      </c>
      <c r="I101" s="8" t="s">
        <v>503</v>
      </c>
      <c r="J101" s="9" t="s">
        <v>712</v>
      </c>
      <c r="K101" s="9" t="s">
        <v>735</v>
      </c>
      <c r="L101" s="9" t="s">
        <v>736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3286</v>
      </c>
      <c r="X101" s="41">
        <v>40948</v>
      </c>
      <c r="Y101" s="43">
        <v>40984</v>
      </c>
      <c r="Z101" s="104" t="s">
        <v>749</v>
      </c>
      <c r="AA101" s="44">
        <v>40917</v>
      </c>
      <c r="AB101" s="9"/>
    </row>
    <row r="102" spans="1:28">
      <c r="A102" s="45">
        <v>782</v>
      </c>
      <c r="B102" s="77" t="s">
        <v>713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503</v>
      </c>
      <c r="G102" s="8" t="s">
        <v>519</v>
      </c>
      <c r="H102" s="8" t="s">
        <v>747</v>
      </c>
      <c r="I102" s="8" t="s">
        <v>503</v>
      </c>
      <c r="J102" s="9" t="s">
        <v>714</v>
      </c>
      <c r="K102" s="9" t="s">
        <v>737</v>
      </c>
      <c r="L102" s="9" t="s">
        <v>738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2762</v>
      </c>
      <c r="X102" s="41">
        <v>41010</v>
      </c>
      <c r="Y102" s="43"/>
      <c r="Z102" s="104" t="s">
        <v>2820</v>
      </c>
      <c r="AA102" s="44">
        <v>41010</v>
      </c>
      <c r="AB102" s="44"/>
    </row>
    <row r="103" spans="1:28">
      <c r="A103" s="24">
        <v>783</v>
      </c>
      <c r="B103" s="77" t="s">
        <v>715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503</v>
      </c>
      <c r="G103" s="8" t="s">
        <v>519</v>
      </c>
      <c r="H103" s="46" t="s">
        <v>501</v>
      </c>
      <c r="I103" s="8" t="s">
        <v>503</v>
      </c>
      <c r="J103" s="9" t="s">
        <v>716</v>
      </c>
      <c r="K103" s="9" t="s">
        <v>739</v>
      </c>
      <c r="L103" s="9" t="s">
        <v>740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1999</v>
      </c>
      <c r="X103" s="41">
        <v>40989</v>
      </c>
      <c r="Y103" s="83">
        <v>41012</v>
      </c>
      <c r="Z103" s="104" t="s">
        <v>755</v>
      </c>
      <c r="AA103" s="44">
        <v>40989</v>
      </c>
      <c r="AB103" s="9"/>
    </row>
    <row r="104" spans="1:28">
      <c r="A104" s="24">
        <v>784</v>
      </c>
      <c r="B104" s="77" t="s">
        <v>717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503</v>
      </c>
      <c r="G104" s="8" t="s">
        <v>519</v>
      </c>
      <c r="H104" s="8" t="s">
        <v>501</v>
      </c>
      <c r="I104" s="8" t="s">
        <v>503</v>
      </c>
      <c r="J104" s="9" t="s">
        <v>718</v>
      </c>
      <c r="K104" s="9" t="s">
        <v>741</v>
      </c>
      <c r="L104" s="9" t="s">
        <v>742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1598</v>
      </c>
      <c r="X104" s="41">
        <v>40946</v>
      </c>
      <c r="Y104" s="43">
        <v>40984</v>
      </c>
      <c r="Z104" s="104" t="s">
        <v>755</v>
      </c>
      <c r="AA104" s="44">
        <v>40946</v>
      </c>
      <c r="AB104" s="9"/>
    </row>
    <row r="105" spans="1:28">
      <c r="A105" s="24">
        <v>785</v>
      </c>
      <c r="B105" s="77" t="s">
        <v>719</v>
      </c>
      <c r="C105" s="13">
        <v>40938</v>
      </c>
      <c r="D105" s="13">
        <f t="shared" si="3"/>
        <v>40983</v>
      </c>
      <c r="E105" s="13" t="s">
        <v>503</v>
      </c>
      <c r="F105" s="64">
        <v>40954</v>
      </c>
      <c r="G105" s="8" t="s">
        <v>519</v>
      </c>
      <c r="H105" s="8" t="s">
        <v>501</v>
      </c>
      <c r="I105" s="8" t="s">
        <v>503</v>
      </c>
      <c r="J105" s="9" t="s">
        <v>720</v>
      </c>
      <c r="K105" s="9" t="s">
        <v>743</v>
      </c>
      <c r="L105" s="9" t="s">
        <v>744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1659</v>
      </c>
      <c r="X105" s="41">
        <v>40988</v>
      </c>
      <c r="Y105" s="83">
        <v>41012</v>
      </c>
      <c r="Z105" s="104" t="s">
        <v>755</v>
      </c>
      <c r="AA105" s="44">
        <v>40988</v>
      </c>
      <c r="AB105" s="9"/>
    </row>
    <row r="106" spans="1:28">
      <c r="A106" s="24">
        <v>774</v>
      </c>
      <c r="B106" s="77" t="s">
        <v>721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503</v>
      </c>
      <c r="G106" s="8" t="s">
        <v>519</v>
      </c>
      <c r="H106" s="8" t="s">
        <v>689</v>
      </c>
      <c r="I106" s="8" t="s">
        <v>503</v>
      </c>
      <c r="J106" s="9" t="s">
        <v>722</v>
      </c>
      <c r="K106" s="9" t="s">
        <v>745</v>
      </c>
      <c r="L106" s="9" t="s">
        <v>746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969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789</v>
      </c>
      <c r="C107" s="13">
        <v>40948</v>
      </c>
      <c r="D107" s="13">
        <f t="shared" si="3"/>
        <v>40993</v>
      </c>
      <c r="E107" s="13" t="s">
        <v>503</v>
      </c>
      <c r="F107" s="64">
        <v>40954</v>
      </c>
      <c r="G107" s="8" t="s">
        <v>770</v>
      </c>
      <c r="H107" s="8" t="s">
        <v>501</v>
      </c>
      <c r="I107" s="8" t="s">
        <v>508</v>
      </c>
      <c r="J107" s="9" t="s">
        <v>790</v>
      </c>
      <c r="K107" s="9" t="s">
        <v>839</v>
      </c>
      <c r="L107" s="9" t="s">
        <v>840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791</v>
      </c>
      <c r="C108" s="13">
        <v>40948</v>
      </c>
      <c r="D108" s="13">
        <f t="shared" si="3"/>
        <v>40993</v>
      </c>
      <c r="E108" s="13" t="s">
        <v>503</v>
      </c>
      <c r="F108" s="13">
        <v>40967</v>
      </c>
      <c r="G108" s="8" t="s">
        <v>770</v>
      </c>
      <c r="H108" s="8" t="s">
        <v>501</v>
      </c>
      <c r="I108" s="8" t="s">
        <v>508</v>
      </c>
      <c r="J108" s="9" t="s">
        <v>792</v>
      </c>
      <c r="K108" s="9" t="s">
        <v>841</v>
      </c>
      <c r="L108" s="9" t="s">
        <v>842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1541</v>
      </c>
      <c r="AA108" s="44"/>
      <c r="AB108" s="9"/>
    </row>
    <row r="109" spans="1:28">
      <c r="A109" s="24">
        <v>798</v>
      </c>
      <c r="B109" s="77" t="s">
        <v>793</v>
      </c>
      <c r="C109" s="13">
        <v>40948</v>
      </c>
      <c r="D109" s="13">
        <f t="shared" si="3"/>
        <v>40993</v>
      </c>
      <c r="E109" s="13" t="s">
        <v>503</v>
      </c>
      <c r="F109" s="64">
        <v>40954</v>
      </c>
      <c r="G109" s="8" t="s">
        <v>770</v>
      </c>
      <c r="H109" s="8" t="s">
        <v>501</v>
      </c>
      <c r="I109" s="8" t="s">
        <v>508</v>
      </c>
      <c r="J109" s="9" t="s">
        <v>794</v>
      </c>
      <c r="K109" s="9" t="s">
        <v>843</v>
      </c>
      <c r="L109" s="9" t="s">
        <v>844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993</v>
      </c>
      <c r="AA109" s="44">
        <v>40952</v>
      </c>
      <c r="AB109" s="9"/>
    </row>
    <row r="110" spans="1:28">
      <c r="A110" s="24">
        <v>802</v>
      </c>
      <c r="B110" s="90" t="s">
        <v>795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503</v>
      </c>
      <c r="G110" s="8" t="s">
        <v>519</v>
      </c>
      <c r="H110" s="8" t="s">
        <v>501</v>
      </c>
      <c r="I110" s="8" t="s">
        <v>503</v>
      </c>
      <c r="J110" s="9" t="s">
        <v>796</v>
      </c>
      <c r="K110" s="9" t="s">
        <v>845</v>
      </c>
      <c r="L110" s="9" t="s">
        <v>846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4290</v>
      </c>
      <c r="X110" s="41">
        <v>40968</v>
      </c>
      <c r="Y110" s="43">
        <v>40984</v>
      </c>
      <c r="Z110" s="104" t="s">
        <v>755</v>
      </c>
      <c r="AA110" s="44">
        <v>40968</v>
      </c>
      <c r="AB110" s="9"/>
    </row>
    <row r="111" spans="1:28">
      <c r="A111" s="24">
        <v>805</v>
      </c>
      <c r="B111" s="77" t="s">
        <v>797</v>
      </c>
      <c r="C111" s="13">
        <v>40948</v>
      </c>
      <c r="D111" s="13">
        <f t="shared" si="3"/>
        <v>40993</v>
      </c>
      <c r="E111" s="13" t="s">
        <v>503</v>
      </c>
      <c r="F111" s="13">
        <v>40967</v>
      </c>
      <c r="G111" s="8" t="s">
        <v>770</v>
      </c>
      <c r="H111" s="8" t="s">
        <v>501</v>
      </c>
      <c r="I111" s="8" t="s">
        <v>508</v>
      </c>
      <c r="J111" s="9" t="s">
        <v>798</v>
      </c>
      <c r="K111" s="9" t="s">
        <v>847</v>
      </c>
      <c r="L111" s="9" t="s">
        <v>848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1541</v>
      </c>
      <c r="AA111" s="44"/>
      <c r="AB111" s="9"/>
    </row>
    <row r="112" spans="1:28" s="63" customFormat="1">
      <c r="A112" s="24">
        <v>806</v>
      </c>
      <c r="B112" s="77" t="s">
        <v>799</v>
      </c>
      <c r="C112" s="13">
        <v>40948</v>
      </c>
      <c r="D112" s="13">
        <f t="shared" si="3"/>
        <v>40993</v>
      </c>
      <c r="E112" s="13" t="s">
        <v>503</v>
      </c>
      <c r="F112" s="13">
        <v>40967</v>
      </c>
      <c r="G112" s="8" t="s">
        <v>519</v>
      </c>
      <c r="H112" s="8" t="s">
        <v>501</v>
      </c>
      <c r="I112" s="8" t="s">
        <v>503</v>
      </c>
      <c r="J112" s="9" t="s">
        <v>800</v>
      </c>
      <c r="K112" s="9" t="s">
        <v>849</v>
      </c>
      <c r="L112" s="9" t="s">
        <v>850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1764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801</v>
      </c>
      <c r="C113" s="13">
        <v>40948</v>
      </c>
      <c r="D113" s="13">
        <f t="shared" si="3"/>
        <v>40993</v>
      </c>
      <c r="E113" s="13" t="s">
        <v>503</v>
      </c>
      <c r="F113" s="64">
        <v>40954</v>
      </c>
      <c r="G113" s="8" t="s">
        <v>770</v>
      </c>
      <c r="H113" s="8" t="s">
        <v>501</v>
      </c>
      <c r="I113" s="8" t="s">
        <v>508</v>
      </c>
      <c r="J113" s="9" t="s">
        <v>802</v>
      </c>
      <c r="K113" s="9" t="s">
        <v>851</v>
      </c>
      <c r="L113" s="9" t="s">
        <v>852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992</v>
      </c>
      <c r="AA113" s="44">
        <v>40952</v>
      </c>
      <c r="AB113" s="9"/>
    </row>
    <row r="114" spans="1:28" s="63" customFormat="1">
      <c r="A114" s="24">
        <v>809</v>
      </c>
      <c r="B114" s="77" t="s">
        <v>803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519</v>
      </c>
      <c r="H114" s="8" t="s">
        <v>501</v>
      </c>
      <c r="I114" s="8" t="s">
        <v>503</v>
      </c>
      <c r="J114" s="9" t="s">
        <v>804</v>
      </c>
      <c r="K114" s="9" t="s">
        <v>853</v>
      </c>
      <c r="L114" s="9" t="s">
        <v>854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1598</v>
      </c>
      <c r="X114" s="41">
        <v>40967</v>
      </c>
      <c r="Y114" s="43">
        <v>40984</v>
      </c>
      <c r="Z114" s="104" t="s">
        <v>755</v>
      </c>
      <c r="AA114" s="44">
        <v>40968</v>
      </c>
      <c r="AB114" s="9"/>
    </row>
    <row r="115" spans="1:28" s="63" customFormat="1">
      <c r="A115" s="24">
        <v>811</v>
      </c>
      <c r="B115" s="77" t="s">
        <v>805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503</v>
      </c>
      <c r="G115" s="8" t="s">
        <v>519</v>
      </c>
      <c r="H115" s="8" t="s">
        <v>501</v>
      </c>
      <c r="I115" s="8" t="s">
        <v>503</v>
      </c>
      <c r="J115" s="9" t="s">
        <v>806</v>
      </c>
      <c r="K115" s="9" t="s">
        <v>855</v>
      </c>
      <c r="L115" s="9" t="s">
        <v>856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2395</v>
      </c>
      <c r="X115" s="41">
        <v>40968</v>
      </c>
      <c r="Y115" s="43">
        <v>40984</v>
      </c>
      <c r="Z115" s="104" t="s">
        <v>755</v>
      </c>
      <c r="AA115" s="44">
        <v>40968</v>
      </c>
      <c r="AB115" s="9"/>
    </row>
    <row r="116" spans="1:28" s="63" customFormat="1">
      <c r="A116" s="24">
        <v>813</v>
      </c>
      <c r="B116" s="77" t="s">
        <v>807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503</v>
      </c>
      <c r="G116" s="8" t="s">
        <v>519</v>
      </c>
      <c r="H116" s="8" t="s">
        <v>501</v>
      </c>
      <c r="I116" s="8" t="s">
        <v>503</v>
      </c>
      <c r="J116" s="9" t="s">
        <v>808</v>
      </c>
      <c r="K116" s="9" t="s">
        <v>857</v>
      </c>
      <c r="L116" s="9" t="s">
        <v>858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1598</v>
      </c>
      <c r="X116" s="41">
        <v>40954</v>
      </c>
      <c r="Y116" s="43">
        <v>40984</v>
      </c>
      <c r="Z116" s="104" t="s">
        <v>755</v>
      </c>
      <c r="AA116" s="44">
        <v>40954</v>
      </c>
      <c r="AB116" s="9"/>
    </row>
    <row r="117" spans="1:28" s="63" customFormat="1">
      <c r="A117" s="24">
        <v>815</v>
      </c>
      <c r="B117" s="77" t="s">
        <v>809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503</v>
      </c>
      <c r="G117" s="8" t="s">
        <v>519</v>
      </c>
      <c r="H117" s="8" t="s">
        <v>501</v>
      </c>
      <c r="I117" s="8" t="s">
        <v>503</v>
      </c>
      <c r="J117" s="9" t="s">
        <v>810</v>
      </c>
      <c r="K117" s="9" t="s">
        <v>859</v>
      </c>
      <c r="L117" s="9" t="s">
        <v>860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2395</v>
      </c>
      <c r="X117" s="41">
        <v>40966</v>
      </c>
      <c r="Y117" s="43">
        <v>40984</v>
      </c>
      <c r="Z117" s="104" t="s">
        <v>754</v>
      </c>
      <c r="AA117" s="44">
        <v>40966</v>
      </c>
      <c r="AB117" s="9"/>
    </row>
    <row r="118" spans="1:28" s="63" customFormat="1">
      <c r="A118" s="24">
        <v>817</v>
      </c>
      <c r="B118" s="77" t="s">
        <v>811</v>
      </c>
      <c r="C118" s="13">
        <v>40948</v>
      </c>
      <c r="D118" s="13">
        <f t="shared" si="3"/>
        <v>40993</v>
      </c>
      <c r="E118" s="13" t="s">
        <v>503</v>
      </c>
      <c r="F118" s="13">
        <v>40967</v>
      </c>
      <c r="G118" s="8" t="s">
        <v>770</v>
      </c>
      <c r="H118" s="8" t="s">
        <v>501</v>
      </c>
      <c r="I118" s="8" t="s">
        <v>508</v>
      </c>
      <c r="J118" s="9" t="s">
        <v>812</v>
      </c>
      <c r="K118" s="9" t="s">
        <v>861</v>
      </c>
      <c r="L118" s="9" t="s">
        <v>862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2808</v>
      </c>
      <c r="AA118" s="44"/>
      <c r="AB118" s="9"/>
    </row>
    <row r="119" spans="1:28" s="63" customFormat="1">
      <c r="A119" s="24">
        <v>828</v>
      </c>
      <c r="B119" s="77" t="s">
        <v>813</v>
      </c>
      <c r="C119" s="13">
        <v>40948</v>
      </c>
      <c r="D119" s="13">
        <f t="shared" si="3"/>
        <v>40993</v>
      </c>
      <c r="E119" s="13" t="s">
        <v>503</v>
      </c>
      <c r="F119" s="64">
        <v>40954</v>
      </c>
      <c r="G119" s="8" t="s">
        <v>770</v>
      </c>
      <c r="H119" s="8" t="s">
        <v>501</v>
      </c>
      <c r="I119" s="8" t="s">
        <v>508</v>
      </c>
      <c r="J119" s="9" t="s">
        <v>814</v>
      </c>
      <c r="K119" s="9" t="s">
        <v>863</v>
      </c>
      <c r="L119" s="9" t="s">
        <v>864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992</v>
      </c>
      <c r="AA119" s="44">
        <v>40952</v>
      </c>
      <c r="AB119" s="44"/>
    </row>
    <row r="120" spans="1:28" s="63" customFormat="1">
      <c r="A120" s="24">
        <v>830</v>
      </c>
      <c r="B120" s="77" t="s">
        <v>815</v>
      </c>
      <c r="C120" s="13">
        <v>40948</v>
      </c>
      <c r="D120" s="13">
        <f t="shared" si="3"/>
        <v>40993</v>
      </c>
      <c r="E120" s="13" t="s">
        <v>503</v>
      </c>
      <c r="F120" s="64">
        <v>40954</v>
      </c>
      <c r="G120" s="8" t="s">
        <v>770</v>
      </c>
      <c r="H120" s="8" t="s">
        <v>501</v>
      </c>
      <c r="I120" s="8" t="s">
        <v>508</v>
      </c>
      <c r="J120" s="9" t="s">
        <v>816</v>
      </c>
      <c r="K120" s="9" t="s">
        <v>865</v>
      </c>
      <c r="L120" s="9" t="s">
        <v>866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992</v>
      </c>
      <c r="AA120" s="44">
        <v>40952</v>
      </c>
      <c r="AB120" s="9"/>
    </row>
    <row r="121" spans="1:28" s="63" customFormat="1">
      <c r="A121" s="24">
        <v>787</v>
      </c>
      <c r="B121" s="77" t="s">
        <v>817</v>
      </c>
      <c r="C121" s="13">
        <v>40948</v>
      </c>
      <c r="D121" s="13">
        <f t="shared" si="3"/>
        <v>40993</v>
      </c>
      <c r="E121" s="13" t="s">
        <v>503</v>
      </c>
      <c r="F121" s="13">
        <v>40967</v>
      </c>
      <c r="G121" s="8" t="s">
        <v>770</v>
      </c>
      <c r="H121" s="8" t="s">
        <v>501</v>
      </c>
      <c r="I121" s="8" t="s">
        <v>508</v>
      </c>
      <c r="J121" s="9" t="s">
        <v>818</v>
      </c>
      <c r="K121" s="9" t="s">
        <v>867</v>
      </c>
      <c r="L121" s="9" t="s">
        <v>868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1541</v>
      </c>
      <c r="AA121" s="44"/>
      <c r="AB121" s="9"/>
    </row>
    <row r="122" spans="1:28" s="63" customFormat="1">
      <c r="A122" s="24">
        <v>788</v>
      </c>
      <c r="B122" s="77" t="s">
        <v>819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503</v>
      </c>
      <c r="G122" s="8" t="s">
        <v>519</v>
      </c>
      <c r="H122" s="8" t="s">
        <v>501</v>
      </c>
      <c r="I122" s="8" t="s">
        <v>503</v>
      </c>
      <c r="J122" s="9" t="s">
        <v>820</v>
      </c>
      <c r="K122" s="9" t="s">
        <v>869</v>
      </c>
      <c r="L122" s="9" t="s">
        <v>870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1659</v>
      </c>
      <c r="X122" s="41">
        <v>40975</v>
      </c>
      <c r="Y122" s="83">
        <v>41012</v>
      </c>
      <c r="Z122" s="104" t="s">
        <v>755</v>
      </c>
      <c r="AA122" s="44">
        <v>40975</v>
      </c>
      <c r="AB122" s="9"/>
    </row>
    <row r="123" spans="1:28" s="63" customFormat="1">
      <c r="A123" s="24">
        <v>789</v>
      </c>
      <c r="B123" s="77" t="s">
        <v>821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503</v>
      </c>
      <c r="G123" s="8" t="s">
        <v>519</v>
      </c>
      <c r="H123" s="8" t="s">
        <v>501</v>
      </c>
      <c r="I123" s="8" t="s">
        <v>503</v>
      </c>
      <c r="J123" s="9" t="s">
        <v>822</v>
      </c>
      <c r="K123" s="9" t="s">
        <v>871</v>
      </c>
      <c r="L123" s="9" t="s">
        <v>872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1616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823</v>
      </c>
      <c r="C124" s="13">
        <v>40948</v>
      </c>
      <c r="D124" s="13">
        <f t="shared" si="3"/>
        <v>40993</v>
      </c>
      <c r="E124" s="13" t="s">
        <v>503</v>
      </c>
      <c r="F124" s="13">
        <v>40967</v>
      </c>
      <c r="G124" s="8" t="s">
        <v>770</v>
      </c>
      <c r="H124" s="8" t="s">
        <v>501</v>
      </c>
      <c r="I124" s="8" t="s">
        <v>508</v>
      </c>
      <c r="J124" s="9" t="s">
        <v>824</v>
      </c>
      <c r="K124" s="9" t="s">
        <v>873</v>
      </c>
      <c r="L124" s="9" t="s">
        <v>874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1541</v>
      </c>
      <c r="AA124" s="44"/>
      <c r="AB124" s="44"/>
    </row>
    <row r="125" spans="1:28" s="63" customFormat="1">
      <c r="A125" s="24">
        <v>791</v>
      </c>
      <c r="B125" s="77" t="s">
        <v>825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503</v>
      </c>
      <c r="G125" s="8" t="s">
        <v>519</v>
      </c>
      <c r="H125" s="8" t="s">
        <v>501</v>
      </c>
      <c r="I125" s="8" t="s">
        <v>503</v>
      </c>
      <c r="J125" s="9" t="s">
        <v>826</v>
      </c>
      <c r="K125" s="9" t="s">
        <v>875</v>
      </c>
      <c r="L125" s="9" t="s">
        <v>876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1659</v>
      </c>
      <c r="X125" s="41">
        <v>40964</v>
      </c>
      <c r="Y125" s="43">
        <v>40984</v>
      </c>
      <c r="Z125" s="104" t="s">
        <v>755</v>
      </c>
      <c r="AA125" s="44">
        <v>40963</v>
      </c>
      <c r="AB125" s="9"/>
    </row>
    <row r="126" spans="1:28" s="63" customFormat="1">
      <c r="A126" s="24">
        <v>792</v>
      </c>
      <c r="B126" s="77" t="s">
        <v>827</v>
      </c>
      <c r="C126" s="13">
        <v>40948</v>
      </c>
      <c r="D126" s="13">
        <v>41098</v>
      </c>
      <c r="E126" s="13">
        <v>41098</v>
      </c>
      <c r="F126" s="13">
        <v>40967</v>
      </c>
      <c r="G126" s="8" t="s">
        <v>758</v>
      </c>
      <c r="H126" s="8" t="s">
        <v>501</v>
      </c>
      <c r="I126" s="8" t="s">
        <v>503</v>
      </c>
      <c r="J126" s="9" t="s">
        <v>828</v>
      </c>
      <c r="K126" s="9" t="s">
        <v>877</v>
      </c>
      <c r="L126" s="9" t="s">
        <v>878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4265</v>
      </c>
      <c r="AA126" s="44"/>
      <c r="AB126" s="9"/>
    </row>
    <row r="127" spans="1:28" s="63" customFormat="1">
      <c r="A127" s="24">
        <v>793</v>
      </c>
      <c r="B127" s="77" t="s">
        <v>829</v>
      </c>
      <c r="C127" s="13">
        <v>40948</v>
      </c>
      <c r="D127" s="13">
        <f t="shared" si="3"/>
        <v>40993</v>
      </c>
      <c r="E127" s="13" t="s">
        <v>503</v>
      </c>
      <c r="F127" s="13">
        <v>40967</v>
      </c>
      <c r="G127" s="8" t="s">
        <v>519</v>
      </c>
      <c r="H127" s="8" t="s">
        <v>501</v>
      </c>
      <c r="I127" s="8" t="s">
        <v>503</v>
      </c>
      <c r="J127" s="9" t="s">
        <v>830</v>
      </c>
      <c r="K127" s="9" t="s">
        <v>879</v>
      </c>
      <c r="L127" s="9" t="s">
        <v>880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1999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831</v>
      </c>
      <c r="C128" s="13">
        <v>40948</v>
      </c>
      <c r="D128" s="13">
        <f t="shared" si="3"/>
        <v>40993</v>
      </c>
      <c r="E128" s="13" t="s">
        <v>503</v>
      </c>
      <c r="F128" s="13">
        <v>40967</v>
      </c>
      <c r="G128" s="8" t="s">
        <v>770</v>
      </c>
      <c r="H128" s="8" t="s">
        <v>501</v>
      </c>
      <c r="I128" s="8" t="s">
        <v>508</v>
      </c>
      <c r="J128" s="9" t="s">
        <v>832</v>
      </c>
      <c r="K128" s="9" t="s">
        <v>881</v>
      </c>
      <c r="L128" s="9" t="s">
        <v>882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2808</v>
      </c>
      <c r="AA128" s="44"/>
      <c r="AB128" s="9"/>
    </row>
    <row r="129" spans="1:28" s="63" customFormat="1">
      <c r="A129" s="24">
        <v>795</v>
      </c>
      <c r="B129" s="77" t="s">
        <v>833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503</v>
      </c>
      <c r="G129" s="8" t="s">
        <v>519</v>
      </c>
      <c r="H129" s="8" t="s">
        <v>501</v>
      </c>
      <c r="I129" s="8" t="s">
        <v>503</v>
      </c>
      <c r="J129" s="9" t="s">
        <v>834</v>
      </c>
      <c r="K129" s="9" t="s">
        <v>883</v>
      </c>
      <c r="L129" s="9" t="s">
        <v>884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1598</v>
      </c>
      <c r="X129" s="41">
        <v>40968</v>
      </c>
      <c r="Y129" s="43">
        <v>40984</v>
      </c>
      <c r="Z129" s="104" t="s">
        <v>755</v>
      </c>
      <c r="AA129" s="44">
        <v>40968</v>
      </c>
      <c r="AB129" s="44"/>
    </row>
    <row r="130" spans="1:28" s="63" customFormat="1">
      <c r="A130" s="24">
        <v>796</v>
      </c>
      <c r="B130" s="77" t="s">
        <v>835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503</v>
      </c>
      <c r="G130" s="8" t="s">
        <v>519</v>
      </c>
      <c r="H130" s="8" t="s">
        <v>501</v>
      </c>
      <c r="I130" s="8" t="s">
        <v>503</v>
      </c>
      <c r="J130" s="9" t="s">
        <v>836</v>
      </c>
      <c r="K130" s="9" t="s">
        <v>885</v>
      </c>
      <c r="L130" s="9" t="s">
        <v>886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1764</v>
      </c>
      <c r="X130" s="41">
        <v>40963</v>
      </c>
      <c r="Y130" s="43">
        <v>40984</v>
      </c>
      <c r="Z130" s="104" t="s">
        <v>755</v>
      </c>
      <c r="AA130" s="44">
        <v>40963</v>
      </c>
      <c r="AB130" s="44"/>
    </row>
    <row r="131" spans="1:28" s="63" customFormat="1">
      <c r="A131" s="24">
        <v>819</v>
      </c>
      <c r="B131" s="77" t="s">
        <v>837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503</v>
      </c>
      <c r="G131" s="8" t="s">
        <v>519</v>
      </c>
      <c r="H131" s="8" t="s">
        <v>501</v>
      </c>
      <c r="I131" s="8" t="s">
        <v>503</v>
      </c>
      <c r="J131" s="9" t="s">
        <v>838</v>
      </c>
      <c r="K131" s="9" t="s">
        <v>887</v>
      </c>
      <c r="L131" s="9" t="s">
        <v>888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509</v>
      </c>
      <c r="X131" s="41">
        <v>40963</v>
      </c>
      <c r="Y131" s="43">
        <v>40984</v>
      </c>
      <c r="Z131" s="104" t="s">
        <v>2753</v>
      </c>
      <c r="AA131" s="44">
        <v>40977</v>
      </c>
      <c r="AB131" s="9"/>
    </row>
    <row r="132" spans="1:28" s="63" customFormat="1">
      <c r="A132" s="24">
        <v>799</v>
      </c>
      <c r="B132" s="77" t="s">
        <v>889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503</v>
      </c>
      <c r="G132" s="8" t="s">
        <v>519</v>
      </c>
      <c r="H132" s="8" t="s">
        <v>501</v>
      </c>
      <c r="I132" s="8" t="s">
        <v>503</v>
      </c>
      <c r="J132" s="9" t="s">
        <v>890</v>
      </c>
      <c r="K132" s="9" t="s">
        <v>929</v>
      </c>
      <c r="L132" s="9" t="s">
        <v>930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1999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891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503</v>
      </c>
      <c r="G133" s="8" t="s">
        <v>519</v>
      </c>
      <c r="H133" s="8" t="s">
        <v>501</v>
      </c>
      <c r="I133" s="8" t="s">
        <v>503</v>
      </c>
      <c r="J133" s="9" t="s">
        <v>892</v>
      </c>
      <c r="K133" s="9" t="s">
        <v>931</v>
      </c>
      <c r="L133" s="9" t="s">
        <v>932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1616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893</v>
      </c>
      <c r="C134" s="13">
        <v>40949</v>
      </c>
      <c r="D134" s="13">
        <f t="shared" ref="D134:D197" si="5">C134+45</f>
        <v>40994</v>
      </c>
      <c r="E134" s="13" t="s">
        <v>503</v>
      </c>
      <c r="F134" s="13">
        <v>40967</v>
      </c>
      <c r="G134" s="8" t="s">
        <v>770</v>
      </c>
      <c r="H134" s="8" t="s">
        <v>501</v>
      </c>
      <c r="I134" s="8" t="s">
        <v>508</v>
      </c>
      <c r="J134" s="9" t="s">
        <v>894</v>
      </c>
      <c r="K134" s="9" t="s">
        <v>933</v>
      </c>
      <c r="L134" s="9" t="s">
        <v>934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1543</v>
      </c>
      <c r="AA134" s="44"/>
      <c r="AB134" s="44"/>
    </row>
    <row r="135" spans="1:28" s="63" customFormat="1">
      <c r="A135" s="24">
        <v>803</v>
      </c>
      <c r="B135" s="77" t="s">
        <v>895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503</v>
      </c>
      <c r="G135" s="8" t="s">
        <v>519</v>
      </c>
      <c r="H135" s="8" t="s">
        <v>501</v>
      </c>
      <c r="I135" s="8" t="s">
        <v>503</v>
      </c>
      <c r="J135" s="9" t="s">
        <v>896</v>
      </c>
      <c r="K135" s="9" t="s">
        <v>935</v>
      </c>
      <c r="L135" s="9" t="s">
        <v>936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3286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897</v>
      </c>
      <c r="C136" s="13">
        <v>40949</v>
      </c>
      <c r="D136" s="13">
        <f t="shared" si="5"/>
        <v>40994</v>
      </c>
      <c r="E136" s="13" t="s">
        <v>503</v>
      </c>
      <c r="F136" s="13">
        <v>40967</v>
      </c>
      <c r="G136" s="8" t="s">
        <v>770</v>
      </c>
      <c r="H136" s="8" t="s">
        <v>501</v>
      </c>
      <c r="I136" s="8" t="s">
        <v>508</v>
      </c>
      <c r="J136" s="9" t="s">
        <v>898</v>
      </c>
      <c r="K136" s="9" t="s">
        <v>937</v>
      </c>
      <c r="L136" s="9" t="s">
        <v>938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1543</v>
      </c>
      <c r="AA136" s="44"/>
      <c r="AB136" s="9"/>
    </row>
    <row r="137" spans="1:28" s="63" customFormat="1">
      <c r="A137" s="24">
        <v>808</v>
      </c>
      <c r="B137" s="77" t="s">
        <v>899</v>
      </c>
      <c r="C137" s="13">
        <v>40949</v>
      </c>
      <c r="D137" s="13">
        <f t="shared" si="5"/>
        <v>40994</v>
      </c>
      <c r="E137" s="13" t="s">
        <v>503</v>
      </c>
      <c r="F137" s="13">
        <v>40967</v>
      </c>
      <c r="G137" s="8" t="s">
        <v>519</v>
      </c>
      <c r="H137" s="8" t="s">
        <v>501</v>
      </c>
      <c r="I137" s="8" t="s">
        <v>503</v>
      </c>
      <c r="J137" s="9" t="s">
        <v>900</v>
      </c>
      <c r="K137" s="9" t="s">
        <v>939</v>
      </c>
      <c r="L137" s="9" t="s">
        <v>940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1764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901</v>
      </c>
      <c r="C138" s="13">
        <v>40949</v>
      </c>
      <c r="D138" s="13">
        <f t="shared" si="5"/>
        <v>40994</v>
      </c>
      <c r="E138" s="13" t="s">
        <v>503</v>
      </c>
      <c r="F138" s="13">
        <v>40967</v>
      </c>
      <c r="G138" s="8" t="s">
        <v>770</v>
      </c>
      <c r="H138" s="8" t="s">
        <v>501</v>
      </c>
      <c r="I138" s="8" t="s">
        <v>508</v>
      </c>
      <c r="J138" s="9" t="s">
        <v>902</v>
      </c>
      <c r="K138" s="9" t="s">
        <v>941</v>
      </c>
      <c r="L138" s="9" t="s">
        <v>942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1541</v>
      </c>
      <c r="AA138" s="44"/>
      <c r="AB138" s="44"/>
    </row>
    <row r="139" spans="1:28" s="63" customFormat="1">
      <c r="A139" s="24">
        <v>812</v>
      </c>
      <c r="B139" s="77" t="s">
        <v>903</v>
      </c>
      <c r="C139" s="13">
        <v>40949</v>
      </c>
      <c r="D139" s="13">
        <f t="shared" si="5"/>
        <v>40994</v>
      </c>
      <c r="E139" s="13" t="s">
        <v>503</v>
      </c>
      <c r="F139" s="13">
        <v>40967</v>
      </c>
      <c r="G139" s="8" t="s">
        <v>770</v>
      </c>
      <c r="H139" s="8" t="s">
        <v>501</v>
      </c>
      <c r="I139" s="8" t="s">
        <v>508</v>
      </c>
      <c r="J139" s="9" t="s">
        <v>904</v>
      </c>
      <c r="K139" s="9" t="s">
        <v>943</v>
      </c>
      <c r="L139" s="9" t="s">
        <v>944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1541</v>
      </c>
      <c r="AA139" s="44"/>
      <c r="AB139" s="44"/>
    </row>
    <row r="140" spans="1:28" s="63" customFormat="1">
      <c r="A140" s="24">
        <v>814</v>
      </c>
      <c r="B140" s="77" t="s">
        <v>905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503</v>
      </c>
      <c r="G140" s="8" t="s">
        <v>519</v>
      </c>
      <c r="H140" s="8" t="s">
        <v>501</v>
      </c>
      <c r="I140" s="8" t="s">
        <v>503</v>
      </c>
      <c r="J140" s="9" t="s">
        <v>906</v>
      </c>
      <c r="K140" s="9" t="s">
        <v>945</v>
      </c>
      <c r="L140" s="9" t="s">
        <v>946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1659</v>
      </c>
      <c r="X140" s="41">
        <v>40956</v>
      </c>
      <c r="Y140" s="43">
        <v>41012</v>
      </c>
      <c r="Z140" s="104" t="s">
        <v>755</v>
      </c>
      <c r="AA140" s="44">
        <v>40956</v>
      </c>
      <c r="AB140" s="9"/>
    </row>
    <row r="141" spans="1:28" s="63" customFormat="1">
      <c r="A141" s="24">
        <v>816</v>
      </c>
      <c r="B141" s="77" t="s">
        <v>907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503</v>
      </c>
      <c r="G141" s="8" t="s">
        <v>519</v>
      </c>
      <c r="H141" s="8" t="s">
        <v>501</v>
      </c>
      <c r="I141" s="8" t="s">
        <v>503</v>
      </c>
      <c r="J141" s="9" t="s">
        <v>908</v>
      </c>
      <c r="K141" s="9" t="s">
        <v>947</v>
      </c>
      <c r="L141" s="9" t="s">
        <v>948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2532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909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503</v>
      </c>
      <c r="G142" s="8" t="s">
        <v>519</v>
      </c>
      <c r="H142" s="8" t="s">
        <v>501</v>
      </c>
      <c r="I142" s="8" t="s">
        <v>503</v>
      </c>
      <c r="J142" s="9" t="s">
        <v>910</v>
      </c>
      <c r="K142" s="9" t="s">
        <v>949</v>
      </c>
      <c r="L142" s="9" t="s">
        <v>950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2395</v>
      </c>
      <c r="X142" s="41">
        <v>40969</v>
      </c>
      <c r="Y142" s="43">
        <v>40984</v>
      </c>
      <c r="Z142" s="104" t="s">
        <v>2754</v>
      </c>
      <c r="AA142" s="44">
        <v>40969</v>
      </c>
      <c r="AB142" s="44"/>
    </row>
    <row r="143" spans="1:28" s="63" customFormat="1">
      <c r="A143" s="24">
        <v>821</v>
      </c>
      <c r="B143" s="77" t="s">
        <v>911</v>
      </c>
      <c r="C143" s="13">
        <v>40949</v>
      </c>
      <c r="D143" s="13">
        <f t="shared" si="5"/>
        <v>40994</v>
      </c>
      <c r="E143" s="13" t="s">
        <v>503</v>
      </c>
      <c r="F143" s="13">
        <v>40967</v>
      </c>
      <c r="G143" s="8" t="s">
        <v>770</v>
      </c>
      <c r="H143" s="8" t="s">
        <v>501</v>
      </c>
      <c r="I143" s="8" t="s">
        <v>508</v>
      </c>
      <c r="J143" s="9" t="s">
        <v>912</v>
      </c>
      <c r="K143" s="9" t="s">
        <v>951</v>
      </c>
      <c r="L143" s="9" t="s">
        <v>952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2808</v>
      </c>
      <c r="AA143" s="44"/>
      <c r="AB143" s="9"/>
    </row>
    <row r="144" spans="1:28" s="63" customFormat="1">
      <c r="A144" s="24">
        <v>822</v>
      </c>
      <c r="B144" s="77" t="s">
        <v>913</v>
      </c>
      <c r="C144" s="13">
        <v>40949</v>
      </c>
      <c r="D144" s="13">
        <f t="shared" si="5"/>
        <v>40994</v>
      </c>
      <c r="E144" s="13" t="s">
        <v>503</v>
      </c>
      <c r="F144" s="13">
        <v>40967</v>
      </c>
      <c r="G144" s="8" t="s">
        <v>770</v>
      </c>
      <c r="H144" s="8" t="s">
        <v>501</v>
      </c>
      <c r="I144" s="8" t="s">
        <v>508</v>
      </c>
      <c r="J144" s="9" t="s">
        <v>914</v>
      </c>
      <c r="K144" s="9" t="s">
        <v>953</v>
      </c>
      <c r="L144" s="9" t="s">
        <v>954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1541</v>
      </c>
      <c r="AA144" s="44"/>
      <c r="AB144" s="9"/>
    </row>
    <row r="145" spans="1:29" s="63" customFormat="1">
      <c r="A145" s="24">
        <v>823</v>
      </c>
      <c r="B145" s="77" t="s">
        <v>915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503</v>
      </c>
      <c r="G145" s="8" t="s">
        <v>519</v>
      </c>
      <c r="H145" s="8" t="s">
        <v>501</v>
      </c>
      <c r="I145" s="8" t="s">
        <v>503</v>
      </c>
      <c r="J145" s="9" t="s">
        <v>916</v>
      </c>
      <c r="K145" s="9" t="s">
        <v>955</v>
      </c>
      <c r="L145" s="9" t="s">
        <v>956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1659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917</v>
      </c>
      <c r="C146" s="13">
        <v>40949</v>
      </c>
      <c r="D146" s="13">
        <f t="shared" si="5"/>
        <v>40994</v>
      </c>
      <c r="E146" s="13" t="s">
        <v>503</v>
      </c>
      <c r="F146" s="13">
        <v>40967</v>
      </c>
      <c r="G146" s="8" t="s">
        <v>770</v>
      </c>
      <c r="H146" s="8" t="s">
        <v>501</v>
      </c>
      <c r="I146" s="8" t="s">
        <v>508</v>
      </c>
      <c r="J146" s="9" t="s">
        <v>918</v>
      </c>
      <c r="K146" s="9" t="s">
        <v>957</v>
      </c>
      <c r="L146" s="9" t="s">
        <v>958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2808</v>
      </c>
      <c r="AA146" s="44"/>
      <c r="AB146" s="9"/>
    </row>
    <row r="147" spans="1:29" s="63" customFormat="1">
      <c r="A147" s="24">
        <v>825</v>
      </c>
      <c r="B147" s="77" t="s">
        <v>919</v>
      </c>
      <c r="C147" s="13">
        <v>40949</v>
      </c>
      <c r="D147" s="13">
        <f t="shared" si="5"/>
        <v>40994</v>
      </c>
      <c r="E147" s="13" t="s">
        <v>503</v>
      </c>
      <c r="F147" s="13">
        <v>40967</v>
      </c>
      <c r="G147" s="8" t="s">
        <v>770</v>
      </c>
      <c r="H147" s="8" t="s">
        <v>501</v>
      </c>
      <c r="I147" s="8" t="s">
        <v>508</v>
      </c>
      <c r="J147" s="9" t="s">
        <v>920</v>
      </c>
      <c r="K147" s="9" t="s">
        <v>959</v>
      </c>
      <c r="L147" s="9" t="s">
        <v>960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2808</v>
      </c>
      <c r="AA147" s="44"/>
      <c r="AB147" s="9"/>
    </row>
    <row r="148" spans="1:29" s="63" customFormat="1">
      <c r="A148" s="24">
        <v>826</v>
      </c>
      <c r="B148" s="77" t="s">
        <v>921</v>
      </c>
      <c r="C148" s="13">
        <v>40949</v>
      </c>
      <c r="D148" s="13">
        <f t="shared" si="5"/>
        <v>40994</v>
      </c>
      <c r="E148" s="13" t="s">
        <v>503</v>
      </c>
      <c r="F148" s="13">
        <v>40967</v>
      </c>
      <c r="G148" s="8" t="s">
        <v>770</v>
      </c>
      <c r="H148" s="8" t="s">
        <v>501</v>
      </c>
      <c r="I148" s="8" t="s">
        <v>508</v>
      </c>
      <c r="J148" s="9" t="s">
        <v>922</v>
      </c>
      <c r="K148" s="9" t="s">
        <v>961</v>
      </c>
      <c r="L148" s="9" t="s">
        <v>962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1542</v>
      </c>
      <c r="AA148" s="44"/>
      <c r="AB148" s="9"/>
    </row>
    <row r="149" spans="1:29" s="63" customFormat="1">
      <c r="A149" s="24">
        <v>827</v>
      </c>
      <c r="B149" s="77" t="s">
        <v>923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758</v>
      </c>
      <c r="H149" s="8" t="s">
        <v>501</v>
      </c>
      <c r="I149" s="8" t="s">
        <v>503</v>
      </c>
      <c r="J149" s="9" t="s">
        <v>924</v>
      </c>
      <c r="K149" s="9" t="s">
        <v>963</v>
      </c>
      <c r="L149" s="9" t="s">
        <v>964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4190</v>
      </c>
      <c r="AA149" s="44">
        <v>41060</v>
      </c>
      <c r="AB149" s="9"/>
    </row>
    <row r="150" spans="1:29" s="63" customFormat="1">
      <c r="A150" s="24">
        <v>829</v>
      </c>
      <c r="B150" s="77" t="s">
        <v>925</v>
      </c>
      <c r="C150" s="13">
        <v>40949</v>
      </c>
      <c r="D150" s="13">
        <f t="shared" si="5"/>
        <v>40994</v>
      </c>
      <c r="E150" s="13" t="s">
        <v>503</v>
      </c>
      <c r="F150" s="13">
        <v>40967</v>
      </c>
      <c r="G150" s="8" t="s">
        <v>770</v>
      </c>
      <c r="H150" s="8" t="s">
        <v>501</v>
      </c>
      <c r="I150" s="8" t="s">
        <v>508</v>
      </c>
      <c r="J150" s="9" t="s">
        <v>926</v>
      </c>
      <c r="K150" s="9" t="s">
        <v>965</v>
      </c>
      <c r="L150" s="9" t="s">
        <v>966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1541</v>
      </c>
      <c r="AA150" s="44"/>
      <c r="AB150" s="44"/>
    </row>
    <row r="151" spans="1:29" s="63" customFormat="1">
      <c r="A151" s="24">
        <v>831</v>
      </c>
      <c r="B151" s="77" t="s">
        <v>927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503</v>
      </c>
      <c r="G151" s="8" t="s">
        <v>519</v>
      </c>
      <c r="H151" s="8" t="s">
        <v>501</v>
      </c>
      <c r="I151" s="8" t="s">
        <v>503</v>
      </c>
      <c r="J151" s="9" t="s">
        <v>928</v>
      </c>
      <c r="K151" s="9" t="s">
        <v>967</v>
      </c>
      <c r="L151" s="9" t="s">
        <v>968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4288</v>
      </c>
      <c r="X151" s="41">
        <v>40966</v>
      </c>
      <c r="Y151" s="43">
        <v>40984</v>
      </c>
      <c r="Z151" s="104" t="s">
        <v>2755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994</v>
      </c>
      <c r="C152" s="13">
        <v>40952</v>
      </c>
      <c r="D152" s="13">
        <f t="shared" si="5"/>
        <v>40997</v>
      </c>
      <c r="E152" s="13" t="s">
        <v>503</v>
      </c>
      <c r="F152" s="13">
        <v>40967</v>
      </c>
      <c r="G152" s="8" t="s">
        <v>770</v>
      </c>
      <c r="H152" s="8" t="s">
        <v>501</v>
      </c>
      <c r="I152" s="8" t="s">
        <v>508</v>
      </c>
      <c r="J152" s="9" t="s">
        <v>1013</v>
      </c>
      <c r="K152" s="9" t="s">
        <v>1030</v>
      </c>
      <c r="L152" s="9" t="s">
        <v>1031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1544</v>
      </c>
      <c r="AA152" s="44"/>
      <c r="AB152" s="9"/>
    </row>
    <row r="153" spans="1:29" s="63" customFormat="1">
      <c r="A153" s="24">
        <v>849</v>
      </c>
      <c r="B153" s="77" t="s">
        <v>995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503</v>
      </c>
      <c r="G153" s="8" t="s">
        <v>519</v>
      </c>
      <c r="H153" s="8" t="s">
        <v>501</v>
      </c>
      <c r="I153" s="8" t="s">
        <v>503</v>
      </c>
      <c r="J153" s="9" t="s">
        <v>1014</v>
      </c>
      <c r="K153" s="9" t="s">
        <v>1032</v>
      </c>
      <c r="L153" s="9" t="s">
        <v>1033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1659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996</v>
      </c>
      <c r="C154" s="13">
        <v>40952</v>
      </c>
      <c r="D154" s="13">
        <f t="shared" si="5"/>
        <v>40997</v>
      </c>
      <c r="E154" s="13" t="s">
        <v>503</v>
      </c>
      <c r="F154" s="13">
        <v>40976</v>
      </c>
      <c r="G154" s="8" t="s">
        <v>1534</v>
      </c>
      <c r="H154" s="8" t="s">
        <v>503</v>
      </c>
      <c r="I154" s="8" t="s">
        <v>1534</v>
      </c>
      <c r="J154" s="9" t="s">
        <v>1015</v>
      </c>
      <c r="K154" s="9" t="s">
        <v>1034</v>
      </c>
      <c r="L154" s="9" t="s">
        <v>1035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2353</v>
      </c>
      <c r="AA154" s="44">
        <v>40984</v>
      </c>
      <c r="AB154" s="9"/>
    </row>
    <row r="155" spans="1:29" s="63" customFormat="1">
      <c r="A155" s="24">
        <v>863</v>
      </c>
      <c r="B155" s="77" t="s">
        <v>997</v>
      </c>
      <c r="C155" s="13">
        <v>40952</v>
      </c>
      <c r="D155" s="13">
        <v>41091</v>
      </c>
      <c r="E155" s="13">
        <v>41096</v>
      </c>
      <c r="F155" s="13">
        <v>40967</v>
      </c>
      <c r="G155" s="8" t="s">
        <v>758</v>
      </c>
      <c r="H155" s="8" t="s">
        <v>501</v>
      </c>
      <c r="I155" s="8" t="s">
        <v>503</v>
      </c>
      <c r="J155" s="9" t="s">
        <v>1016</v>
      </c>
      <c r="K155" s="9" t="s">
        <v>1036</v>
      </c>
      <c r="L155" s="9" t="s">
        <v>1037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4284</v>
      </c>
      <c r="AA155" s="44">
        <v>41074</v>
      </c>
      <c r="AB155" s="9"/>
    </row>
    <row r="156" spans="1:29" s="63" customFormat="1">
      <c r="A156" s="24">
        <v>834</v>
      </c>
      <c r="B156" s="77" t="s">
        <v>998</v>
      </c>
      <c r="C156" s="13">
        <v>40952</v>
      </c>
      <c r="D156" s="13">
        <f t="shared" si="5"/>
        <v>40997</v>
      </c>
      <c r="E156" s="13" t="s">
        <v>503</v>
      </c>
      <c r="F156" s="13">
        <v>40967</v>
      </c>
      <c r="G156" s="8" t="s">
        <v>770</v>
      </c>
      <c r="H156" s="8" t="s">
        <v>501</v>
      </c>
      <c r="I156" s="8" t="s">
        <v>508</v>
      </c>
      <c r="J156" s="9" t="s">
        <v>1017</v>
      </c>
      <c r="K156" s="9" t="s">
        <v>1038</v>
      </c>
      <c r="L156" s="9" t="s">
        <v>1039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1541</v>
      </c>
      <c r="AA156" s="44"/>
      <c r="AB156" s="9"/>
    </row>
    <row r="157" spans="1:29" s="63" customFormat="1">
      <c r="A157" s="24">
        <v>843</v>
      </c>
      <c r="B157" s="77" t="s">
        <v>999</v>
      </c>
      <c r="C157" s="13">
        <v>40952</v>
      </c>
      <c r="D157" s="13">
        <f t="shared" si="5"/>
        <v>40997</v>
      </c>
      <c r="E157" s="13" t="s">
        <v>503</v>
      </c>
      <c r="F157" s="13">
        <v>40976</v>
      </c>
      <c r="G157" s="8" t="s">
        <v>770</v>
      </c>
      <c r="H157" s="8" t="s">
        <v>501</v>
      </c>
      <c r="I157" s="8" t="s">
        <v>508</v>
      </c>
      <c r="J157" s="9" t="s">
        <v>169</v>
      </c>
      <c r="K157" s="9" t="s">
        <v>1040</v>
      </c>
      <c r="L157" s="9" t="s">
        <v>1041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2342</v>
      </c>
      <c r="AA157" s="44">
        <v>40983</v>
      </c>
      <c r="AB157" s="9"/>
    </row>
    <row r="158" spans="1:29" s="63" customFormat="1">
      <c r="A158" s="24">
        <v>851</v>
      </c>
      <c r="B158" s="77" t="s">
        <v>1000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503</v>
      </c>
      <c r="G158" s="8" t="s">
        <v>519</v>
      </c>
      <c r="H158" s="8" t="s">
        <v>501</v>
      </c>
      <c r="I158" s="8" t="s">
        <v>503</v>
      </c>
      <c r="J158" s="9" t="s">
        <v>1018</v>
      </c>
      <c r="K158" s="9" t="s">
        <v>1042</v>
      </c>
      <c r="L158" s="9" t="s">
        <v>1043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1190</v>
      </c>
      <c r="X158" s="41">
        <v>40956</v>
      </c>
      <c r="Y158" s="43">
        <v>40984</v>
      </c>
      <c r="Z158" s="104" t="s">
        <v>755</v>
      </c>
      <c r="AA158" s="44">
        <v>40956</v>
      </c>
      <c r="AB158" s="44"/>
    </row>
    <row r="159" spans="1:29" s="63" customFormat="1">
      <c r="A159" s="24">
        <v>857</v>
      </c>
      <c r="B159" s="77" t="s">
        <v>1001</v>
      </c>
      <c r="C159" s="13">
        <v>40952</v>
      </c>
      <c r="D159" s="13">
        <f t="shared" si="5"/>
        <v>40997</v>
      </c>
      <c r="E159" s="13" t="s">
        <v>503</v>
      </c>
      <c r="F159" s="13">
        <v>40967</v>
      </c>
      <c r="G159" s="8" t="s">
        <v>770</v>
      </c>
      <c r="H159" s="8" t="s">
        <v>501</v>
      </c>
      <c r="I159" s="8" t="s">
        <v>508</v>
      </c>
      <c r="J159" s="9" t="s">
        <v>1019</v>
      </c>
      <c r="K159" s="9" t="s">
        <v>1044</v>
      </c>
      <c r="L159" s="9" t="s">
        <v>1045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2808</v>
      </c>
      <c r="AA159" s="44"/>
      <c r="AB159" s="9"/>
    </row>
    <row r="160" spans="1:29" s="63" customFormat="1">
      <c r="A160" s="24">
        <v>865</v>
      </c>
      <c r="B160" s="77" t="s">
        <v>1002</v>
      </c>
      <c r="C160" s="13">
        <v>40952</v>
      </c>
      <c r="D160" s="13">
        <f t="shared" si="5"/>
        <v>40997</v>
      </c>
      <c r="E160" s="13" t="s">
        <v>503</v>
      </c>
      <c r="F160" s="13">
        <v>40967</v>
      </c>
      <c r="G160" s="8" t="s">
        <v>770</v>
      </c>
      <c r="H160" s="8" t="s">
        <v>501</v>
      </c>
      <c r="I160" s="8" t="s">
        <v>508</v>
      </c>
      <c r="J160" s="9" t="s">
        <v>1020</v>
      </c>
      <c r="K160" s="9" t="s">
        <v>1046</v>
      </c>
      <c r="L160" s="9" t="s">
        <v>1047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2808</v>
      </c>
      <c r="AA160" s="44"/>
      <c r="AB160" s="44"/>
    </row>
    <row r="161" spans="1:28" s="63" customFormat="1">
      <c r="A161" s="24">
        <v>836</v>
      </c>
      <c r="B161" s="77" t="s">
        <v>1003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503</v>
      </c>
      <c r="G161" s="8" t="s">
        <v>519</v>
      </c>
      <c r="H161" s="8" t="s">
        <v>501</v>
      </c>
      <c r="I161" s="8" t="s">
        <v>503</v>
      </c>
      <c r="J161" s="9" t="s">
        <v>1021</v>
      </c>
      <c r="K161" s="9" t="s">
        <v>1048</v>
      </c>
      <c r="L161" s="9" t="s">
        <v>1049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1595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1004</v>
      </c>
      <c r="C162" s="13">
        <v>40952</v>
      </c>
      <c r="D162" s="13">
        <f t="shared" si="5"/>
        <v>40997</v>
      </c>
      <c r="E162" s="13" t="s">
        <v>503</v>
      </c>
      <c r="F162" s="13">
        <v>40967</v>
      </c>
      <c r="G162" s="8" t="s">
        <v>770</v>
      </c>
      <c r="H162" s="8" t="s">
        <v>501</v>
      </c>
      <c r="I162" s="8" t="s">
        <v>508</v>
      </c>
      <c r="J162" s="9" t="s">
        <v>1022</v>
      </c>
      <c r="K162" s="9" t="s">
        <v>1050</v>
      </c>
      <c r="L162" s="9" t="s">
        <v>1051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1541</v>
      </c>
      <c r="AA162" s="44"/>
      <c r="AB162" s="47"/>
    </row>
    <row r="163" spans="1:28" s="63" customFormat="1">
      <c r="A163" s="24">
        <v>853</v>
      </c>
      <c r="B163" s="77" t="s">
        <v>1005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503</v>
      </c>
      <c r="G163" s="8" t="s">
        <v>519</v>
      </c>
      <c r="H163" s="8" t="s">
        <v>501</v>
      </c>
      <c r="I163" s="8" t="s">
        <v>503</v>
      </c>
      <c r="J163" s="9" t="s">
        <v>165</v>
      </c>
      <c r="K163" s="9" t="s">
        <v>1052</v>
      </c>
      <c r="L163" s="9" t="s">
        <v>1053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1384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1006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503</v>
      </c>
      <c r="G164" s="8" t="s">
        <v>519</v>
      </c>
      <c r="H164" s="8" t="s">
        <v>501</v>
      </c>
      <c r="I164" s="8" t="s">
        <v>503</v>
      </c>
      <c r="J164" s="9" t="s">
        <v>1023</v>
      </c>
      <c r="K164" s="9" t="s">
        <v>1052</v>
      </c>
      <c r="L164" s="9" t="s">
        <v>1053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2395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1007</v>
      </c>
      <c r="C165" s="13">
        <v>40952</v>
      </c>
      <c r="D165" s="13">
        <f t="shared" si="5"/>
        <v>40997</v>
      </c>
      <c r="E165" s="13" t="s">
        <v>503</v>
      </c>
      <c r="F165" s="13">
        <v>40967</v>
      </c>
      <c r="G165" s="8" t="s">
        <v>519</v>
      </c>
      <c r="H165" s="8" t="s">
        <v>501</v>
      </c>
      <c r="I165" s="8" t="s">
        <v>503</v>
      </c>
      <c r="J165" s="9" t="s">
        <v>1024</v>
      </c>
      <c r="K165" s="9" t="s">
        <v>1054</v>
      </c>
      <c r="L165" s="9" t="s">
        <v>1055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2532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1008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503</v>
      </c>
      <c r="G166" s="8" t="s">
        <v>519</v>
      </c>
      <c r="H166" s="8" t="s">
        <v>501</v>
      </c>
      <c r="I166" s="8" t="s">
        <v>503</v>
      </c>
      <c r="J166" s="9" t="s">
        <v>3605</v>
      </c>
      <c r="K166" s="9" t="s">
        <v>1056</v>
      </c>
      <c r="L166" s="9" t="s">
        <v>1057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1764</v>
      </c>
      <c r="X166" s="41">
        <v>40968</v>
      </c>
      <c r="Y166" s="43">
        <v>40984</v>
      </c>
      <c r="Z166" s="104" t="s">
        <v>755</v>
      </c>
      <c r="AA166" s="44">
        <v>40968</v>
      </c>
      <c r="AB166" s="9"/>
    </row>
    <row r="167" spans="1:28" s="63" customFormat="1">
      <c r="A167" s="24">
        <v>839</v>
      </c>
      <c r="B167" s="77" t="s">
        <v>1009</v>
      </c>
      <c r="C167" s="13">
        <v>40952</v>
      </c>
      <c r="D167" s="13">
        <f t="shared" si="5"/>
        <v>40997</v>
      </c>
      <c r="E167" s="13" t="s">
        <v>503</v>
      </c>
      <c r="F167" s="13">
        <v>40967</v>
      </c>
      <c r="G167" s="8" t="s">
        <v>770</v>
      </c>
      <c r="H167" s="8" t="s">
        <v>501</v>
      </c>
      <c r="I167" s="8" t="s">
        <v>508</v>
      </c>
      <c r="J167" s="9" t="s">
        <v>1026</v>
      </c>
      <c r="K167" s="9" t="s">
        <v>1058</v>
      </c>
      <c r="L167" s="9" t="s">
        <v>1059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1545</v>
      </c>
      <c r="AA167" s="44"/>
      <c r="AB167" s="9"/>
    </row>
    <row r="168" spans="1:28" s="63" customFormat="1">
      <c r="A168" s="24">
        <v>848</v>
      </c>
      <c r="B168" s="77" t="s">
        <v>1010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503</v>
      </c>
      <c r="G168" s="8" t="s">
        <v>519</v>
      </c>
      <c r="H168" s="8" t="s">
        <v>501</v>
      </c>
      <c r="I168" s="8" t="s">
        <v>503</v>
      </c>
      <c r="J168" s="9" t="s">
        <v>1027</v>
      </c>
      <c r="K168" s="9" t="s">
        <v>1060</v>
      </c>
      <c r="L168" s="9" t="s">
        <v>1061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1598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1011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758</v>
      </c>
      <c r="H169" s="8" t="s">
        <v>501</v>
      </c>
      <c r="I169" s="8" t="s">
        <v>503</v>
      </c>
      <c r="J169" s="9" t="s">
        <v>1028</v>
      </c>
      <c r="K169" s="9" t="s">
        <v>1062</v>
      </c>
      <c r="L169" s="9" t="s">
        <v>1063</v>
      </c>
      <c r="M169" s="10" t="str">
        <f>VLOOKUP(B169,SAOM!B$2:H1160,7,0)</f>
        <v>-</v>
      </c>
      <c r="N169" s="25">
        <v>4033</v>
      </c>
      <c r="O169" s="13">
        <f>VLOOKUP(B169,SAOM!B$2:I1160,8,0)</f>
        <v>41075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4190</v>
      </c>
      <c r="AA169" s="44">
        <v>41060</v>
      </c>
      <c r="AB169" s="44"/>
    </row>
    <row r="170" spans="1:28" s="63" customFormat="1">
      <c r="A170" s="24">
        <v>832</v>
      </c>
      <c r="B170" s="77" t="s">
        <v>1012</v>
      </c>
      <c r="C170" s="13">
        <v>40952</v>
      </c>
      <c r="D170" s="13">
        <f t="shared" si="5"/>
        <v>40997</v>
      </c>
      <c r="E170" s="13" t="s">
        <v>503</v>
      </c>
      <c r="F170" s="13">
        <v>40967</v>
      </c>
      <c r="G170" s="8" t="s">
        <v>770</v>
      </c>
      <c r="H170" s="8" t="s">
        <v>501</v>
      </c>
      <c r="I170" s="8" t="s">
        <v>508</v>
      </c>
      <c r="J170" s="9" t="s">
        <v>1029</v>
      </c>
      <c r="K170" s="9" t="s">
        <v>1062</v>
      </c>
      <c r="L170" s="9" t="s">
        <v>1063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1541</v>
      </c>
      <c r="AA170" s="44"/>
      <c r="AB170" s="9"/>
    </row>
    <row r="171" spans="1:28" s="63" customFormat="1">
      <c r="A171" s="24">
        <v>870</v>
      </c>
      <c r="B171" s="77" t="s">
        <v>1551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503</v>
      </c>
      <c r="G171" s="8" t="s">
        <v>519</v>
      </c>
      <c r="H171" s="8" t="s">
        <v>689</v>
      </c>
      <c r="I171" s="8" t="s">
        <v>503</v>
      </c>
      <c r="J171" s="9" t="s">
        <v>1070</v>
      </c>
      <c r="K171" s="9" t="s">
        <v>1077</v>
      </c>
      <c r="L171" s="9" t="s">
        <v>1078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969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1552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503</v>
      </c>
      <c r="G172" s="8" t="s">
        <v>519</v>
      </c>
      <c r="H172" s="8" t="s">
        <v>689</v>
      </c>
      <c r="I172" s="8" t="s">
        <v>503</v>
      </c>
      <c r="J172" s="9" t="s">
        <v>1071</v>
      </c>
      <c r="K172" s="9" t="s">
        <v>1079</v>
      </c>
      <c r="L172" s="9" t="s">
        <v>1080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969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1553</v>
      </c>
      <c r="C173" s="13">
        <v>40954</v>
      </c>
      <c r="D173" s="13">
        <f t="shared" si="5"/>
        <v>40999</v>
      </c>
      <c r="E173" s="13" t="s">
        <v>503</v>
      </c>
      <c r="F173" s="13">
        <v>40976</v>
      </c>
      <c r="G173" s="8" t="s">
        <v>1534</v>
      </c>
      <c r="H173" s="8" t="s">
        <v>503</v>
      </c>
      <c r="I173" s="8" t="s">
        <v>1534</v>
      </c>
      <c r="J173" s="9" t="s">
        <v>1072</v>
      </c>
      <c r="K173" s="9" t="s">
        <v>1081</v>
      </c>
      <c r="L173" s="9" t="s">
        <v>1082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1535</v>
      </c>
      <c r="AA173" s="44">
        <v>40976</v>
      </c>
      <c r="AB173" s="9"/>
    </row>
    <row r="174" spans="1:28" s="63" customFormat="1">
      <c r="A174" s="24">
        <v>866</v>
      </c>
      <c r="B174" s="77" t="s">
        <v>1398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503</v>
      </c>
      <c r="G174" s="8" t="s">
        <v>519</v>
      </c>
      <c r="H174" s="8" t="s">
        <v>501</v>
      </c>
      <c r="I174" s="8" t="s">
        <v>503</v>
      </c>
      <c r="J174" s="9" t="s">
        <v>1073</v>
      </c>
      <c r="K174" s="9" t="s">
        <v>1083</v>
      </c>
      <c r="L174" s="9" t="s">
        <v>1084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1999</v>
      </c>
      <c r="X174" s="41">
        <v>40967</v>
      </c>
      <c r="Y174" s="43">
        <v>40984</v>
      </c>
      <c r="Z174" s="104" t="s">
        <v>2755</v>
      </c>
      <c r="AA174" s="44">
        <v>40968</v>
      </c>
      <c r="AB174" s="9"/>
    </row>
    <row r="175" spans="1:28" s="63" customFormat="1">
      <c r="A175" s="24">
        <v>818</v>
      </c>
      <c r="B175" s="77" t="s">
        <v>1493</v>
      </c>
      <c r="C175" s="13">
        <v>40954</v>
      </c>
      <c r="D175" s="13">
        <f t="shared" si="5"/>
        <v>40999</v>
      </c>
      <c r="E175" s="13" t="s">
        <v>503</v>
      </c>
      <c r="F175" s="13">
        <v>41015</v>
      </c>
      <c r="G175" s="8" t="s">
        <v>770</v>
      </c>
      <c r="H175" s="8" t="s">
        <v>501</v>
      </c>
      <c r="I175" s="8" t="s">
        <v>508</v>
      </c>
      <c r="J175" s="9" t="s">
        <v>1074</v>
      </c>
      <c r="K175" s="9" t="s">
        <v>1085</v>
      </c>
      <c r="L175" s="9" t="s">
        <v>1086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2836</v>
      </c>
      <c r="AA175" s="44">
        <v>40977</v>
      </c>
      <c r="AB175" s="9"/>
    </row>
    <row r="176" spans="1:28" s="63" customFormat="1">
      <c r="A176" s="24">
        <v>868</v>
      </c>
      <c r="B176" s="77" t="s">
        <v>1492</v>
      </c>
      <c r="C176" s="13">
        <v>40954</v>
      </c>
      <c r="D176" s="13">
        <f t="shared" si="5"/>
        <v>40999</v>
      </c>
      <c r="E176" s="13" t="s">
        <v>503</v>
      </c>
      <c r="F176" s="13">
        <v>40977</v>
      </c>
      <c r="G176" s="8" t="s">
        <v>770</v>
      </c>
      <c r="H176" s="8" t="s">
        <v>501</v>
      </c>
      <c r="I176" s="8" t="s">
        <v>508</v>
      </c>
      <c r="J176" s="9" t="s">
        <v>1075</v>
      </c>
      <c r="K176" s="9" t="s">
        <v>1087</v>
      </c>
      <c r="L176" s="9" t="s">
        <v>1088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691</v>
      </c>
      <c r="AA176" s="44">
        <v>40977</v>
      </c>
      <c r="AB176" s="9"/>
    </row>
    <row r="177" spans="1:28" s="63" customFormat="1">
      <c r="A177" s="45">
        <v>844</v>
      </c>
      <c r="B177" s="77" t="s">
        <v>1491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503</v>
      </c>
      <c r="G177" s="8" t="s">
        <v>519</v>
      </c>
      <c r="H177" s="8" t="s">
        <v>501</v>
      </c>
      <c r="I177" s="8" t="s">
        <v>503</v>
      </c>
      <c r="J177" s="9" t="s">
        <v>1076</v>
      </c>
      <c r="K177" s="9" t="s">
        <v>1089</v>
      </c>
      <c r="L177" s="9" t="s">
        <v>1090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2316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1093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758</v>
      </c>
      <c r="H178" s="8" t="s">
        <v>501</v>
      </c>
      <c r="I178" s="8" t="s">
        <v>503</v>
      </c>
      <c r="J178" s="9" t="s">
        <v>1092</v>
      </c>
      <c r="K178" s="9" t="s">
        <v>1162</v>
      </c>
      <c r="L178" s="9" t="s">
        <v>1163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4189</v>
      </c>
      <c r="AA178" s="44">
        <v>41060</v>
      </c>
      <c r="AB178" s="9"/>
    </row>
    <row r="179" spans="1:28" s="63" customFormat="1">
      <c r="A179" s="24">
        <v>835</v>
      </c>
      <c r="B179" s="77" t="s">
        <v>1097</v>
      </c>
      <c r="C179" s="13">
        <v>40953</v>
      </c>
      <c r="D179" s="13">
        <f t="shared" si="5"/>
        <v>40998</v>
      </c>
      <c r="E179" s="13" t="s">
        <v>503</v>
      </c>
      <c r="F179" s="13">
        <v>40990</v>
      </c>
      <c r="G179" s="8" t="s">
        <v>770</v>
      </c>
      <c r="H179" s="8" t="s">
        <v>689</v>
      </c>
      <c r="I179" s="8" t="s">
        <v>508</v>
      </c>
      <c r="J179" s="9" t="s">
        <v>1098</v>
      </c>
      <c r="K179" s="9" t="s">
        <v>1164</v>
      </c>
      <c r="L179" s="9" t="s">
        <v>1165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969</v>
      </c>
      <c r="X179" s="41"/>
      <c r="Y179" s="43"/>
      <c r="Z179" s="104" t="s">
        <v>2341</v>
      </c>
      <c r="AA179" s="44">
        <v>40980</v>
      </c>
      <c r="AB179" s="9"/>
    </row>
    <row r="180" spans="1:28" s="63" customFormat="1">
      <c r="A180" s="24">
        <v>838</v>
      </c>
      <c r="B180" s="77" t="s">
        <v>1102</v>
      </c>
      <c r="C180" s="13">
        <v>40953</v>
      </c>
      <c r="D180" s="13">
        <f t="shared" si="5"/>
        <v>40998</v>
      </c>
      <c r="E180" s="13" t="s">
        <v>503</v>
      </c>
      <c r="F180" s="13">
        <v>40967</v>
      </c>
      <c r="G180" s="8" t="s">
        <v>770</v>
      </c>
      <c r="H180" s="8" t="s">
        <v>501</v>
      </c>
      <c r="I180" s="8" t="s">
        <v>508</v>
      </c>
      <c r="J180" s="9" t="s">
        <v>1103</v>
      </c>
      <c r="K180" s="9" t="s">
        <v>1166</v>
      </c>
      <c r="L180" s="9" t="s">
        <v>1167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1546</v>
      </c>
      <c r="AA180" s="44"/>
      <c r="AB180" s="9"/>
    </row>
    <row r="181" spans="1:28" s="63" customFormat="1">
      <c r="A181" s="45">
        <v>840</v>
      </c>
      <c r="B181" s="77" t="s">
        <v>1107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503</v>
      </c>
      <c r="G181" s="8" t="s">
        <v>519</v>
      </c>
      <c r="H181" s="8" t="s">
        <v>501</v>
      </c>
      <c r="I181" s="8" t="s">
        <v>503</v>
      </c>
      <c r="J181" s="9" t="s">
        <v>1108</v>
      </c>
      <c r="K181" s="9" t="s">
        <v>1168</v>
      </c>
      <c r="L181" s="9" t="s">
        <v>1169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1659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1112</v>
      </c>
      <c r="C182" s="13">
        <v>40953</v>
      </c>
      <c r="D182" s="13">
        <f t="shared" si="5"/>
        <v>40998</v>
      </c>
      <c r="E182" s="13" t="s">
        <v>503</v>
      </c>
      <c r="F182" s="13">
        <v>41009</v>
      </c>
      <c r="G182" s="8" t="s">
        <v>770</v>
      </c>
      <c r="H182" s="8" t="s">
        <v>501</v>
      </c>
      <c r="I182" s="8" t="s">
        <v>508</v>
      </c>
      <c r="J182" s="9" t="s">
        <v>1113</v>
      </c>
      <c r="K182" s="9" t="s">
        <v>1170</v>
      </c>
      <c r="L182" s="9" t="s">
        <v>1171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2403</v>
      </c>
      <c r="AA182" s="44">
        <v>40988</v>
      </c>
      <c r="AB182" s="9"/>
    </row>
    <row r="183" spans="1:28" s="63" customFormat="1">
      <c r="A183" s="24">
        <v>847</v>
      </c>
      <c r="B183" s="77" t="s">
        <v>1117</v>
      </c>
      <c r="C183" s="13">
        <v>40953</v>
      </c>
      <c r="D183" s="13">
        <f t="shared" si="5"/>
        <v>40998</v>
      </c>
      <c r="E183" s="13" t="s">
        <v>503</v>
      </c>
      <c r="F183" s="13">
        <v>40967</v>
      </c>
      <c r="G183" s="8" t="s">
        <v>770</v>
      </c>
      <c r="H183" s="8" t="s">
        <v>501</v>
      </c>
      <c r="I183" s="8" t="s">
        <v>508</v>
      </c>
      <c r="J183" s="9" t="s">
        <v>1118</v>
      </c>
      <c r="K183" s="9" t="s">
        <v>1172</v>
      </c>
      <c r="L183" s="9" t="s">
        <v>1173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1546</v>
      </c>
      <c r="AA183" s="44"/>
      <c r="AB183" s="9"/>
    </row>
    <row r="184" spans="1:28" s="63" customFormat="1">
      <c r="A184" s="24">
        <v>850</v>
      </c>
      <c r="B184" s="77" t="s">
        <v>1122</v>
      </c>
      <c r="C184" s="13">
        <v>40953</v>
      </c>
      <c r="D184" s="13">
        <f t="shared" si="5"/>
        <v>40998</v>
      </c>
      <c r="E184" s="13" t="s">
        <v>503</v>
      </c>
      <c r="F184" s="13">
        <v>40976</v>
      </c>
      <c r="G184" s="8" t="s">
        <v>1534</v>
      </c>
      <c r="H184" s="8" t="s">
        <v>503</v>
      </c>
      <c r="I184" s="8" t="s">
        <v>1534</v>
      </c>
      <c r="J184" s="9" t="s">
        <v>1123</v>
      </c>
      <c r="K184" s="9" t="s">
        <v>1174</v>
      </c>
      <c r="L184" s="9" t="s">
        <v>1175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2352</v>
      </c>
      <c r="AA184" s="44">
        <v>40984</v>
      </c>
      <c r="AB184" s="9"/>
    </row>
    <row r="185" spans="1:28" s="63" customFormat="1">
      <c r="A185" s="24">
        <v>852</v>
      </c>
      <c r="B185" s="77" t="s">
        <v>1127</v>
      </c>
      <c r="C185" s="13">
        <v>40953</v>
      </c>
      <c r="D185" s="13">
        <f t="shared" si="5"/>
        <v>40998</v>
      </c>
      <c r="E185" s="13" t="s">
        <v>503</v>
      </c>
      <c r="F185" s="13">
        <v>40967</v>
      </c>
      <c r="G185" s="8" t="s">
        <v>770</v>
      </c>
      <c r="H185" s="8" t="s">
        <v>501</v>
      </c>
      <c r="I185" s="8" t="s">
        <v>508</v>
      </c>
      <c r="J185" s="9" t="s">
        <v>1128</v>
      </c>
      <c r="K185" s="9" t="s">
        <v>1176</v>
      </c>
      <c r="L185" s="9" t="s">
        <v>1177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2808</v>
      </c>
      <c r="AA185" s="44"/>
      <c r="AB185" s="44"/>
    </row>
    <row r="186" spans="1:28" s="63" customFormat="1">
      <c r="A186" s="24">
        <v>854</v>
      </c>
      <c r="B186" s="77" t="s">
        <v>1132</v>
      </c>
      <c r="C186" s="13">
        <v>40953</v>
      </c>
      <c r="D186" s="13">
        <f t="shared" si="5"/>
        <v>40998</v>
      </c>
      <c r="E186" s="13" t="s">
        <v>503</v>
      </c>
      <c r="F186" s="13">
        <v>40976</v>
      </c>
      <c r="G186" s="8" t="s">
        <v>1534</v>
      </c>
      <c r="H186" s="8" t="s">
        <v>503</v>
      </c>
      <c r="I186" s="8" t="s">
        <v>1534</v>
      </c>
      <c r="J186" s="9" t="s">
        <v>1133</v>
      </c>
      <c r="K186" s="9" t="s">
        <v>1178</v>
      </c>
      <c r="L186" s="9" t="s">
        <v>1179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2353</v>
      </c>
      <c r="AA186" s="44">
        <v>40984</v>
      </c>
      <c r="AB186" s="9"/>
    </row>
    <row r="187" spans="1:28" s="63" customFormat="1">
      <c r="A187" s="24">
        <v>856</v>
      </c>
      <c r="B187" s="77" t="s">
        <v>1137</v>
      </c>
      <c r="C187" s="13">
        <v>40953</v>
      </c>
      <c r="D187" s="13">
        <f t="shared" si="5"/>
        <v>40998</v>
      </c>
      <c r="E187" s="13" t="s">
        <v>503</v>
      </c>
      <c r="F187" s="13">
        <v>40967</v>
      </c>
      <c r="G187" s="8" t="s">
        <v>770</v>
      </c>
      <c r="H187" s="8" t="s">
        <v>501</v>
      </c>
      <c r="I187" s="8" t="s">
        <v>508</v>
      </c>
      <c r="J187" s="9" t="s">
        <v>1138</v>
      </c>
      <c r="K187" s="9" t="s">
        <v>1180</v>
      </c>
      <c r="L187" s="9" t="s">
        <v>1181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1546</v>
      </c>
      <c r="AA187" s="44"/>
      <c r="AB187" s="9"/>
    </row>
    <row r="188" spans="1:28" s="63" customFormat="1">
      <c r="A188" s="24">
        <v>858</v>
      </c>
      <c r="B188" s="77" t="s">
        <v>1142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503</v>
      </c>
      <c r="G188" s="8" t="s">
        <v>519</v>
      </c>
      <c r="H188" s="8" t="s">
        <v>689</v>
      </c>
      <c r="I188" s="8" t="s">
        <v>503</v>
      </c>
      <c r="J188" s="9" t="s">
        <v>1143</v>
      </c>
      <c r="K188" s="9" t="s">
        <v>1182</v>
      </c>
      <c r="L188" s="9" t="s">
        <v>1183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969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1147</v>
      </c>
      <c r="C189" s="13">
        <v>40953</v>
      </c>
      <c r="D189" s="13">
        <f t="shared" si="5"/>
        <v>40998</v>
      </c>
      <c r="E189" s="13" t="s">
        <v>503</v>
      </c>
      <c r="F189" s="13">
        <v>40967</v>
      </c>
      <c r="G189" s="8" t="s">
        <v>770</v>
      </c>
      <c r="H189" s="8" t="s">
        <v>501</v>
      </c>
      <c r="I189" s="8" t="s">
        <v>508</v>
      </c>
      <c r="J189" s="9" t="s">
        <v>1148</v>
      </c>
      <c r="K189" s="9" t="s">
        <v>1184</v>
      </c>
      <c r="L189" s="9" t="s">
        <v>1185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1546</v>
      </c>
      <c r="AA189" s="44"/>
      <c r="AB189" s="9"/>
    </row>
    <row r="190" spans="1:28" s="63" customFormat="1">
      <c r="A190" s="24">
        <v>862</v>
      </c>
      <c r="B190" s="77" t="s">
        <v>1152</v>
      </c>
      <c r="C190" s="13">
        <v>40953</v>
      </c>
      <c r="D190" s="13">
        <f t="shared" si="5"/>
        <v>40998</v>
      </c>
      <c r="E190" s="13" t="s">
        <v>503</v>
      </c>
      <c r="F190" s="13">
        <v>40976</v>
      </c>
      <c r="G190" s="8" t="s">
        <v>1534</v>
      </c>
      <c r="H190" s="8" t="s">
        <v>503</v>
      </c>
      <c r="I190" s="8" t="s">
        <v>1534</v>
      </c>
      <c r="J190" s="9" t="s">
        <v>1153</v>
      </c>
      <c r="K190" s="9" t="s">
        <v>1186</v>
      </c>
      <c r="L190" s="9" t="s">
        <v>1187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2354</v>
      </c>
      <c r="AA190" s="44">
        <v>40984</v>
      </c>
      <c r="AB190" s="9"/>
    </row>
    <row r="191" spans="1:28" s="63" customFormat="1">
      <c r="A191" s="24">
        <v>864</v>
      </c>
      <c r="B191" s="77" t="s">
        <v>1157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758</v>
      </c>
      <c r="H191" s="8" t="s">
        <v>501</v>
      </c>
      <c r="I191" s="8" t="s">
        <v>503</v>
      </c>
      <c r="J191" s="9" t="s">
        <v>1158</v>
      </c>
      <c r="K191" s="9" t="s">
        <v>1188</v>
      </c>
      <c r="L191" s="9" t="s">
        <v>1189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4190</v>
      </c>
      <c r="AA191" s="44">
        <v>41060</v>
      </c>
      <c r="AB191" s="9"/>
    </row>
    <row r="192" spans="1:28" s="63" customFormat="1">
      <c r="A192" s="24">
        <v>903</v>
      </c>
      <c r="B192" s="77" t="s">
        <v>1341</v>
      </c>
      <c r="C192" s="13">
        <v>40956</v>
      </c>
      <c r="D192" s="13">
        <f t="shared" si="5"/>
        <v>41001</v>
      </c>
      <c r="E192" s="13" t="s">
        <v>503</v>
      </c>
      <c r="F192" s="13">
        <v>40967</v>
      </c>
      <c r="G192" s="8" t="s">
        <v>770</v>
      </c>
      <c r="H192" s="8" t="s">
        <v>501</v>
      </c>
      <c r="I192" s="8" t="s">
        <v>508</v>
      </c>
      <c r="J192" s="9" t="s">
        <v>1192</v>
      </c>
      <c r="K192" s="9" t="s">
        <v>1231</v>
      </c>
      <c r="L192" s="9" t="s">
        <v>1232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1547</v>
      </c>
      <c r="AA192" s="44"/>
      <c r="AB192" s="9"/>
    </row>
    <row r="193" spans="1:28" s="63" customFormat="1">
      <c r="A193" s="24">
        <v>888</v>
      </c>
      <c r="B193" s="77" t="s">
        <v>1342</v>
      </c>
      <c r="C193" s="13">
        <v>40956</v>
      </c>
      <c r="D193" s="13">
        <f t="shared" si="5"/>
        <v>41001</v>
      </c>
      <c r="E193" s="13" t="s">
        <v>503</v>
      </c>
      <c r="F193" s="13">
        <v>40967</v>
      </c>
      <c r="G193" s="8" t="s">
        <v>770</v>
      </c>
      <c r="H193" s="8" t="s">
        <v>501</v>
      </c>
      <c r="I193" s="8" t="s">
        <v>508</v>
      </c>
      <c r="J193" s="9" t="s">
        <v>1193</v>
      </c>
      <c r="K193" s="9" t="s">
        <v>1233</v>
      </c>
      <c r="L193" s="9" t="s">
        <v>1234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1546</v>
      </c>
      <c r="AA193" s="44"/>
      <c r="AB193" s="9"/>
    </row>
    <row r="194" spans="1:28" s="63" customFormat="1">
      <c r="A194" s="24">
        <v>907</v>
      </c>
      <c r="B194" s="77" t="s">
        <v>1343</v>
      </c>
      <c r="C194" s="13">
        <v>40956</v>
      </c>
      <c r="D194" s="13">
        <f t="shared" si="5"/>
        <v>41001</v>
      </c>
      <c r="E194" s="13" t="s">
        <v>503</v>
      </c>
      <c r="F194" s="13">
        <v>40977</v>
      </c>
      <c r="G194" s="46" t="s">
        <v>770</v>
      </c>
      <c r="H194" s="8" t="s">
        <v>501</v>
      </c>
      <c r="I194" s="8" t="s">
        <v>508</v>
      </c>
      <c r="J194" s="9" t="s">
        <v>1194</v>
      </c>
      <c r="K194" s="9" t="s">
        <v>1235</v>
      </c>
      <c r="L194" s="9" t="s">
        <v>1236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1510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1344</v>
      </c>
      <c r="C195" s="13">
        <v>40956</v>
      </c>
      <c r="D195" s="13">
        <f t="shared" si="5"/>
        <v>41001</v>
      </c>
      <c r="E195" s="13" t="s">
        <v>503</v>
      </c>
      <c r="F195" s="13">
        <v>40967</v>
      </c>
      <c r="G195" s="8" t="s">
        <v>770</v>
      </c>
      <c r="H195" s="8" t="s">
        <v>501</v>
      </c>
      <c r="I195" s="8" t="s">
        <v>508</v>
      </c>
      <c r="J195" s="9" t="s">
        <v>1195</v>
      </c>
      <c r="K195" s="9" t="s">
        <v>1237</v>
      </c>
      <c r="L195" s="9" t="s">
        <v>1238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1546</v>
      </c>
      <c r="AA195" s="44"/>
      <c r="AB195" s="44"/>
    </row>
    <row r="196" spans="1:28" s="63" customFormat="1">
      <c r="A196" s="24">
        <v>876</v>
      </c>
      <c r="B196" s="77" t="s">
        <v>1345</v>
      </c>
      <c r="C196" s="13">
        <v>40956</v>
      </c>
      <c r="D196" s="13">
        <f t="shared" si="5"/>
        <v>41001</v>
      </c>
      <c r="E196" s="13" t="s">
        <v>503</v>
      </c>
      <c r="F196" s="13">
        <v>40967</v>
      </c>
      <c r="G196" s="8" t="s">
        <v>770</v>
      </c>
      <c r="H196" s="8" t="s">
        <v>501</v>
      </c>
      <c r="I196" s="8" t="s">
        <v>508</v>
      </c>
      <c r="J196" s="9" t="s">
        <v>1196</v>
      </c>
      <c r="K196" s="9" t="s">
        <v>1239</v>
      </c>
      <c r="L196" s="9" t="s">
        <v>1240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1547</v>
      </c>
      <c r="AA196" s="44"/>
      <c r="AB196" s="9"/>
    </row>
    <row r="197" spans="1:28" s="63" customFormat="1">
      <c r="A197" s="24">
        <v>896</v>
      </c>
      <c r="B197" s="77" t="s">
        <v>1346</v>
      </c>
      <c r="C197" s="13">
        <v>40956</v>
      </c>
      <c r="D197" s="13">
        <f t="shared" si="5"/>
        <v>41001</v>
      </c>
      <c r="E197" s="13" t="s">
        <v>503</v>
      </c>
      <c r="F197" s="13">
        <v>40976</v>
      </c>
      <c r="G197" s="8" t="s">
        <v>1534</v>
      </c>
      <c r="H197" s="8" t="s">
        <v>503</v>
      </c>
      <c r="I197" s="8" t="s">
        <v>1534</v>
      </c>
      <c r="J197" s="9" t="s">
        <v>1197</v>
      </c>
      <c r="K197" s="9" t="s">
        <v>1241</v>
      </c>
      <c r="L197" s="9" t="s">
        <v>1242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2354</v>
      </c>
      <c r="AA197" s="44">
        <v>40984</v>
      </c>
      <c r="AB197" s="44"/>
    </row>
    <row r="198" spans="1:28" s="63" customFormat="1">
      <c r="A198" s="24">
        <v>881</v>
      </c>
      <c r="B198" s="77" t="s">
        <v>1347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503</v>
      </c>
      <c r="G198" s="8" t="s">
        <v>519</v>
      </c>
      <c r="H198" s="8" t="s">
        <v>501</v>
      </c>
      <c r="I198" s="8" t="s">
        <v>503</v>
      </c>
      <c r="J198" s="9" t="s">
        <v>1198</v>
      </c>
      <c r="K198" s="9" t="s">
        <v>1243</v>
      </c>
      <c r="L198" s="9" t="s">
        <v>1244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4290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1348</v>
      </c>
      <c r="C199" s="13">
        <v>40956</v>
      </c>
      <c r="D199" s="13">
        <f t="shared" si="6"/>
        <v>41001</v>
      </c>
      <c r="E199" s="13" t="s">
        <v>503</v>
      </c>
      <c r="F199" s="13">
        <v>40967</v>
      </c>
      <c r="G199" s="8" t="s">
        <v>770</v>
      </c>
      <c r="H199" s="8" t="s">
        <v>501</v>
      </c>
      <c r="I199" s="8" t="s">
        <v>508</v>
      </c>
      <c r="J199" s="9" t="s">
        <v>1199</v>
      </c>
      <c r="K199" s="9" t="s">
        <v>1245</v>
      </c>
      <c r="L199" s="9" t="s">
        <v>1246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1546</v>
      </c>
      <c r="AA199" s="44"/>
      <c r="AB199" s="9"/>
    </row>
    <row r="200" spans="1:28" s="63" customFormat="1">
      <c r="A200" s="24">
        <v>899</v>
      </c>
      <c r="B200" s="77" t="s">
        <v>1349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503</v>
      </c>
      <c r="G200" s="8" t="s">
        <v>519</v>
      </c>
      <c r="H200" s="8" t="s">
        <v>501</v>
      </c>
      <c r="I200" s="8" t="s">
        <v>503</v>
      </c>
      <c r="J200" s="9" t="s">
        <v>1200</v>
      </c>
      <c r="K200" s="9" t="s">
        <v>1247</v>
      </c>
      <c r="L200" s="9" t="s">
        <v>1248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1598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1350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758</v>
      </c>
      <c r="H201" s="8" t="s">
        <v>501</v>
      </c>
      <c r="I201" s="8" t="s">
        <v>503</v>
      </c>
      <c r="J201" s="9" t="s">
        <v>1201</v>
      </c>
      <c r="K201" s="9" t="s">
        <v>1249</v>
      </c>
      <c r="L201" s="9" t="s">
        <v>1250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4190</v>
      </c>
      <c r="AA201" s="44">
        <v>41060</v>
      </c>
      <c r="AB201" s="44"/>
    </row>
    <row r="202" spans="1:28" s="63" customFormat="1">
      <c r="A202" s="24">
        <v>885</v>
      </c>
      <c r="B202" s="77" t="s">
        <v>1351</v>
      </c>
      <c r="C202" s="13">
        <v>40956</v>
      </c>
      <c r="D202" s="13">
        <f t="shared" si="6"/>
        <v>41001</v>
      </c>
      <c r="E202" s="13" t="s">
        <v>503</v>
      </c>
      <c r="F202" s="13">
        <v>40967</v>
      </c>
      <c r="G202" s="8" t="s">
        <v>770</v>
      </c>
      <c r="H202" s="8" t="s">
        <v>501</v>
      </c>
      <c r="I202" s="8" t="s">
        <v>508</v>
      </c>
      <c r="J202" s="9" t="s">
        <v>1202</v>
      </c>
      <c r="K202" s="9" t="s">
        <v>1251</v>
      </c>
      <c r="L202" s="9" t="s">
        <v>1252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1546</v>
      </c>
      <c r="AA202" s="44"/>
      <c r="AB202" s="44"/>
    </row>
    <row r="203" spans="1:28" s="63" customFormat="1">
      <c r="A203" s="24">
        <v>904</v>
      </c>
      <c r="B203" s="77" t="s">
        <v>1352</v>
      </c>
      <c r="C203" s="13">
        <v>40956</v>
      </c>
      <c r="D203" s="13">
        <f t="shared" si="6"/>
        <v>41001</v>
      </c>
      <c r="E203" s="13" t="s">
        <v>503</v>
      </c>
      <c r="F203" s="13">
        <v>40967</v>
      </c>
      <c r="G203" s="8" t="s">
        <v>770</v>
      </c>
      <c r="H203" s="8" t="s">
        <v>501</v>
      </c>
      <c r="I203" s="8" t="s">
        <v>508</v>
      </c>
      <c r="J203" s="9" t="s">
        <v>1203</v>
      </c>
      <c r="K203" s="9" t="s">
        <v>1253</v>
      </c>
      <c r="L203" s="9" t="s">
        <v>1254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1546</v>
      </c>
      <c r="AA203" s="44"/>
      <c r="AB203" s="9"/>
    </row>
    <row r="204" spans="1:28" s="63" customFormat="1">
      <c r="A204" s="24">
        <v>889</v>
      </c>
      <c r="B204" s="77" t="s">
        <v>1353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503</v>
      </c>
      <c r="G204" s="8" t="s">
        <v>519</v>
      </c>
      <c r="H204" s="8" t="s">
        <v>501</v>
      </c>
      <c r="I204" s="8" t="s">
        <v>503</v>
      </c>
      <c r="J204" s="47" t="s">
        <v>1530</v>
      </c>
      <c r="K204" s="9" t="s">
        <v>1529</v>
      </c>
      <c r="L204" s="9" t="s">
        <v>1531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2316</v>
      </c>
      <c r="X204" s="41">
        <v>40983</v>
      </c>
      <c r="Y204" s="43"/>
      <c r="Z204" s="104" t="s">
        <v>1555</v>
      </c>
      <c r="AA204" s="44">
        <v>40983</v>
      </c>
      <c r="AB204" s="9"/>
    </row>
    <row r="205" spans="1:28" s="63" customFormat="1">
      <c r="A205" s="24">
        <v>886</v>
      </c>
      <c r="B205" s="77" t="s">
        <v>1354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503</v>
      </c>
      <c r="G205" s="8" t="s">
        <v>519</v>
      </c>
      <c r="H205" s="8" t="s">
        <v>501</v>
      </c>
      <c r="I205" s="8" t="s">
        <v>503</v>
      </c>
      <c r="J205" s="47" t="s">
        <v>1526</v>
      </c>
      <c r="K205" s="9" t="s">
        <v>1527</v>
      </c>
      <c r="L205" s="9" t="s">
        <v>1528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1659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1355</v>
      </c>
      <c r="C206" s="13">
        <v>40956</v>
      </c>
      <c r="D206" s="13">
        <f t="shared" si="6"/>
        <v>41001</v>
      </c>
      <c r="E206" s="13" t="s">
        <v>503</v>
      </c>
      <c r="F206" s="13">
        <v>40967</v>
      </c>
      <c r="G206" s="8" t="s">
        <v>770</v>
      </c>
      <c r="H206" s="8" t="s">
        <v>501</v>
      </c>
      <c r="I206" s="8" t="s">
        <v>508</v>
      </c>
      <c r="J206" s="9" t="s">
        <v>1204</v>
      </c>
      <c r="K206" s="9" t="s">
        <v>1255</v>
      </c>
      <c r="L206" s="9" t="s">
        <v>1256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2808</v>
      </c>
      <c r="AA206" s="44"/>
      <c r="AB206" s="9"/>
    </row>
    <row r="207" spans="1:28" s="63" customFormat="1">
      <c r="A207" s="24">
        <v>893</v>
      </c>
      <c r="B207" s="77" t="s">
        <v>1356</v>
      </c>
      <c r="C207" s="13">
        <v>40956</v>
      </c>
      <c r="D207" s="13">
        <f t="shared" si="6"/>
        <v>41001</v>
      </c>
      <c r="E207" s="13" t="s">
        <v>503</v>
      </c>
      <c r="F207" s="13">
        <v>40977</v>
      </c>
      <c r="G207" s="46" t="s">
        <v>770</v>
      </c>
      <c r="H207" s="8" t="s">
        <v>501</v>
      </c>
      <c r="I207" s="8" t="s">
        <v>508</v>
      </c>
      <c r="J207" s="9" t="s">
        <v>1205</v>
      </c>
      <c r="K207" s="9" t="s">
        <v>1257</v>
      </c>
      <c r="L207" s="9" t="s">
        <v>1258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1511</v>
      </c>
      <c r="AA207" s="44">
        <v>40970</v>
      </c>
      <c r="AB207" s="9"/>
    </row>
    <row r="208" spans="1:28" s="63" customFormat="1">
      <c r="A208" s="24">
        <v>877</v>
      </c>
      <c r="B208" s="77" t="s">
        <v>1191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503</v>
      </c>
      <c r="G208" s="8" t="s">
        <v>519</v>
      </c>
      <c r="H208" s="8" t="s">
        <v>689</v>
      </c>
      <c r="I208" s="8" t="s">
        <v>503</v>
      </c>
      <c r="J208" s="47" t="s">
        <v>1206</v>
      </c>
      <c r="K208" s="9" t="s">
        <v>1259</v>
      </c>
      <c r="L208" s="9" t="s">
        <v>1260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969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1357</v>
      </c>
      <c r="C209" s="13">
        <v>40956</v>
      </c>
      <c r="D209" s="13">
        <f t="shared" si="6"/>
        <v>41001</v>
      </c>
      <c r="E209" s="13" t="s">
        <v>503</v>
      </c>
      <c r="F209" s="13">
        <v>40967</v>
      </c>
      <c r="G209" s="8" t="s">
        <v>770</v>
      </c>
      <c r="H209" s="8" t="s">
        <v>501</v>
      </c>
      <c r="I209" s="8" t="s">
        <v>508</v>
      </c>
      <c r="J209" s="9" t="s">
        <v>1207</v>
      </c>
      <c r="K209" s="9" t="s">
        <v>1261</v>
      </c>
      <c r="L209" s="9" t="s">
        <v>1262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2808</v>
      </c>
      <c r="AA209" s="44"/>
      <c r="AB209" s="9"/>
    </row>
    <row r="210" spans="1:28" s="63" customFormat="1">
      <c r="A210" s="24">
        <v>882</v>
      </c>
      <c r="B210" s="77" t="s">
        <v>1358</v>
      </c>
      <c r="C210" s="13">
        <v>40956</v>
      </c>
      <c r="D210" s="13">
        <f t="shared" si="6"/>
        <v>41001</v>
      </c>
      <c r="E210" s="13" t="s">
        <v>503</v>
      </c>
      <c r="F210" s="13">
        <v>40967</v>
      </c>
      <c r="G210" s="8" t="s">
        <v>770</v>
      </c>
      <c r="H210" s="8" t="s">
        <v>501</v>
      </c>
      <c r="I210" s="8" t="s">
        <v>508</v>
      </c>
      <c r="J210" s="9" t="s">
        <v>1208</v>
      </c>
      <c r="K210" s="9" t="s">
        <v>1263</v>
      </c>
      <c r="L210" s="9" t="s">
        <v>1264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2808</v>
      </c>
      <c r="AA210" s="44"/>
      <c r="AB210" s="9"/>
    </row>
    <row r="211" spans="1:28" s="63" customFormat="1">
      <c r="A211" s="24">
        <v>912</v>
      </c>
      <c r="B211" s="77" t="s">
        <v>1359</v>
      </c>
      <c r="C211" s="13">
        <v>40956</v>
      </c>
      <c r="D211" s="13">
        <f t="shared" si="6"/>
        <v>41001</v>
      </c>
      <c r="E211" s="13" t="s">
        <v>503</v>
      </c>
      <c r="F211" s="13">
        <v>40967</v>
      </c>
      <c r="G211" s="8" t="s">
        <v>770</v>
      </c>
      <c r="H211" s="8" t="s">
        <v>501</v>
      </c>
      <c r="I211" s="8" t="s">
        <v>508</v>
      </c>
      <c r="J211" s="9" t="s">
        <v>1209</v>
      </c>
      <c r="K211" s="9" t="s">
        <v>1265</v>
      </c>
      <c r="L211" s="9" t="s">
        <v>1266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1546</v>
      </c>
      <c r="AA211" s="44"/>
      <c r="AB211" s="9"/>
    </row>
    <row r="212" spans="1:28" s="63" customFormat="1">
      <c r="A212" s="45">
        <v>900</v>
      </c>
      <c r="B212" s="77" t="s">
        <v>1360</v>
      </c>
      <c r="C212" s="13">
        <v>40956</v>
      </c>
      <c r="D212" s="13">
        <f t="shared" si="6"/>
        <v>41001</v>
      </c>
      <c r="E212" s="13" t="s">
        <v>503</v>
      </c>
      <c r="F212" s="13">
        <v>40967</v>
      </c>
      <c r="G212" s="8" t="s">
        <v>519</v>
      </c>
      <c r="H212" s="8" t="s">
        <v>501</v>
      </c>
      <c r="I212" s="8" t="s">
        <v>503</v>
      </c>
      <c r="J212" s="9" t="s">
        <v>1210</v>
      </c>
      <c r="K212" s="9" t="s">
        <v>1267</v>
      </c>
      <c r="L212" s="9" t="s">
        <v>1268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1999</v>
      </c>
      <c r="X212" s="41">
        <v>41002</v>
      </c>
      <c r="Y212" s="43"/>
      <c r="Z212" s="43" t="s">
        <v>2915</v>
      </c>
      <c r="AA212" s="44">
        <v>40972</v>
      </c>
      <c r="AB212" s="9"/>
    </row>
    <row r="213" spans="1:28" s="63" customFormat="1">
      <c r="A213" s="24">
        <v>901</v>
      </c>
      <c r="B213" s="77" t="s">
        <v>1361</v>
      </c>
      <c r="C213" s="13">
        <v>40956</v>
      </c>
      <c r="D213" s="13">
        <f t="shared" si="6"/>
        <v>41001</v>
      </c>
      <c r="E213" s="13" t="s">
        <v>503</v>
      </c>
      <c r="F213" s="13">
        <v>40967</v>
      </c>
      <c r="G213" s="8" t="s">
        <v>770</v>
      </c>
      <c r="H213" s="8" t="s">
        <v>501</v>
      </c>
      <c r="I213" s="8" t="s">
        <v>508</v>
      </c>
      <c r="J213" s="9" t="s">
        <v>1211</v>
      </c>
      <c r="K213" s="9" t="s">
        <v>1271</v>
      </c>
      <c r="L213" s="9" t="s">
        <v>1272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1543</v>
      </c>
      <c r="AA213" s="44"/>
      <c r="AB213" s="9"/>
    </row>
    <row r="214" spans="1:28" s="63" customFormat="1">
      <c r="A214" s="24">
        <v>905</v>
      </c>
      <c r="B214" s="77" t="s">
        <v>1362</v>
      </c>
      <c r="C214" s="13">
        <v>40956</v>
      </c>
      <c r="D214" s="13">
        <f t="shared" si="6"/>
        <v>41001</v>
      </c>
      <c r="E214" s="13" t="s">
        <v>503</v>
      </c>
      <c r="F214" s="13">
        <v>40967</v>
      </c>
      <c r="G214" s="8" t="s">
        <v>770</v>
      </c>
      <c r="H214" s="8" t="s">
        <v>501</v>
      </c>
      <c r="I214" s="8" t="s">
        <v>508</v>
      </c>
      <c r="J214" s="9" t="s">
        <v>1212</v>
      </c>
      <c r="K214" s="9" t="s">
        <v>1273</v>
      </c>
      <c r="L214" s="9" t="s">
        <v>1274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1546</v>
      </c>
      <c r="AA214" s="44"/>
      <c r="AB214" s="44"/>
    </row>
    <row r="215" spans="1:28" s="63" customFormat="1">
      <c r="A215" s="24">
        <v>890</v>
      </c>
      <c r="B215" s="77" t="s">
        <v>1363</v>
      </c>
      <c r="C215" s="13">
        <v>40956</v>
      </c>
      <c r="D215" s="13">
        <f t="shared" si="6"/>
        <v>41001</v>
      </c>
      <c r="E215" s="13" t="s">
        <v>503</v>
      </c>
      <c r="F215" s="13">
        <v>40967</v>
      </c>
      <c r="G215" s="8" t="s">
        <v>770</v>
      </c>
      <c r="H215" s="8" t="s">
        <v>501</v>
      </c>
      <c r="I215" s="8" t="s">
        <v>508</v>
      </c>
      <c r="J215" s="9" t="s">
        <v>1213</v>
      </c>
      <c r="K215" s="9" t="s">
        <v>1275</v>
      </c>
      <c r="L215" s="9" t="s">
        <v>1276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1547</v>
      </c>
      <c r="AA215" s="44"/>
      <c r="AB215" s="9"/>
    </row>
    <row r="216" spans="1:28" s="63" customFormat="1">
      <c r="A216" s="24">
        <v>874</v>
      </c>
      <c r="B216" s="77" t="s">
        <v>1364</v>
      </c>
      <c r="C216" s="13">
        <v>40956</v>
      </c>
      <c r="D216" s="13">
        <f t="shared" si="6"/>
        <v>41001</v>
      </c>
      <c r="E216" s="13" t="s">
        <v>503</v>
      </c>
      <c r="F216" s="13">
        <v>40967</v>
      </c>
      <c r="G216" s="8" t="s">
        <v>770</v>
      </c>
      <c r="H216" s="8" t="s">
        <v>501</v>
      </c>
      <c r="I216" s="8" t="s">
        <v>508</v>
      </c>
      <c r="J216" s="9" t="s">
        <v>1214</v>
      </c>
      <c r="K216" s="9" t="s">
        <v>1277</v>
      </c>
      <c r="L216" s="9" t="s">
        <v>1278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2808</v>
      </c>
      <c r="AA216" s="44"/>
      <c r="AB216" s="44"/>
    </row>
    <row r="217" spans="1:28" s="63" customFormat="1">
      <c r="A217" s="24">
        <v>894</v>
      </c>
      <c r="B217" s="77" t="s">
        <v>1554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503</v>
      </c>
      <c r="G217" s="8" t="s">
        <v>519</v>
      </c>
      <c r="H217" s="8" t="s">
        <v>689</v>
      </c>
      <c r="I217" s="8" t="s">
        <v>503</v>
      </c>
      <c r="J217" s="9" t="s">
        <v>1215</v>
      </c>
      <c r="K217" s="9" t="s">
        <v>1279</v>
      </c>
      <c r="L217" s="9" t="s">
        <v>1280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969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1365</v>
      </c>
      <c r="C218" s="13">
        <v>40956</v>
      </c>
      <c r="D218" s="13">
        <f t="shared" si="6"/>
        <v>41001</v>
      </c>
      <c r="E218" s="13" t="s">
        <v>503</v>
      </c>
      <c r="F218" s="13">
        <v>40967</v>
      </c>
      <c r="G218" s="8" t="s">
        <v>770</v>
      </c>
      <c r="H218" s="8" t="s">
        <v>501</v>
      </c>
      <c r="I218" s="8" t="s">
        <v>508</v>
      </c>
      <c r="J218" s="9" t="s">
        <v>1216</v>
      </c>
      <c r="K218" s="9" t="s">
        <v>1281</v>
      </c>
      <c r="L218" s="9" t="s">
        <v>1282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1547</v>
      </c>
      <c r="AA218" s="44"/>
      <c r="AB218" s="9"/>
    </row>
    <row r="219" spans="1:28" s="63" customFormat="1">
      <c r="A219" s="24">
        <v>909</v>
      </c>
      <c r="B219" s="79" t="s">
        <v>1366</v>
      </c>
      <c r="C219" s="13">
        <v>40956</v>
      </c>
      <c r="D219" s="13">
        <f t="shared" si="6"/>
        <v>41001</v>
      </c>
      <c r="E219" s="13" t="s">
        <v>503</v>
      </c>
      <c r="F219" s="13">
        <v>40967</v>
      </c>
      <c r="G219" s="8" t="s">
        <v>519</v>
      </c>
      <c r="H219" s="8" t="s">
        <v>501</v>
      </c>
      <c r="I219" s="8" t="s">
        <v>503</v>
      </c>
      <c r="J219" s="9" t="s">
        <v>1217</v>
      </c>
      <c r="K219" s="9" t="s">
        <v>1283</v>
      </c>
      <c r="L219" s="9" t="s">
        <v>1284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2532</v>
      </c>
      <c r="X219" s="41">
        <v>40991</v>
      </c>
      <c r="Y219" s="43">
        <v>41024</v>
      </c>
      <c r="Z219" s="43" t="s">
        <v>3396</v>
      </c>
      <c r="AA219" s="44">
        <v>41024</v>
      </c>
      <c r="AB219" s="9"/>
    </row>
    <row r="220" spans="1:28" s="63" customFormat="1">
      <c r="A220" s="24">
        <v>898</v>
      </c>
      <c r="B220" s="77" t="s">
        <v>1367</v>
      </c>
      <c r="C220" s="13">
        <v>40956</v>
      </c>
      <c r="D220" s="13">
        <f t="shared" si="6"/>
        <v>41001</v>
      </c>
      <c r="E220" s="13" t="s">
        <v>503</v>
      </c>
      <c r="F220" s="13">
        <v>40967</v>
      </c>
      <c r="G220" s="8" t="s">
        <v>770</v>
      </c>
      <c r="H220" s="8" t="s">
        <v>501</v>
      </c>
      <c r="I220" s="8" t="s">
        <v>508</v>
      </c>
      <c r="J220" s="9" t="s">
        <v>1218</v>
      </c>
      <c r="K220" s="9" t="s">
        <v>1285</v>
      </c>
      <c r="L220" s="9" t="s">
        <v>1286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1541</v>
      </c>
      <c r="AA220" s="44"/>
      <c r="AB220" s="9"/>
    </row>
    <row r="221" spans="1:28" s="63" customFormat="1">
      <c r="A221" s="24">
        <v>883</v>
      </c>
      <c r="B221" s="77" t="s">
        <v>1368</v>
      </c>
      <c r="C221" s="13">
        <v>40956</v>
      </c>
      <c r="D221" s="13">
        <f t="shared" si="6"/>
        <v>41001</v>
      </c>
      <c r="E221" s="13" t="s">
        <v>503</v>
      </c>
      <c r="F221" s="13">
        <v>40967</v>
      </c>
      <c r="G221" s="8" t="s">
        <v>770</v>
      </c>
      <c r="H221" s="8" t="s">
        <v>501</v>
      </c>
      <c r="I221" s="8" t="s">
        <v>508</v>
      </c>
      <c r="J221" s="9" t="s">
        <v>1219</v>
      </c>
      <c r="K221" s="9" t="s">
        <v>1287</v>
      </c>
      <c r="L221" s="9" t="s">
        <v>1288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1546</v>
      </c>
      <c r="AA221" s="44"/>
      <c r="AB221" s="9"/>
    </row>
    <row r="222" spans="1:28" s="63" customFormat="1">
      <c r="A222" s="24">
        <v>913</v>
      </c>
      <c r="B222" s="77" t="s">
        <v>1369</v>
      </c>
      <c r="C222" s="13">
        <v>40956</v>
      </c>
      <c r="D222" s="13">
        <f t="shared" si="6"/>
        <v>41001</v>
      </c>
      <c r="E222" s="13" t="s">
        <v>503</v>
      </c>
      <c r="F222" s="13">
        <v>40976</v>
      </c>
      <c r="G222" s="8" t="s">
        <v>1534</v>
      </c>
      <c r="H222" s="8" t="s">
        <v>503</v>
      </c>
      <c r="I222" s="8" t="s">
        <v>1534</v>
      </c>
      <c r="J222" s="9" t="s">
        <v>1220</v>
      </c>
      <c r="K222" s="9" t="s">
        <v>1289</v>
      </c>
      <c r="L222" s="9" t="s">
        <v>1290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2354</v>
      </c>
      <c r="AA222" s="44">
        <v>40984</v>
      </c>
      <c r="AB222" s="9"/>
    </row>
    <row r="223" spans="1:28" s="52" customFormat="1">
      <c r="A223" s="45">
        <v>902</v>
      </c>
      <c r="B223" s="79" t="s">
        <v>1370</v>
      </c>
      <c r="C223" s="49">
        <v>40956</v>
      </c>
      <c r="D223" s="49">
        <f t="shared" ref="D223:D254" si="7">C223+45</f>
        <v>41001</v>
      </c>
      <c r="E223" s="49" t="s">
        <v>503</v>
      </c>
      <c r="F223" s="49">
        <v>40967</v>
      </c>
      <c r="G223" s="46" t="s">
        <v>770</v>
      </c>
      <c r="H223" s="46" t="s">
        <v>501</v>
      </c>
      <c r="I223" s="46" t="s">
        <v>508</v>
      </c>
      <c r="J223" s="47" t="s">
        <v>1221</v>
      </c>
      <c r="K223" s="47" t="s">
        <v>1291</v>
      </c>
      <c r="L223" s="47" t="s">
        <v>1292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1541</v>
      </c>
      <c r="AA223" s="69"/>
      <c r="AB223" s="47"/>
    </row>
    <row r="224" spans="1:28" s="63" customFormat="1">
      <c r="A224" s="24">
        <v>887</v>
      </c>
      <c r="B224" s="77" t="s">
        <v>1371</v>
      </c>
      <c r="C224" s="13">
        <v>40956</v>
      </c>
      <c r="D224" s="13">
        <f t="shared" si="7"/>
        <v>41001</v>
      </c>
      <c r="E224" s="13" t="s">
        <v>503</v>
      </c>
      <c r="F224" s="13">
        <v>40967</v>
      </c>
      <c r="G224" s="8" t="s">
        <v>770</v>
      </c>
      <c r="H224" s="8" t="s">
        <v>501</v>
      </c>
      <c r="I224" s="8" t="s">
        <v>508</v>
      </c>
      <c r="J224" s="9" t="s">
        <v>1222</v>
      </c>
      <c r="K224" s="9" t="s">
        <v>1293</v>
      </c>
      <c r="L224" s="9" t="s">
        <v>1294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2808</v>
      </c>
      <c r="AA224" s="44"/>
      <c r="AB224" s="9"/>
    </row>
    <row r="225" spans="1:28" s="63" customFormat="1">
      <c r="A225" s="24">
        <v>906</v>
      </c>
      <c r="B225" s="77" t="s">
        <v>1372</v>
      </c>
      <c r="C225" s="13">
        <v>40956</v>
      </c>
      <c r="D225" s="13">
        <f t="shared" si="7"/>
        <v>41001</v>
      </c>
      <c r="E225" s="13" t="s">
        <v>503</v>
      </c>
      <c r="F225" s="13">
        <v>40967</v>
      </c>
      <c r="G225" s="8" t="s">
        <v>770</v>
      </c>
      <c r="H225" s="8" t="s">
        <v>501</v>
      </c>
      <c r="I225" s="8" t="s">
        <v>508</v>
      </c>
      <c r="J225" s="9" t="s">
        <v>1223</v>
      </c>
      <c r="K225" s="9" t="s">
        <v>1295</v>
      </c>
      <c r="L225" s="9" t="s">
        <v>1296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2425</v>
      </c>
      <c r="AA225" s="44">
        <v>40967</v>
      </c>
      <c r="AB225" s="44"/>
    </row>
    <row r="226" spans="1:28" s="63" customFormat="1">
      <c r="A226" s="24">
        <v>875</v>
      </c>
      <c r="B226" s="77" t="s">
        <v>1374</v>
      </c>
      <c r="C226" s="13">
        <v>40956</v>
      </c>
      <c r="D226" s="13">
        <f t="shared" si="7"/>
        <v>41001</v>
      </c>
      <c r="E226" s="13" t="s">
        <v>503</v>
      </c>
      <c r="F226" s="13">
        <v>40967</v>
      </c>
      <c r="G226" s="8" t="s">
        <v>770</v>
      </c>
      <c r="H226" s="8" t="s">
        <v>501</v>
      </c>
      <c r="I226" s="8" t="s">
        <v>508</v>
      </c>
      <c r="J226" s="9" t="s">
        <v>1225</v>
      </c>
      <c r="K226" s="9" t="s">
        <v>1299</v>
      </c>
      <c r="L226" s="9" t="s">
        <v>1300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1541</v>
      </c>
      <c r="AA226" s="44"/>
      <c r="AB226" s="9"/>
    </row>
    <row r="227" spans="1:28" s="63" customFormat="1">
      <c r="A227" s="24">
        <v>895</v>
      </c>
      <c r="B227" s="77" t="s">
        <v>1375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519</v>
      </c>
      <c r="H227" s="8" t="s">
        <v>501</v>
      </c>
      <c r="I227" s="8" t="s">
        <v>503</v>
      </c>
      <c r="J227" s="9" t="s">
        <v>1226</v>
      </c>
      <c r="K227" s="9" t="s">
        <v>1301</v>
      </c>
      <c r="L227" s="9" t="s">
        <v>1302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2395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1376</v>
      </c>
      <c r="C228" s="13">
        <v>40956</v>
      </c>
      <c r="D228" s="13">
        <f t="shared" si="7"/>
        <v>41001</v>
      </c>
      <c r="E228" s="13" t="s">
        <v>503</v>
      </c>
      <c r="F228" s="13">
        <v>40977</v>
      </c>
      <c r="G228" s="46" t="s">
        <v>770</v>
      </c>
      <c r="H228" s="8" t="s">
        <v>501</v>
      </c>
      <c r="I228" s="8" t="s">
        <v>508</v>
      </c>
      <c r="J228" s="9" t="s">
        <v>1227</v>
      </c>
      <c r="K228" s="9" t="s">
        <v>1303</v>
      </c>
      <c r="L228" s="9" t="s">
        <v>1304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1512</v>
      </c>
      <c r="AA228" s="44">
        <v>40970</v>
      </c>
      <c r="AB228" s="9"/>
    </row>
    <row r="229" spans="1:28" s="63" customFormat="1">
      <c r="A229" s="24">
        <v>910</v>
      </c>
      <c r="B229" s="77" t="s">
        <v>1377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503</v>
      </c>
      <c r="G229" s="8" t="s">
        <v>519</v>
      </c>
      <c r="H229" s="8" t="s">
        <v>501</v>
      </c>
      <c r="I229" s="8" t="s">
        <v>503</v>
      </c>
      <c r="J229" s="9" t="s">
        <v>1228</v>
      </c>
      <c r="K229" s="9" t="s">
        <v>1305</v>
      </c>
      <c r="L229" s="9" t="s">
        <v>1306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1616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1378</v>
      </c>
      <c r="C230" s="13">
        <v>40956</v>
      </c>
      <c r="D230" s="13">
        <f t="shared" si="7"/>
        <v>41001</v>
      </c>
      <c r="E230" s="13" t="s">
        <v>503</v>
      </c>
      <c r="F230" s="13">
        <v>40967</v>
      </c>
      <c r="G230" s="8" t="s">
        <v>770</v>
      </c>
      <c r="H230" s="8" t="s">
        <v>501</v>
      </c>
      <c r="I230" s="8" t="s">
        <v>508</v>
      </c>
      <c r="J230" s="9" t="s">
        <v>1229</v>
      </c>
      <c r="K230" s="9" t="s">
        <v>1307</v>
      </c>
      <c r="L230" s="9" t="s">
        <v>1308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2808</v>
      </c>
      <c r="AA230" s="44"/>
      <c r="AB230" s="9"/>
    </row>
    <row r="231" spans="1:28" s="63" customFormat="1">
      <c r="A231" s="24">
        <v>884</v>
      </c>
      <c r="B231" s="77" t="s">
        <v>1379</v>
      </c>
      <c r="C231" s="13">
        <v>40956</v>
      </c>
      <c r="D231" s="13">
        <f t="shared" si="7"/>
        <v>41001</v>
      </c>
      <c r="E231" s="13" t="s">
        <v>503</v>
      </c>
      <c r="F231" s="13">
        <v>40967</v>
      </c>
      <c r="G231" s="8" t="s">
        <v>770</v>
      </c>
      <c r="H231" s="8" t="s">
        <v>501</v>
      </c>
      <c r="I231" s="8" t="s">
        <v>508</v>
      </c>
      <c r="J231" s="9" t="s">
        <v>1230</v>
      </c>
      <c r="K231" s="9" t="s">
        <v>1309</v>
      </c>
      <c r="L231" s="9" t="s">
        <v>1310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1546</v>
      </c>
      <c r="AA231" s="44"/>
      <c r="AB231" s="9"/>
    </row>
    <row r="232" spans="1:28" s="63" customFormat="1">
      <c r="A232" s="45">
        <v>923</v>
      </c>
      <c r="B232" s="77" t="s">
        <v>1311</v>
      </c>
      <c r="C232" s="13">
        <v>40956</v>
      </c>
      <c r="D232" s="13">
        <f t="shared" si="7"/>
        <v>41001</v>
      </c>
      <c r="E232" s="13" t="s">
        <v>503</v>
      </c>
      <c r="F232" s="13">
        <v>40967</v>
      </c>
      <c r="G232" s="8" t="s">
        <v>519</v>
      </c>
      <c r="H232" s="8" t="s">
        <v>501</v>
      </c>
      <c r="I232" s="8" t="s">
        <v>503</v>
      </c>
      <c r="J232" s="9" t="s">
        <v>1312</v>
      </c>
      <c r="K232" s="9" t="s">
        <v>1269</v>
      </c>
      <c r="L232" s="9" t="s">
        <v>1270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2316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1313</v>
      </c>
      <c r="C233" s="13">
        <v>40956</v>
      </c>
      <c r="D233" s="13">
        <f t="shared" si="7"/>
        <v>41001</v>
      </c>
      <c r="E233" s="13" t="s">
        <v>503</v>
      </c>
      <c r="F233" s="13">
        <v>40967</v>
      </c>
      <c r="G233" s="8" t="s">
        <v>770</v>
      </c>
      <c r="H233" s="8" t="s">
        <v>501</v>
      </c>
      <c r="I233" s="8" t="s">
        <v>508</v>
      </c>
      <c r="J233" s="9" t="s">
        <v>1314</v>
      </c>
      <c r="K233" s="9" t="s">
        <v>1327</v>
      </c>
      <c r="L233" s="9" t="s">
        <v>1328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1546</v>
      </c>
      <c r="AA233" s="44"/>
      <c r="AB233" s="9"/>
    </row>
    <row r="234" spans="1:28" s="63" customFormat="1">
      <c r="A234" s="24">
        <v>917</v>
      </c>
      <c r="B234" s="77" t="s">
        <v>1315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503</v>
      </c>
      <c r="G234" s="8" t="s">
        <v>519</v>
      </c>
      <c r="H234" s="8" t="s">
        <v>501</v>
      </c>
      <c r="I234" s="8" t="s">
        <v>503</v>
      </c>
      <c r="J234" s="9" t="s">
        <v>1316</v>
      </c>
      <c r="K234" s="9" t="s">
        <v>1329</v>
      </c>
      <c r="L234" s="9" t="s">
        <v>1330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1764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1317</v>
      </c>
      <c r="C235" s="13">
        <v>40956</v>
      </c>
      <c r="D235" s="13">
        <f t="shared" si="7"/>
        <v>41001</v>
      </c>
      <c r="E235" s="13" t="s">
        <v>503</v>
      </c>
      <c r="F235" s="13">
        <v>40967</v>
      </c>
      <c r="G235" s="8" t="s">
        <v>770</v>
      </c>
      <c r="H235" s="8" t="s">
        <v>501</v>
      </c>
      <c r="I235" s="8" t="s">
        <v>508</v>
      </c>
      <c r="J235" s="9" t="s">
        <v>1318</v>
      </c>
      <c r="K235" s="9" t="s">
        <v>1331</v>
      </c>
      <c r="L235" s="9" t="s">
        <v>1332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1546</v>
      </c>
      <c r="AA235" s="44"/>
      <c r="AB235" s="9"/>
    </row>
    <row r="236" spans="1:28" s="63" customFormat="1">
      <c r="A236" s="24">
        <v>919</v>
      </c>
      <c r="B236" s="77" t="s">
        <v>1319</v>
      </c>
      <c r="C236" s="13">
        <v>40956</v>
      </c>
      <c r="D236" s="13">
        <f t="shared" si="7"/>
        <v>41001</v>
      </c>
      <c r="E236" s="13" t="s">
        <v>503</v>
      </c>
      <c r="F236" s="13">
        <v>40967</v>
      </c>
      <c r="G236" s="8" t="s">
        <v>770</v>
      </c>
      <c r="H236" s="8" t="s">
        <v>501</v>
      </c>
      <c r="I236" s="8" t="s">
        <v>508</v>
      </c>
      <c r="J236" s="9" t="s">
        <v>1320</v>
      </c>
      <c r="K236" s="9" t="s">
        <v>1333</v>
      </c>
      <c r="L236" s="9" t="s">
        <v>1334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1548</v>
      </c>
      <c r="AA236" s="44"/>
      <c r="AB236" s="9"/>
    </row>
    <row r="237" spans="1:28" s="63" customFormat="1">
      <c r="A237" s="24">
        <v>920</v>
      </c>
      <c r="B237" s="77" t="s">
        <v>1321</v>
      </c>
      <c r="C237" s="13">
        <v>40956</v>
      </c>
      <c r="D237" s="13">
        <f t="shared" si="7"/>
        <v>41001</v>
      </c>
      <c r="E237" s="13" t="s">
        <v>503</v>
      </c>
      <c r="F237" s="13">
        <v>40977</v>
      </c>
      <c r="G237" s="8" t="s">
        <v>770</v>
      </c>
      <c r="H237" s="8" t="s">
        <v>501</v>
      </c>
      <c r="I237" s="8" t="s">
        <v>508</v>
      </c>
      <c r="J237" s="9" t="s">
        <v>1322</v>
      </c>
      <c r="K237" s="9" t="s">
        <v>1335</v>
      </c>
      <c r="L237" s="9" t="s">
        <v>1336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1556</v>
      </c>
      <c r="AA237" s="44">
        <v>40977</v>
      </c>
      <c r="AB237" s="9"/>
    </row>
    <row r="238" spans="1:28" s="63" customFormat="1">
      <c r="A238" s="24">
        <v>921</v>
      </c>
      <c r="B238" s="77" t="s">
        <v>1323</v>
      </c>
      <c r="C238" s="13">
        <v>40956</v>
      </c>
      <c r="D238" s="13">
        <f t="shared" si="7"/>
        <v>41001</v>
      </c>
      <c r="E238" s="13" t="s">
        <v>503</v>
      </c>
      <c r="F238" s="13">
        <v>40967</v>
      </c>
      <c r="G238" s="8" t="s">
        <v>770</v>
      </c>
      <c r="H238" s="8" t="s">
        <v>501</v>
      </c>
      <c r="I238" s="8" t="s">
        <v>508</v>
      </c>
      <c r="J238" s="9" t="s">
        <v>1324</v>
      </c>
      <c r="K238" s="9" t="s">
        <v>1337</v>
      </c>
      <c r="L238" s="9" t="s">
        <v>1338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1546</v>
      </c>
      <c r="AA238" s="44"/>
      <c r="AB238" s="9"/>
    </row>
    <row r="239" spans="1:28" s="63" customFormat="1">
      <c r="A239" s="24">
        <v>922</v>
      </c>
      <c r="B239" s="77" t="s">
        <v>1325</v>
      </c>
      <c r="C239" s="13">
        <v>40956</v>
      </c>
      <c r="D239" s="13">
        <f t="shared" si="7"/>
        <v>41001</v>
      </c>
      <c r="E239" s="13" t="s">
        <v>503</v>
      </c>
      <c r="F239" s="13">
        <v>40967</v>
      </c>
      <c r="G239" s="8" t="s">
        <v>770</v>
      </c>
      <c r="H239" s="8" t="s">
        <v>501</v>
      </c>
      <c r="I239" s="8" t="s">
        <v>508</v>
      </c>
      <c r="J239" s="9" t="s">
        <v>1326</v>
      </c>
      <c r="K239" s="9" t="s">
        <v>1339</v>
      </c>
      <c r="L239" s="9" t="s">
        <v>1340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1546</v>
      </c>
      <c r="AA239" s="44"/>
      <c r="AB239" s="44"/>
    </row>
    <row r="240" spans="1:28" s="63" customFormat="1">
      <c r="A240" s="24">
        <v>879</v>
      </c>
      <c r="B240" s="77" t="s">
        <v>1385</v>
      </c>
      <c r="C240" s="13">
        <v>40956</v>
      </c>
      <c r="D240" s="13">
        <f t="shared" si="7"/>
        <v>41001</v>
      </c>
      <c r="E240" s="13" t="s">
        <v>503</v>
      </c>
      <c r="F240" s="13">
        <v>40967</v>
      </c>
      <c r="G240" s="8" t="s">
        <v>770</v>
      </c>
      <c r="H240" s="8" t="s">
        <v>501</v>
      </c>
      <c r="I240" s="8" t="s">
        <v>508</v>
      </c>
      <c r="J240" s="9" t="s">
        <v>1386</v>
      </c>
      <c r="K240" s="9" t="s">
        <v>1387</v>
      </c>
      <c r="L240" s="9" t="s">
        <v>1388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2808</v>
      </c>
      <c r="AA240" s="44"/>
      <c r="AB240" s="9"/>
    </row>
    <row r="241" spans="1:28" s="63" customFormat="1">
      <c r="A241" s="24">
        <v>924</v>
      </c>
      <c r="B241" s="80" t="s">
        <v>1418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503</v>
      </c>
      <c r="G241" s="8" t="s">
        <v>519</v>
      </c>
      <c r="H241" s="8" t="s">
        <v>501</v>
      </c>
      <c r="I241" s="8" t="s">
        <v>503</v>
      </c>
      <c r="J241" s="47" t="s">
        <v>1415</v>
      </c>
      <c r="K241" s="9" t="s">
        <v>1416</v>
      </c>
      <c r="L241" s="9" t="s">
        <v>1417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1764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503</v>
      </c>
      <c r="G242" s="8" t="s">
        <v>519</v>
      </c>
      <c r="H242" s="8" t="s">
        <v>501</v>
      </c>
      <c r="I242" s="8" t="s">
        <v>503</v>
      </c>
      <c r="J242" s="9" t="s">
        <v>3037</v>
      </c>
      <c r="K242" s="9" t="s">
        <v>3137</v>
      </c>
      <c r="L242" s="9" t="s">
        <v>3138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3395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1558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503</v>
      </c>
      <c r="G243" s="8" t="s">
        <v>519</v>
      </c>
      <c r="H243" s="8" t="s">
        <v>501</v>
      </c>
      <c r="I243" s="8" t="s">
        <v>503</v>
      </c>
      <c r="J243" s="47" t="s">
        <v>1559</v>
      </c>
      <c r="K243" s="9" t="s">
        <v>1560</v>
      </c>
      <c r="L243" s="9" t="s">
        <v>1561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2395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2355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503</v>
      </c>
      <c r="G244" s="8" t="s">
        <v>519</v>
      </c>
      <c r="H244" s="8" t="s">
        <v>501</v>
      </c>
      <c r="I244" s="8" t="s">
        <v>503</v>
      </c>
      <c r="J244" s="9" t="s">
        <v>1123</v>
      </c>
      <c r="K244" s="9" t="s">
        <v>1174</v>
      </c>
      <c r="L244" s="9" t="s">
        <v>1175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1659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2356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503</v>
      </c>
      <c r="G245" s="8" t="s">
        <v>519</v>
      </c>
      <c r="H245" s="8" t="s">
        <v>501</v>
      </c>
      <c r="I245" s="8" t="s">
        <v>503</v>
      </c>
      <c r="J245" s="9" t="s">
        <v>1133</v>
      </c>
      <c r="K245" s="9" t="s">
        <v>1178</v>
      </c>
      <c r="L245" s="9" t="s">
        <v>1179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2316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2357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503</v>
      </c>
      <c r="G246" s="8" t="s">
        <v>519</v>
      </c>
      <c r="H246" s="8" t="s">
        <v>501</v>
      </c>
      <c r="I246" s="8" t="s">
        <v>503</v>
      </c>
      <c r="J246" s="9" t="s">
        <v>1220</v>
      </c>
      <c r="K246" s="9" t="s">
        <v>1289</v>
      </c>
      <c r="L246" s="9" t="s">
        <v>1290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 t="s">
        <v>2395</v>
      </c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2360</v>
      </c>
      <c r="B247" s="77" t="s">
        <v>2361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503</v>
      </c>
      <c r="G247" s="8" t="s">
        <v>519</v>
      </c>
      <c r="H247" s="8" t="s">
        <v>501</v>
      </c>
      <c r="I247" s="8" t="s">
        <v>503</v>
      </c>
      <c r="J247" s="9" t="s">
        <v>1015</v>
      </c>
      <c r="K247" s="9" t="s">
        <v>1034</v>
      </c>
      <c r="L247" s="9" t="s">
        <v>1035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1659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2358</v>
      </c>
      <c r="B248" s="79" t="s">
        <v>2359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503</v>
      </c>
      <c r="G248" s="8" t="s">
        <v>519</v>
      </c>
      <c r="H248" s="8" t="s">
        <v>501</v>
      </c>
      <c r="I248" s="8" t="s">
        <v>503</v>
      </c>
      <c r="J248" s="9" t="s">
        <v>1153</v>
      </c>
      <c r="K248" s="9" t="s">
        <v>1186</v>
      </c>
      <c r="L248" s="9" t="s">
        <v>1187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1598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2380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503</v>
      </c>
      <c r="G249" s="8" t="s">
        <v>519</v>
      </c>
      <c r="H249" s="8" t="s">
        <v>501</v>
      </c>
      <c r="I249" s="8" t="s">
        <v>503</v>
      </c>
      <c r="J249" s="9" t="s">
        <v>1197</v>
      </c>
      <c r="K249" s="9" t="s">
        <v>1241</v>
      </c>
      <c r="L249" s="9" t="s">
        <v>1242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1999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2389</v>
      </c>
      <c r="B250" s="77" t="s">
        <v>2390</v>
      </c>
      <c r="C250" s="13">
        <v>40987</v>
      </c>
      <c r="D250" s="13">
        <f t="shared" si="7"/>
        <v>41032</v>
      </c>
      <c r="E250" s="13" t="s">
        <v>503</v>
      </c>
      <c r="F250" s="13">
        <v>41023</v>
      </c>
      <c r="G250" s="8" t="s">
        <v>770</v>
      </c>
      <c r="H250" s="8" t="s">
        <v>501</v>
      </c>
      <c r="I250" s="8" t="s">
        <v>508</v>
      </c>
      <c r="J250" s="9" t="s">
        <v>1198</v>
      </c>
      <c r="K250" s="9" t="s">
        <v>1243</v>
      </c>
      <c r="L250" s="9" t="s">
        <v>1244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3169</v>
      </c>
      <c r="AA250" s="44">
        <v>41023</v>
      </c>
      <c r="AB250" s="44"/>
    </row>
    <row r="251" spans="1:28" s="63" customFormat="1">
      <c r="A251" s="24">
        <v>948</v>
      </c>
      <c r="B251" s="77" t="s">
        <v>2426</v>
      </c>
      <c r="C251" s="13">
        <v>40989</v>
      </c>
      <c r="D251" s="13">
        <f t="shared" si="7"/>
        <v>41034</v>
      </c>
      <c r="E251" s="13" t="s">
        <v>503</v>
      </c>
      <c r="F251" s="13">
        <v>41023</v>
      </c>
      <c r="G251" s="8" t="s">
        <v>770</v>
      </c>
      <c r="H251" s="8" t="s">
        <v>501</v>
      </c>
      <c r="I251" s="8" t="s">
        <v>508</v>
      </c>
      <c r="J251" s="9" t="s">
        <v>2440</v>
      </c>
      <c r="K251" s="9" t="s">
        <v>2494</v>
      </c>
      <c r="L251" s="9" t="s">
        <v>2495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3170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2427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503</v>
      </c>
      <c r="G252" s="8" t="s">
        <v>519</v>
      </c>
      <c r="H252" s="8" t="s">
        <v>501</v>
      </c>
      <c r="I252" s="8" t="s">
        <v>503</v>
      </c>
      <c r="J252" s="9" t="s">
        <v>2441</v>
      </c>
      <c r="K252" s="9" t="s">
        <v>2496</v>
      </c>
      <c r="L252" s="9" t="s">
        <v>2497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1999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2428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758</v>
      </c>
      <c r="H253" s="8" t="s">
        <v>501</v>
      </c>
      <c r="I253" s="8" t="s">
        <v>503</v>
      </c>
      <c r="J253" s="9" t="s">
        <v>2442</v>
      </c>
      <c r="K253" s="9" t="s">
        <v>2498</v>
      </c>
      <c r="L253" s="9" t="s">
        <v>2499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2750</v>
      </c>
      <c r="AA253" s="44">
        <v>40972</v>
      </c>
      <c r="AB253" s="44"/>
    </row>
    <row r="254" spans="1:28" s="63" customFormat="1">
      <c r="A254" s="24">
        <v>940</v>
      </c>
      <c r="B254" s="79" t="s">
        <v>2429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503</v>
      </c>
      <c r="G254" s="8" t="s">
        <v>519</v>
      </c>
      <c r="H254" s="8" t="s">
        <v>501</v>
      </c>
      <c r="I254" s="8" t="s">
        <v>503</v>
      </c>
      <c r="J254" s="76" t="s">
        <v>2529</v>
      </c>
      <c r="K254" s="9" t="s">
        <v>2500</v>
      </c>
      <c r="L254" s="9" t="s">
        <v>2501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2395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2430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503</v>
      </c>
      <c r="G255" s="8" t="s">
        <v>519</v>
      </c>
      <c r="H255" s="8" t="s">
        <v>501</v>
      </c>
      <c r="I255" s="8" t="s">
        <v>503</v>
      </c>
      <c r="J255" s="9" t="s">
        <v>2443</v>
      </c>
      <c r="K255" s="9" t="s">
        <v>2502</v>
      </c>
      <c r="L255" s="9" t="s">
        <v>2503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2395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2431</v>
      </c>
      <c r="C256" s="13">
        <v>40989</v>
      </c>
      <c r="D256" s="13">
        <f t="shared" si="9"/>
        <v>41034</v>
      </c>
      <c r="E256" s="13" t="s">
        <v>503</v>
      </c>
      <c r="F256" s="13">
        <v>41023</v>
      </c>
      <c r="G256" s="8" t="s">
        <v>770</v>
      </c>
      <c r="H256" s="8" t="s">
        <v>501</v>
      </c>
      <c r="I256" s="8" t="s">
        <v>508</v>
      </c>
      <c r="J256" s="9" t="s">
        <v>2444</v>
      </c>
      <c r="K256" s="9" t="s">
        <v>2504</v>
      </c>
      <c r="L256" s="9" t="s">
        <v>2505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3171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503</v>
      </c>
      <c r="G257" s="8" t="s">
        <v>519</v>
      </c>
      <c r="H257" s="8" t="s">
        <v>501</v>
      </c>
      <c r="I257" s="8" t="s">
        <v>503</v>
      </c>
      <c r="J257" s="9" t="s">
        <v>3037</v>
      </c>
      <c r="K257" s="9" t="s">
        <v>3137</v>
      </c>
      <c r="L257" s="9" t="s">
        <v>3138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2316</v>
      </c>
      <c r="X257" s="41">
        <v>41040</v>
      </c>
      <c r="Y257" s="43"/>
      <c r="Z257" s="104" t="s">
        <v>3328</v>
      </c>
      <c r="AA257" s="44">
        <v>41040</v>
      </c>
      <c r="AB257" s="9"/>
    </row>
    <row r="258" spans="1:28" s="63" customFormat="1">
      <c r="A258" s="24">
        <v>945</v>
      </c>
      <c r="B258" s="77" t="s">
        <v>2433</v>
      </c>
      <c r="C258" s="13">
        <v>40989</v>
      </c>
      <c r="D258" s="13">
        <f t="shared" si="9"/>
        <v>41034</v>
      </c>
      <c r="E258" s="13" t="s">
        <v>503</v>
      </c>
      <c r="F258" s="13">
        <v>41023</v>
      </c>
      <c r="G258" s="8" t="s">
        <v>770</v>
      </c>
      <c r="H258" s="8" t="s">
        <v>501</v>
      </c>
      <c r="I258" s="8" t="s">
        <v>508</v>
      </c>
      <c r="J258" s="9" t="s">
        <v>2446</v>
      </c>
      <c r="K258" s="9" t="s">
        <v>2508</v>
      </c>
      <c r="L258" s="9" t="s">
        <v>2509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3174</v>
      </c>
      <c r="AA258" s="44">
        <v>41023</v>
      </c>
      <c r="AB258" s="9"/>
    </row>
    <row r="259" spans="1:28" s="63" customFormat="1">
      <c r="A259" s="24">
        <v>946</v>
      </c>
      <c r="B259" s="77" t="s">
        <v>2434</v>
      </c>
      <c r="C259" s="13">
        <v>40989</v>
      </c>
      <c r="D259" s="13">
        <f t="shared" si="9"/>
        <v>41034</v>
      </c>
      <c r="E259" s="13" t="s">
        <v>503</v>
      </c>
      <c r="F259" s="13">
        <v>41023</v>
      </c>
      <c r="G259" s="8" t="s">
        <v>770</v>
      </c>
      <c r="H259" s="8" t="s">
        <v>501</v>
      </c>
      <c r="I259" s="8" t="s">
        <v>508</v>
      </c>
      <c r="J259" s="9" t="s">
        <v>2447</v>
      </c>
      <c r="K259" s="9" t="s">
        <v>2510</v>
      </c>
      <c r="L259" s="9" t="s">
        <v>2511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3173</v>
      </c>
      <c r="AA259" s="44">
        <v>41023</v>
      </c>
      <c r="AB259" s="9"/>
    </row>
    <row r="260" spans="1:28" s="63" customFormat="1">
      <c r="A260" s="45">
        <v>947</v>
      </c>
      <c r="B260" s="77" t="s">
        <v>2435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503</v>
      </c>
      <c r="G260" s="8" t="s">
        <v>519</v>
      </c>
      <c r="H260" s="8" t="s">
        <v>501</v>
      </c>
      <c r="I260" s="8" t="s">
        <v>503</v>
      </c>
      <c r="J260" s="9" t="s">
        <v>2448</v>
      </c>
      <c r="K260" s="9" t="s">
        <v>2512</v>
      </c>
      <c r="L260" s="9" t="s">
        <v>2513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2316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2436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503</v>
      </c>
      <c r="G261" s="8" t="s">
        <v>519</v>
      </c>
      <c r="H261" s="8" t="s">
        <v>501</v>
      </c>
      <c r="I261" s="8" t="s">
        <v>503</v>
      </c>
      <c r="J261" s="9" t="s">
        <v>2514</v>
      </c>
      <c r="K261" s="9" t="s">
        <v>2515</v>
      </c>
      <c r="L261" s="9" t="s">
        <v>2516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1999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2437</v>
      </c>
      <c r="C262" s="13">
        <v>40989</v>
      </c>
      <c r="D262" s="13">
        <f t="shared" si="9"/>
        <v>41034</v>
      </c>
      <c r="E262" s="13" t="s">
        <v>503</v>
      </c>
      <c r="F262" s="13">
        <v>41023</v>
      </c>
      <c r="G262" s="8" t="s">
        <v>770</v>
      </c>
      <c r="H262" s="8" t="s">
        <v>501</v>
      </c>
      <c r="I262" s="8" t="s">
        <v>508</v>
      </c>
      <c r="J262" s="9" t="s">
        <v>2449</v>
      </c>
      <c r="K262" s="9" t="s">
        <v>2517</v>
      </c>
      <c r="L262" s="9" t="s">
        <v>2518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3172</v>
      </c>
      <c r="AA262" s="44">
        <v>41023</v>
      </c>
      <c r="AB262" s="9"/>
    </row>
    <row r="263" spans="1:28" s="63" customFormat="1">
      <c r="A263" s="45">
        <v>935</v>
      </c>
      <c r="B263" s="77" t="s">
        <v>2438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503</v>
      </c>
      <c r="G263" s="8" t="s">
        <v>519</v>
      </c>
      <c r="H263" s="8" t="s">
        <v>501</v>
      </c>
      <c r="I263" s="8" t="s">
        <v>503</v>
      </c>
      <c r="J263" s="9" t="s">
        <v>2450</v>
      </c>
      <c r="K263" s="9" t="s">
        <v>2519</v>
      </c>
      <c r="L263" s="9" t="s">
        <v>2520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1999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2439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503</v>
      </c>
      <c r="G264" s="8" t="s">
        <v>519</v>
      </c>
      <c r="H264" s="8" t="s">
        <v>501</v>
      </c>
      <c r="I264" s="8" t="s">
        <v>503</v>
      </c>
      <c r="J264" s="9" t="s">
        <v>2521</v>
      </c>
      <c r="K264" s="9" t="s">
        <v>2522</v>
      </c>
      <c r="L264" s="9" t="s">
        <v>2523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2316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2560</v>
      </c>
      <c r="C265" s="13">
        <v>40997</v>
      </c>
      <c r="D265" s="13">
        <f t="shared" si="9"/>
        <v>41042</v>
      </c>
      <c r="E265" s="13" t="s">
        <v>503</v>
      </c>
      <c r="F265" s="13">
        <v>41015</v>
      </c>
      <c r="G265" s="8" t="s">
        <v>770</v>
      </c>
      <c r="H265" s="8" t="s">
        <v>501</v>
      </c>
      <c r="I265" s="8" t="s">
        <v>508</v>
      </c>
      <c r="J265" s="9" t="s">
        <v>2561</v>
      </c>
      <c r="K265" s="9" t="s">
        <v>2562</v>
      </c>
      <c r="L265" s="9" t="s">
        <v>2563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2907</v>
      </c>
      <c r="AA265" s="44"/>
      <c r="AB265" s="9"/>
    </row>
    <row r="266" spans="1:28" s="63" customFormat="1">
      <c r="A266" s="45">
        <v>951</v>
      </c>
      <c r="B266" s="77" t="s">
        <v>2591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503</v>
      </c>
      <c r="G266" s="8" t="s">
        <v>519</v>
      </c>
      <c r="H266" s="8" t="s">
        <v>501</v>
      </c>
      <c r="I266" s="8" t="s">
        <v>503</v>
      </c>
      <c r="J266" s="9" t="s">
        <v>2592</v>
      </c>
      <c r="K266" s="9" t="s">
        <v>2624</v>
      </c>
      <c r="L266" s="9" t="s">
        <v>2625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1659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2596</v>
      </c>
      <c r="C267" s="13">
        <v>40997</v>
      </c>
      <c r="D267" s="13">
        <f t="shared" si="9"/>
        <v>41042</v>
      </c>
      <c r="E267" s="13" t="s">
        <v>503</v>
      </c>
      <c r="F267" s="13">
        <v>41002</v>
      </c>
      <c r="G267" s="8" t="s">
        <v>770</v>
      </c>
      <c r="H267" s="8" t="s">
        <v>501</v>
      </c>
      <c r="I267" s="8" t="s">
        <v>508</v>
      </c>
      <c r="J267" s="9" t="s">
        <v>2597</v>
      </c>
      <c r="K267" s="9" t="s">
        <v>2626</v>
      </c>
      <c r="L267" s="9" t="s">
        <v>2627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2751</v>
      </c>
      <c r="AA267" s="44">
        <v>41002</v>
      </c>
      <c r="AB267" s="9"/>
    </row>
    <row r="268" spans="1:28" s="63" customFormat="1">
      <c r="A268" s="24">
        <v>950</v>
      </c>
      <c r="B268" s="77" t="s">
        <v>2601</v>
      </c>
      <c r="C268" s="13">
        <v>40997</v>
      </c>
      <c r="D268" s="13">
        <f t="shared" si="9"/>
        <v>41042</v>
      </c>
      <c r="E268" s="13" t="s">
        <v>503</v>
      </c>
      <c r="F268" s="13">
        <v>41002</v>
      </c>
      <c r="G268" s="8" t="s">
        <v>770</v>
      </c>
      <c r="H268" s="8" t="s">
        <v>501</v>
      </c>
      <c r="I268" s="8" t="s">
        <v>508</v>
      </c>
      <c r="J268" s="9" t="s">
        <v>2602</v>
      </c>
      <c r="K268" s="9" t="s">
        <v>2628</v>
      </c>
      <c r="L268" s="9" t="s">
        <v>2629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2749</v>
      </c>
      <c r="AA268" s="44">
        <v>40972</v>
      </c>
      <c r="AB268" s="9"/>
    </row>
    <row r="269" spans="1:28" s="63" customFormat="1">
      <c r="A269" s="24">
        <v>952</v>
      </c>
      <c r="B269" s="77" t="s">
        <v>2606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503</v>
      </c>
      <c r="G269" s="8" t="s">
        <v>519</v>
      </c>
      <c r="H269" s="8" t="s">
        <v>501</v>
      </c>
      <c r="I269" s="8" t="s">
        <v>503</v>
      </c>
      <c r="J269" s="9" t="s">
        <v>2607</v>
      </c>
      <c r="K269" s="9" t="s">
        <v>2630</v>
      </c>
      <c r="L269" s="9" t="s">
        <v>2631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2532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2611</v>
      </c>
      <c r="C270" s="13">
        <v>40997</v>
      </c>
      <c r="D270" s="13">
        <f t="shared" si="9"/>
        <v>41042</v>
      </c>
      <c r="E270" s="13" t="s">
        <v>503</v>
      </c>
      <c r="F270" s="13">
        <v>41015</v>
      </c>
      <c r="G270" s="8" t="s">
        <v>770</v>
      </c>
      <c r="H270" s="8" t="s">
        <v>501</v>
      </c>
      <c r="I270" s="8" t="s">
        <v>508</v>
      </c>
      <c r="J270" s="9" t="s">
        <v>1817</v>
      </c>
      <c r="K270" s="9" t="s">
        <v>2632</v>
      </c>
      <c r="L270" s="9" t="s">
        <v>2633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2908</v>
      </c>
      <c r="AA270" s="44"/>
      <c r="AB270" s="9"/>
    </row>
    <row r="271" spans="1:28" s="63" customFormat="1">
      <c r="A271" s="45">
        <v>954</v>
      </c>
      <c r="B271" s="77" t="s">
        <v>2622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503</v>
      </c>
      <c r="G271" s="8" t="s">
        <v>519</v>
      </c>
      <c r="H271" s="8" t="s">
        <v>501</v>
      </c>
      <c r="I271" s="8" t="s">
        <v>503</v>
      </c>
      <c r="J271" s="9" t="s">
        <v>2615</v>
      </c>
      <c r="K271" s="9" t="s">
        <v>2634</v>
      </c>
      <c r="L271" s="9" t="s">
        <v>2635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1999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2623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503</v>
      </c>
      <c r="G272" s="8" t="s">
        <v>519</v>
      </c>
      <c r="H272" s="8" t="s">
        <v>501</v>
      </c>
      <c r="I272" s="8" t="s">
        <v>503</v>
      </c>
      <c r="J272" s="9" t="s">
        <v>2838</v>
      </c>
      <c r="K272" s="9" t="s">
        <v>2636</v>
      </c>
      <c r="L272" s="9" t="s">
        <v>2637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2316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2727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503</v>
      </c>
      <c r="G273" s="8" t="s">
        <v>519</v>
      </c>
      <c r="H273" s="8" t="s">
        <v>501</v>
      </c>
      <c r="I273" s="8" t="s">
        <v>503</v>
      </c>
      <c r="J273" s="9" t="s">
        <v>118</v>
      </c>
      <c r="K273" s="9" t="s">
        <v>668</v>
      </c>
      <c r="L273" s="9" t="s">
        <v>669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2395</v>
      </c>
      <c r="X273" s="41">
        <v>41011</v>
      </c>
      <c r="Y273" s="43"/>
      <c r="Z273" s="104"/>
      <c r="AA273" s="44">
        <v>41011</v>
      </c>
      <c r="AB273" s="9" t="s">
        <v>4286</v>
      </c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503</v>
      </c>
      <c r="G274" s="8" t="s">
        <v>519</v>
      </c>
      <c r="H274" s="8" t="s">
        <v>501</v>
      </c>
      <c r="I274" s="8" t="s">
        <v>503</v>
      </c>
      <c r="J274" s="9" t="s">
        <v>3037</v>
      </c>
      <c r="K274" s="9" t="s">
        <v>3137</v>
      </c>
      <c r="L274" s="9" t="s">
        <v>3138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2316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2729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503</v>
      </c>
      <c r="G275" s="8" t="s">
        <v>519</v>
      </c>
      <c r="H275" s="8" t="s">
        <v>501</v>
      </c>
      <c r="I275" s="8" t="s">
        <v>503</v>
      </c>
      <c r="J275" s="9" t="s">
        <v>118</v>
      </c>
      <c r="K275" s="9" t="s">
        <v>668</v>
      </c>
      <c r="L275" s="9" t="s">
        <v>669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4288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2730</v>
      </c>
      <c r="C276" s="13">
        <v>41002</v>
      </c>
      <c r="D276" s="13">
        <f t="shared" si="9"/>
        <v>41047</v>
      </c>
      <c r="E276" s="13" t="s">
        <v>503</v>
      </c>
      <c r="F276" s="13">
        <v>41023</v>
      </c>
      <c r="G276" s="8" t="s">
        <v>770</v>
      </c>
      <c r="H276" s="8" t="s">
        <v>501</v>
      </c>
      <c r="I276" s="8" t="s">
        <v>508</v>
      </c>
      <c r="J276" s="9" t="s">
        <v>118</v>
      </c>
      <c r="K276" s="9" t="s">
        <v>668</v>
      </c>
      <c r="L276" s="9" t="s">
        <v>669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3182</v>
      </c>
      <c r="AA276" s="44">
        <v>41023</v>
      </c>
      <c r="AB276" s="9"/>
    </row>
    <row r="277" spans="1:28" s="63" customFormat="1">
      <c r="A277" s="45">
        <v>3236</v>
      </c>
      <c r="B277" s="77" t="s">
        <v>2731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503</v>
      </c>
      <c r="G277" s="8" t="s">
        <v>519</v>
      </c>
      <c r="H277" s="8" t="s">
        <v>501</v>
      </c>
      <c r="I277" s="8" t="s">
        <v>503</v>
      </c>
      <c r="J277" s="9" t="s">
        <v>118</v>
      </c>
      <c r="K277" s="9" t="s">
        <v>668</v>
      </c>
      <c r="L277" s="9" t="s">
        <v>669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2532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503</v>
      </c>
      <c r="G278" s="8" t="s">
        <v>519</v>
      </c>
      <c r="H278" s="8" t="s">
        <v>689</v>
      </c>
      <c r="I278" s="8" t="s">
        <v>503</v>
      </c>
      <c r="J278" s="9" t="s">
        <v>118</v>
      </c>
      <c r="K278" s="9" t="s">
        <v>668</v>
      </c>
      <c r="L278" s="9" t="s">
        <v>669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969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2732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503</v>
      </c>
      <c r="G279" s="8" t="s">
        <v>519</v>
      </c>
      <c r="H279" s="8" t="s">
        <v>501</v>
      </c>
      <c r="I279" s="8" t="s">
        <v>503</v>
      </c>
      <c r="J279" s="9" t="s">
        <v>118</v>
      </c>
      <c r="K279" s="9" t="s">
        <v>668</v>
      </c>
      <c r="L279" s="9" t="s">
        <v>669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1764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2733</v>
      </c>
      <c r="C280" s="13">
        <v>41002</v>
      </c>
      <c r="D280" s="13">
        <f t="shared" si="9"/>
        <v>41047</v>
      </c>
      <c r="E280" s="13" t="s">
        <v>503</v>
      </c>
      <c r="F280" s="13">
        <v>41015</v>
      </c>
      <c r="G280" s="8" t="s">
        <v>770</v>
      </c>
      <c r="H280" s="8" t="s">
        <v>501</v>
      </c>
      <c r="I280" s="8" t="s">
        <v>508</v>
      </c>
      <c r="J280" s="9" t="s">
        <v>118</v>
      </c>
      <c r="K280" s="9" t="s">
        <v>668</v>
      </c>
      <c r="L280" s="9" t="s">
        <v>669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2909</v>
      </c>
      <c r="AA280" s="44"/>
      <c r="AB280" s="9"/>
    </row>
    <row r="281" spans="1:28" s="63" customFormat="1">
      <c r="A281" s="45">
        <v>3240</v>
      </c>
      <c r="B281" s="77" t="s">
        <v>2734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503</v>
      </c>
      <c r="G281" s="8" t="s">
        <v>519</v>
      </c>
      <c r="H281" s="8" t="s">
        <v>501</v>
      </c>
      <c r="I281" s="8" t="s">
        <v>503</v>
      </c>
      <c r="J281" s="9" t="s">
        <v>118</v>
      </c>
      <c r="K281" s="9" t="s">
        <v>668</v>
      </c>
      <c r="L281" s="9" t="s">
        <v>669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1764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503</v>
      </c>
      <c r="G282" s="8" t="s">
        <v>770</v>
      </c>
      <c r="H282" s="8" t="s">
        <v>689</v>
      </c>
      <c r="I282" s="8" t="s">
        <v>502</v>
      </c>
      <c r="J282" s="9" t="s">
        <v>118</v>
      </c>
      <c r="K282" s="9" t="s">
        <v>668</v>
      </c>
      <c r="L282" s="9" t="s">
        <v>669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3397</v>
      </c>
      <c r="AA282" s="44">
        <v>41039</v>
      </c>
      <c r="AB282" s="9"/>
    </row>
    <row r="283" spans="1:28" s="63" customFormat="1">
      <c r="A283" s="45">
        <v>3242</v>
      </c>
      <c r="B283" s="77" t="s">
        <v>2735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503</v>
      </c>
      <c r="G283" s="8" t="s">
        <v>519</v>
      </c>
      <c r="H283" s="8" t="s">
        <v>501</v>
      </c>
      <c r="I283" s="8" t="s">
        <v>503</v>
      </c>
      <c r="J283" s="9" t="s">
        <v>118</v>
      </c>
      <c r="K283" s="9" t="s">
        <v>668</v>
      </c>
      <c r="L283" s="9" t="s">
        <v>669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1764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2736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519</v>
      </c>
      <c r="H284" s="8" t="s">
        <v>501</v>
      </c>
      <c r="I284" s="8" t="s">
        <v>503</v>
      </c>
      <c r="J284" s="9" t="s">
        <v>118</v>
      </c>
      <c r="K284" s="9" t="s">
        <v>668</v>
      </c>
      <c r="L284" s="9" t="s">
        <v>669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1598</v>
      </c>
      <c r="X284" s="41">
        <v>41018</v>
      </c>
      <c r="Y284" s="43"/>
      <c r="Z284" s="104" t="s">
        <v>2906</v>
      </c>
      <c r="AA284" s="44">
        <v>41019</v>
      </c>
      <c r="AB284" s="9"/>
    </row>
    <row r="285" spans="1:28" s="63" customFormat="1">
      <c r="A285" s="45">
        <v>3244</v>
      </c>
      <c r="B285" s="77" t="s">
        <v>2737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503</v>
      </c>
      <c r="G285" s="8" t="s">
        <v>519</v>
      </c>
      <c r="H285" s="8" t="s">
        <v>501</v>
      </c>
      <c r="I285" s="8" t="s">
        <v>503</v>
      </c>
      <c r="J285" s="9" t="s">
        <v>118</v>
      </c>
      <c r="K285" s="9" t="s">
        <v>668</v>
      </c>
      <c r="L285" s="9" t="s">
        <v>669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4288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503</v>
      </c>
      <c r="G286" s="8" t="s">
        <v>519</v>
      </c>
      <c r="H286" s="8" t="s">
        <v>501</v>
      </c>
      <c r="I286" s="8" t="s">
        <v>503</v>
      </c>
      <c r="J286" s="9" t="s">
        <v>3037</v>
      </c>
      <c r="K286" s="9" t="s">
        <v>3137</v>
      </c>
      <c r="L286" s="9" t="s">
        <v>3138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2316</v>
      </c>
      <c r="X286" s="41">
        <v>41039</v>
      </c>
      <c r="Y286" s="43"/>
      <c r="Z286" s="104" t="s">
        <v>3329</v>
      </c>
      <c r="AA286" s="44">
        <v>41039</v>
      </c>
      <c r="AB286" s="9"/>
    </row>
    <row r="287" spans="1:28" s="63" customFormat="1">
      <c r="A287" s="45">
        <v>3246</v>
      </c>
      <c r="B287" s="77" t="s">
        <v>2738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503</v>
      </c>
      <c r="G287" s="8" t="s">
        <v>519</v>
      </c>
      <c r="H287" s="8" t="s">
        <v>501</v>
      </c>
      <c r="I287" s="8" t="s">
        <v>503</v>
      </c>
      <c r="J287" s="9" t="s">
        <v>118</v>
      </c>
      <c r="K287" s="9" t="s">
        <v>668</v>
      </c>
      <c r="L287" s="9" t="s">
        <v>669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2532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2739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519</v>
      </c>
      <c r="H288" s="8" t="s">
        <v>501</v>
      </c>
      <c r="I288" s="8" t="s">
        <v>503</v>
      </c>
      <c r="J288" s="9" t="s">
        <v>118</v>
      </c>
      <c r="K288" s="9" t="s">
        <v>668</v>
      </c>
      <c r="L288" s="9" t="s">
        <v>669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1764</v>
      </c>
      <c r="X288" s="41">
        <v>41023</v>
      </c>
      <c r="Y288" s="43"/>
      <c r="Z288" s="104" t="s">
        <v>2906</v>
      </c>
      <c r="AA288" s="44">
        <v>41023</v>
      </c>
      <c r="AB288" s="47"/>
    </row>
    <row r="289" spans="1:28" s="63" customFormat="1">
      <c r="A289" s="45">
        <v>3248</v>
      </c>
      <c r="B289" s="77" t="s">
        <v>2740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519</v>
      </c>
      <c r="H289" s="8" t="s">
        <v>501</v>
      </c>
      <c r="I289" s="8" t="s">
        <v>503</v>
      </c>
      <c r="J289" s="9" t="s">
        <v>118</v>
      </c>
      <c r="K289" s="9" t="s">
        <v>668</v>
      </c>
      <c r="L289" s="9" t="s">
        <v>669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2395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2741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503</v>
      </c>
      <c r="G290" s="46" t="s">
        <v>519</v>
      </c>
      <c r="H290" s="46" t="s">
        <v>501</v>
      </c>
      <c r="I290" s="46" t="s">
        <v>503</v>
      </c>
      <c r="J290" s="47" t="s">
        <v>118</v>
      </c>
      <c r="K290" s="47" t="s">
        <v>668</v>
      </c>
      <c r="L290" s="47" t="s">
        <v>669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9" t="s">
        <v>1659</v>
      </c>
      <c r="X290" s="51">
        <v>41023</v>
      </c>
      <c r="Y290" s="68"/>
      <c r="Z290" s="103"/>
      <c r="AA290" s="69">
        <v>41023</v>
      </c>
      <c r="AB290" s="9" t="s">
        <v>4214</v>
      </c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503</v>
      </c>
      <c r="F291" s="13">
        <v>41039</v>
      </c>
      <c r="G291" s="8" t="s">
        <v>770</v>
      </c>
      <c r="H291" s="8" t="s">
        <v>689</v>
      </c>
      <c r="I291" s="8" t="s">
        <v>502</v>
      </c>
      <c r="J291" s="9" t="s">
        <v>118</v>
      </c>
      <c r="K291" s="9" t="s">
        <v>668</v>
      </c>
      <c r="L291" s="9" t="s">
        <v>669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3398</v>
      </c>
      <c r="AA291" s="44">
        <v>41039</v>
      </c>
      <c r="AB291" s="9"/>
    </row>
    <row r="292" spans="1:28" s="52" customFormat="1">
      <c r="A292" s="45">
        <v>3252</v>
      </c>
      <c r="B292" s="77" t="s">
        <v>2742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503</v>
      </c>
      <c r="G292" s="8" t="s">
        <v>519</v>
      </c>
      <c r="H292" s="8" t="s">
        <v>501</v>
      </c>
      <c r="I292" s="8" t="s">
        <v>503</v>
      </c>
      <c r="J292" s="9" t="s">
        <v>118</v>
      </c>
      <c r="K292" s="9" t="s">
        <v>668</v>
      </c>
      <c r="L292" s="9" t="s">
        <v>669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1659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2743</v>
      </c>
      <c r="C293" s="13">
        <v>41002</v>
      </c>
      <c r="D293" s="13">
        <f t="shared" si="11"/>
        <v>41047</v>
      </c>
      <c r="E293" s="13" t="s">
        <v>503</v>
      </c>
      <c r="F293" s="13">
        <v>41015</v>
      </c>
      <c r="G293" s="8" t="s">
        <v>770</v>
      </c>
      <c r="H293" s="8" t="s">
        <v>501</v>
      </c>
      <c r="I293" s="8" t="s">
        <v>508</v>
      </c>
      <c r="J293" s="9" t="s">
        <v>118</v>
      </c>
      <c r="K293" s="9" t="s">
        <v>668</v>
      </c>
      <c r="L293" s="9" t="s">
        <v>669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2910</v>
      </c>
      <c r="AA293" s="44"/>
      <c r="AB293" s="9"/>
    </row>
    <row r="294" spans="1:28" s="63" customFormat="1">
      <c r="A294" s="45">
        <v>3254</v>
      </c>
      <c r="B294" s="79" t="s">
        <v>2744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503</v>
      </c>
      <c r="G294" s="46" t="s">
        <v>519</v>
      </c>
      <c r="H294" s="46" t="s">
        <v>501</v>
      </c>
      <c r="I294" s="46" t="s">
        <v>503</v>
      </c>
      <c r="J294" s="47" t="s">
        <v>118</v>
      </c>
      <c r="K294" s="47" t="s">
        <v>668</v>
      </c>
      <c r="L294" s="47" t="s">
        <v>669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9" t="s">
        <v>2395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2745</v>
      </c>
      <c r="C295" s="13">
        <v>41002</v>
      </c>
      <c r="D295" s="13">
        <f t="shared" si="11"/>
        <v>41047</v>
      </c>
      <c r="E295" s="13" t="s">
        <v>503</v>
      </c>
      <c r="F295" s="13">
        <v>41019</v>
      </c>
      <c r="G295" s="8" t="s">
        <v>770</v>
      </c>
      <c r="H295" s="8" t="s">
        <v>501</v>
      </c>
      <c r="I295" s="8" t="s">
        <v>508</v>
      </c>
      <c r="J295" s="9" t="s">
        <v>118</v>
      </c>
      <c r="K295" s="9" t="s">
        <v>668</v>
      </c>
      <c r="L295" s="9" t="s">
        <v>669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3011</v>
      </c>
      <c r="AA295" s="44">
        <v>41019</v>
      </c>
      <c r="AB295" s="9"/>
    </row>
    <row r="296" spans="1:28" s="63" customFormat="1">
      <c r="A296" s="45">
        <v>3255</v>
      </c>
      <c r="B296" s="77" t="s">
        <v>2746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503</v>
      </c>
      <c r="G296" s="8" t="s">
        <v>519</v>
      </c>
      <c r="H296" s="8" t="s">
        <v>501</v>
      </c>
      <c r="I296" s="8" t="s">
        <v>503</v>
      </c>
      <c r="J296" s="9" t="s">
        <v>118</v>
      </c>
      <c r="K296" s="9" t="s">
        <v>668</v>
      </c>
      <c r="L296" s="9" t="s">
        <v>669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1659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503</v>
      </c>
      <c r="G297" s="8" t="s">
        <v>519</v>
      </c>
      <c r="H297" s="8" t="s">
        <v>501</v>
      </c>
      <c r="I297" s="8" t="s">
        <v>503</v>
      </c>
      <c r="J297" s="9" t="s">
        <v>3507</v>
      </c>
      <c r="K297" s="9" t="s">
        <v>3555</v>
      </c>
      <c r="L297" s="9" t="s">
        <v>3556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3006</v>
      </c>
      <c r="X297" s="41">
        <v>41054</v>
      </c>
      <c r="Y297" s="43"/>
      <c r="Z297" s="104" t="s">
        <v>3975</v>
      </c>
      <c r="AA297" s="44">
        <v>41054</v>
      </c>
      <c r="AB297" s="9" t="s">
        <v>4205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503</v>
      </c>
      <c r="G298" s="8" t="s">
        <v>519</v>
      </c>
      <c r="H298" s="8" t="s">
        <v>501</v>
      </c>
      <c r="I298" s="8" t="s">
        <v>503</v>
      </c>
      <c r="J298" s="9" t="s">
        <v>3507</v>
      </c>
      <c r="K298" s="9" t="s">
        <v>3555</v>
      </c>
      <c r="L298" s="9" t="s">
        <v>3556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3006</v>
      </c>
      <c r="X298" s="41">
        <v>41057</v>
      </c>
      <c r="Y298" s="43"/>
      <c r="Z298" s="104"/>
      <c r="AA298" s="44">
        <v>41057</v>
      </c>
      <c r="AB298" s="47" t="s">
        <v>4206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503</v>
      </c>
      <c r="G299" s="8" t="s">
        <v>519</v>
      </c>
      <c r="H299" s="8" t="s">
        <v>501</v>
      </c>
      <c r="I299" s="8" t="s">
        <v>503</v>
      </c>
      <c r="J299" s="9" t="s">
        <v>2765</v>
      </c>
      <c r="K299" s="9" t="s">
        <v>2794</v>
      </c>
      <c r="L299" s="9" t="s">
        <v>2795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1999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503</v>
      </c>
      <c r="F300" s="13">
        <v>41015</v>
      </c>
      <c r="G300" s="8" t="s">
        <v>770</v>
      </c>
      <c r="H300" s="8" t="s">
        <v>501</v>
      </c>
      <c r="I300" s="8" t="s">
        <v>508</v>
      </c>
      <c r="J300" s="9" t="s">
        <v>2769</v>
      </c>
      <c r="K300" s="9" t="s">
        <v>2796</v>
      </c>
      <c r="L300" s="9" t="s">
        <v>2797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2911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503</v>
      </c>
      <c r="F301" s="13">
        <v>41016</v>
      </c>
      <c r="G301" s="8" t="s">
        <v>770</v>
      </c>
      <c r="H301" s="8" t="s">
        <v>501</v>
      </c>
      <c r="I301" s="8" t="s">
        <v>508</v>
      </c>
      <c r="J301" s="9" t="s">
        <v>2773</v>
      </c>
      <c r="K301" s="9" t="s">
        <v>2798</v>
      </c>
      <c r="L301" s="9" t="s">
        <v>2799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2912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503</v>
      </c>
      <c r="F302" s="13">
        <v>41015</v>
      </c>
      <c r="G302" s="8" t="s">
        <v>770</v>
      </c>
      <c r="H302" s="8" t="s">
        <v>501</v>
      </c>
      <c r="I302" s="8" t="s">
        <v>508</v>
      </c>
      <c r="J302" s="9" t="s">
        <v>2777</v>
      </c>
      <c r="K302" s="9" t="s">
        <v>2800</v>
      </c>
      <c r="L302" s="9" t="s">
        <v>2801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2913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503</v>
      </c>
      <c r="G303" s="8" t="s">
        <v>519</v>
      </c>
      <c r="H303" s="8" t="s">
        <v>501</v>
      </c>
      <c r="I303" s="8" t="s">
        <v>503</v>
      </c>
      <c r="J303" s="9" t="s">
        <v>2781</v>
      </c>
      <c r="K303" s="9" t="s">
        <v>2802</v>
      </c>
      <c r="L303" s="9" t="s">
        <v>2803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1659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503</v>
      </c>
      <c r="G304" s="8" t="s">
        <v>519</v>
      </c>
      <c r="H304" s="8" t="s">
        <v>501</v>
      </c>
      <c r="I304" s="8" t="s">
        <v>503</v>
      </c>
      <c r="J304" s="9" t="s">
        <v>2785</v>
      </c>
      <c r="K304" s="9" t="s">
        <v>2804</v>
      </c>
      <c r="L304" s="9" t="s">
        <v>2805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3006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503</v>
      </c>
      <c r="G305" s="8" t="s">
        <v>519</v>
      </c>
      <c r="H305" s="8" t="s">
        <v>501</v>
      </c>
      <c r="I305" s="8" t="s">
        <v>503</v>
      </c>
      <c r="J305" s="9" t="s">
        <v>2785</v>
      </c>
      <c r="K305" s="9" t="s">
        <v>2804</v>
      </c>
      <c r="L305" s="9" t="s">
        <v>2805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1999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503</v>
      </c>
      <c r="G306" s="8" t="s">
        <v>519</v>
      </c>
      <c r="H306" s="8" t="s">
        <v>501</v>
      </c>
      <c r="I306" s="8" t="s">
        <v>503</v>
      </c>
      <c r="J306" s="9" t="s">
        <v>2790</v>
      </c>
      <c r="K306" s="9" t="s">
        <v>2806</v>
      </c>
      <c r="L306" s="9" t="s">
        <v>2807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1999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503</v>
      </c>
      <c r="F307" s="13">
        <v>41015</v>
      </c>
      <c r="G307" s="8" t="s">
        <v>770</v>
      </c>
      <c r="H307" s="8" t="s">
        <v>501</v>
      </c>
      <c r="I307" s="8" t="s">
        <v>508</v>
      </c>
      <c r="J307" s="9" t="s">
        <v>2809</v>
      </c>
      <c r="K307" s="9" t="s">
        <v>2810</v>
      </c>
      <c r="L307" s="9" t="s">
        <v>2811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2914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503</v>
      </c>
      <c r="G308" s="8" t="s">
        <v>519</v>
      </c>
      <c r="H308" s="8" t="s">
        <v>501</v>
      </c>
      <c r="I308" s="8" t="s">
        <v>503</v>
      </c>
      <c r="J308" s="9" t="s">
        <v>188</v>
      </c>
      <c r="K308" s="9" t="s">
        <v>3278</v>
      </c>
      <c r="L308" s="9" t="s">
        <v>3279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1659</v>
      </c>
      <c r="X308" s="41">
        <v>41046</v>
      </c>
      <c r="Y308" s="43"/>
      <c r="Z308" s="104"/>
      <c r="AA308" s="44">
        <v>41046</v>
      </c>
      <c r="AB308" s="9" t="s">
        <v>4201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503</v>
      </c>
      <c r="F309" s="13">
        <v>41019</v>
      </c>
      <c r="G309" s="8" t="s">
        <v>770</v>
      </c>
      <c r="H309" s="8" t="s">
        <v>501</v>
      </c>
      <c r="I309" s="8" t="s">
        <v>508</v>
      </c>
      <c r="J309" s="9" t="s">
        <v>2855</v>
      </c>
      <c r="K309" s="9" t="s">
        <v>2892</v>
      </c>
      <c r="L309" s="9" t="s">
        <v>2893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3008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503</v>
      </c>
      <c r="F310" s="13">
        <v>41019</v>
      </c>
      <c r="G310" s="8" t="s">
        <v>770</v>
      </c>
      <c r="H310" s="8" t="s">
        <v>501</v>
      </c>
      <c r="I310" s="8" t="s">
        <v>508</v>
      </c>
      <c r="J310" s="9" t="s">
        <v>1817</v>
      </c>
      <c r="K310" s="9" t="s">
        <v>2632</v>
      </c>
      <c r="L310" s="9" t="s">
        <v>2633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3007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503</v>
      </c>
      <c r="F311" s="13">
        <v>41019</v>
      </c>
      <c r="G311" s="8" t="s">
        <v>770</v>
      </c>
      <c r="H311" s="8" t="s">
        <v>501</v>
      </c>
      <c r="I311" s="8" t="s">
        <v>508</v>
      </c>
      <c r="J311" s="9" t="s">
        <v>2862</v>
      </c>
      <c r="K311" s="9" t="s">
        <v>2894</v>
      </c>
      <c r="L311" s="9" t="s">
        <v>2895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3009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503</v>
      </c>
      <c r="G312" s="8" t="s">
        <v>519</v>
      </c>
      <c r="H312" s="8" t="s">
        <v>501</v>
      </c>
      <c r="I312" s="8" t="s">
        <v>503</v>
      </c>
      <c r="J312" s="9" t="s">
        <v>188</v>
      </c>
      <c r="K312" s="9" t="s">
        <v>3278</v>
      </c>
      <c r="L312" s="9" t="s">
        <v>3279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1659</v>
      </c>
      <c r="X312" s="41">
        <v>41046</v>
      </c>
      <c r="Y312" s="43"/>
      <c r="Z312" s="104"/>
      <c r="AA312" s="13">
        <v>41046</v>
      </c>
      <c r="AB312" s="9" t="s">
        <v>4201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503</v>
      </c>
      <c r="G313" s="8" t="s">
        <v>519</v>
      </c>
      <c r="H313" s="8" t="s">
        <v>501</v>
      </c>
      <c r="I313" s="8" t="s">
        <v>503</v>
      </c>
      <c r="J313" s="9" t="s">
        <v>3194</v>
      </c>
      <c r="K313" s="9" t="s">
        <v>3272</v>
      </c>
      <c r="L313" s="9" t="s">
        <v>3273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1659</v>
      </c>
      <c r="X313" s="41">
        <v>41051</v>
      </c>
      <c r="Y313" s="43"/>
      <c r="Z313" s="104"/>
      <c r="AA313" s="44">
        <v>41051</v>
      </c>
      <c r="AB313" s="9" t="s">
        <v>4203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503</v>
      </c>
      <c r="G314" s="8" t="s">
        <v>519</v>
      </c>
      <c r="H314" s="8" t="s">
        <v>501</v>
      </c>
      <c r="I314" s="8" t="s">
        <v>503</v>
      </c>
      <c r="J314" s="9" t="s">
        <v>3194</v>
      </c>
      <c r="K314" s="9" t="s">
        <v>3272</v>
      </c>
      <c r="L314" s="9" t="s">
        <v>3273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1659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503</v>
      </c>
      <c r="F315" s="13">
        <v>41019</v>
      </c>
      <c r="G315" s="8" t="s">
        <v>770</v>
      </c>
      <c r="H315" s="8" t="s">
        <v>501</v>
      </c>
      <c r="I315" s="8" t="s">
        <v>508</v>
      </c>
      <c r="J315" s="9" t="s">
        <v>2878</v>
      </c>
      <c r="K315" s="9" t="s">
        <v>2902</v>
      </c>
      <c r="L315" s="9" t="s">
        <v>2903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3010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503</v>
      </c>
      <c r="G316" s="8" t="s">
        <v>519</v>
      </c>
      <c r="H316" s="8" t="s">
        <v>501</v>
      </c>
      <c r="I316" s="8" t="s">
        <v>503</v>
      </c>
      <c r="J316" s="9" t="s">
        <v>3194</v>
      </c>
      <c r="K316" s="9" t="s">
        <v>3272</v>
      </c>
      <c r="L316" s="9" t="s">
        <v>3273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1659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503</v>
      </c>
      <c r="F317" s="13">
        <v>41023</v>
      </c>
      <c r="G317" s="8" t="s">
        <v>770</v>
      </c>
      <c r="H317" s="8" t="s">
        <v>501</v>
      </c>
      <c r="I317" s="8" t="s">
        <v>508</v>
      </c>
      <c r="J317" s="9" t="s">
        <v>2886</v>
      </c>
      <c r="K317" s="9" t="s">
        <v>2904</v>
      </c>
      <c r="L317" s="9" t="s">
        <v>2905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3175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503</v>
      </c>
      <c r="F318" s="13">
        <v>41023</v>
      </c>
      <c r="G318" s="8" t="s">
        <v>770</v>
      </c>
      <c r="H318" s="8" t="s">
        <v>501</v>
      </c>
      <c r="I318" s="8" t="s">
        <v>508</v>
      </c>
      <c r="J318" s="9" t="s">
        <v>2923</v>
      </c>
      <c r="K318" s="9" t="s">
        <v>2939</v>
      </c>
      <c r="L318" s="9" t="s">
        <v>2940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3176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503</v>
      </c>
      <c r="G319" s="8" t="s">
        <v>519</v>
      </c>
      <c r="H319" s="8" t="s">
        <v>501</v>
      </c>
      <c r="I319" s="8" t="s">
        <v>503</v>
      </c>
      <c r="J319" s="9" t="s">
        <v>3194</v>
      </c>
      <c r="K319" s="9" t="s">
        <v>3272</v>
      </c>
      <c r="L319" s="9" t="s">
        <v>3273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1659</v>
      </c>
      <c r="X319" s="41">
        <v>41038</v>
      </c>
      <c r="Y319" s="43"/>
      <c r="Z319" s="104" t="s">
        <v>3330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503</v>
      </c>
      <c r="G320" s="8" t="s">
        <v>519</v>
      </c>
      <c r="H320" s="8" t="s">
        <v>501</v>
      </c>
      <c r="I320" s="8" t="s">
        <v>503</v>
      </c>
      <c r="J320" s="9" t="s">
        <v>3201</v>
      </c>
      <c r="K320" s="9" t="s">
        <v>3276</v>
      </c>
      <c r="L320" s="9" t="s">
        <v>3277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2532</v>
      </c>
      <c r="X320" s="41">
        <v>41040</v>
      </c>
      <c r="Y320" s="43"/>
      <c r="Z320" s="104" t="s">
        <v>3408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503</v>
      </c>
      <c r="G321" s="8" t="s">
        <v>519</v>
      </c>
      <c r="H321" s="8" t="s">
        <v>501</v>
      </c>
      <c r="I321" s="8" t="s">
        <v>503</v>
      </c>
      <c r="J321" s="9" t="s">
        <v>2935</v>
      </c>
      <c r="K321" s="9" t="s">
        <v>2945</v>
      </c>
      <c r="L321" s="9" t="s">
        <v>2946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2532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503</v>
      </c>
      <c r="G322" s="8" t="s">
        <v>519</v>
      </c>
      <c r="H322" s="8" t="s">
        <v>501</v>
      </c>
      <c r="I322" s="8" t="s">
        <v>503</v>
      </c>
      <c r="J322" s="9" t="s">
        <v>3201</v>
      </c>
      <c r="K322" s="9" t="s">
        <v>3276</v>
      </c>
      <c r="L322" s="9" t="s">
        <v>3277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2532</v>
      </c>
      <c r="X322" s="41">
        <v>41043</v>
      </c>
      <c r="Y322" s="43"/>
      <c r="Z322" s="104" t="s">
        <v>3408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503</v>
      </c>
      <c r="F323" s="13">
        <v>41023</v>
      </c>
      <c r="G323" s="8" t="s">
        <v>770</v>
      </c>
      <c r="H323" s="8" t="s">
        <v>501</v>
      </c>
      <c r="I323" s="8" t="s">
        <v>508</v>
      </c>
      <c r="J323" s="9" t="s">
        <v>2963</v>
      </c>
      <c r="K323" s="9" t="s">
        <v>2992</v>
      </c>
      <c r="L323" s="9" t="s">
        <v>2993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3177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503</v>
      </c>
      <c r="F324" s="13">
        <v>41023</v>
      </c>
      <c r="G324" s="8" t="s">
        <v>770</v>
      </c>
      <c r="H324" s="8" t="s">
        <v>501</v>
      </c>
      <c r="I324" s="8" t="s">
        <v>508</v>
      </c>
      <c r="J324" s="9" t="s">
        <v>2967</v>
      </c>
      <c r="K324" s="9" t="s">
        <v>2994</v>
      </c>
      <c r="L324" s="9" t="s">
        <v>2995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3178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503</v>
      </c>
      <c r="G325" s="8" t="s">
        <v>519</v>
      </c>
      <c r="H325" s="8" t="s">
        <v>501</v>
      </c>
      <c r="I325" s="8" t="s">
        <v>503</v>
      </c>
      <c r="J325" s="9" t="s">
        <v>3208</v>
      </c>
      <c r="K325" s="9" t="s">
        <v>3274</v>
      </c>
      <c r="L325" s="9" t="s">
        <v>3275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2532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770</v>
      </c>
      <c r="H326" s="8" t="s">
        <v>501</v>
      </c>
      <c r="I326" s="8" t="s">
        <v>501</v>
      </c>
      <c r="J326" s="9" t="s">
        <v>2975</v>
      </c>
      <c r="K326" s="9" t="s">
        <v>2998</v>
      </c>
      <c r="L326" s="9" t="s">
        <v>2999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3984</v>
      </c>
      <c r="AA326" s="44">
        <v>41057</v>
      </c>
      <c r="AB326" s="9"/>
    </row>
    <row r="327" spans="1:28" s="63" customFormat="1">
      <c r="A327" s="24">
        <v>944</v>
      </c>
      <c r="B327" s="79" t="s">
        <v>2432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503</v>
      </c>
      <c r="G327" s="8" t="s">
        <v>519</v>
      </c>
      <c r="H327" s="8" t="s">
        <v>501</v>
      </c>
      <c r="I327" s="8" t="s">
        <v>503</v>
      </c>
      <c r="J327" s="9" t="s">
        <v>2445</v>
      </c>
      <c r="K327" s="9" t="s">
        <v>2506</v>
      </c>
      <c r="L327" s="9" t="s">
        <v>2507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3286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503</v>
      </c>
      <c r="G328" s="8" t="s">
        <v>519</v>
      </c>
      <c r="H328" s="8" t="s">
        <v>501</v>
      </c>
      <c r="I328" s="8" t="s">
        <v>503</v>
      </c>
      <c r="J328" s="9" t="s">
        <v>2607</v>
      </c>
      <c r="K328" s="9" t="s">
        <v>3557</v>
      </c>
      <c r="L328" s="9" t="s">
        <v>3558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2532</v>
      </c>
      <c r="X328" s="41">
        <v>41057</v>
      </c>
      <c r="Y328" s="43"/>
      <c r="Z328" s="104"/>
      <c r="AA328" s="44">
        <v>41057</v>
      </c>
      <c r="AB328" s="9" t="s">
        <v>4203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503</v>
      </c>
      <c r="F329" s="13">
        <v>41023</v>
      </c>
      <c r="G329" s="8" t="s">
        <v>770</v>
      </c>
      <c r="H329" s="8" t="s">
        <v>501</v>
      </c>
      <c r="I329" s="8" t="s">
        <v>508</v>
      </c>
      <c r="J329" s="9" t="s">
        <v>2987</v>
      </c>
      <c r="K329" s="9" t="s">
        <v>3004</v>
      </c>
      <c r="L329" s="9" t="s">
        <v>3005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3179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503</v>
      </c>
      <c r="F330" s="13">
        <v>41023</v>
      </c>
      <c r="G330" s="8" t="s">
        <v>770</v>
      </c>
      <c r="H330" s="8" t="s">
        <v>501</v>
      </c>
      <c r="I330" s="8" t="s">
        <v>508</v>
      </c>
      <c r="J330" s="9" t="s">
        <v>3021</v>
      </c>
      <c r="K330" s="9" t="s">
        <v>3129</v>
      </c>
      <c r="L330" s="9" t="s">
        <v>3130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3174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503</v>
      </c>
      <c r="F331" s="13">
        <v>41023</v>
      </c>
      <c r="G331" s="8" t="s">
        <v>770</v>
      </c>
      <c r="H331" s="8" t="s">
        <v>501</v>
      </c>
      <c r="I331" s="8" t="s">
        <v>508</v>
      </c>
      <c r="J331" s="9" t="s">
        <v>3025</v>
      </c>
      <c r="K331" s="9" t="s">
        <v>3131</v>
      </c>
      <c r="L331" s="9" t="s">
        <v>3132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3180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503</v>
      </c>
      <c r="F332" s="13">
        <v>41023</v>
      </c>
      <c r="G332" s="8" t="s">
        <v>770</v>
      </c>
      <c r="H332" s="8" t="s">
        <v>501</v>
      </c>
      <c r="I332" s="8" t="s">
        <v>508</v>
      </c>
      <c r="J332" s="9" t="s">
        <v>3029</v>
      </c>
      <c r="K332" s="9" t="s">
        <v>3133</v>
      </c>
      <c r="L332" s="9" t="s">
        <v>3134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3181</v>
      </c>
      <c r="AA332" s="44">
        <v>41023</v>
      </c>
      <c r="AB332" s="9"/>
    </row>
    <row r="333" spans="1:28" s="63" customFormat="1">
      <c r="A333" s="45">
        <v>3259</v>
      </c>
      <c r="B333" s="79" t="s">
        <v>2747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503</v>
      </c>
      <c r="G333" s="8" t="s">
        <v>519</v>
      </c>
      <c r="H333" s="8" t="s">
        <v>501</v>
      </c>
      <c r="I333" s="8" t="s">
        <v>503</v>
      </c>
      <c r="J333" s="9" t="s">
        <v>2720</v>
      </c>
      <c r="K333" s="9" t="s">
        <v>668</v>
      </c>
      <c r="L333" s="9" t="s">
        <v>669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2395</v>
      </c>
      <c r="X333" s="41">
        <v>41039</v>
      </c>
      <c r="Y333" s="43"/>
      <c r="Z333" s="104" t="s">
        <v>3327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503</v>
      </c>
      <c r="G334" s="8" t="s">
        <v>519</v>
      </c>
      <c r="H334" s="8" t="s">
        <v>689</v>
      </c>
      <c r="I334" s="8" t="s">
        <v>503</v>
      </c>
      <c r="J334" s="9" t="s">
        <v>3471</v>
      </c>
      <c r="K334" s="9" t="s">
        <v>3547</v>
      </c>
      <c r="L334" s="9" t="s">
        <v>3548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3394</v>
      </c>
      <c r="X334" s="41">
        <v>41053</v>
      </c>
      <c r="Y334" s="43"/>
      <c r="Z334" s="104"/>
      <c r="AA334" s="44">
        <v>41053</v>
      </c>
      <c r="AB334" s="9" t="s">
        <v>4207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503</v>
      </c>
      <c r="G335" s="8" t="s">
        <v>519</v>
      </c>
      <c r="H335" s="8" t="s">
        <v>501</v>
      </c>
      <c r="I335" s="8" t="s">
        <v>503</v>
      </c>
      <c r="J335" s="9" t="s">
        <v>2851</v>
      </c>
      <c r="K335" s="9" t="s">
        <v>2890</v>
      </c>
      <c r="L335" s="9" t="s">
        <v>2891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2316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503</v>
      </c>
      <c r="F336" s="13">
        <v>41025</v>
      </c>
      <c r="G336" s="8" t="s">
        <v>770</v>
      </c>
      <c r="H336" s="8" t="s">
        <v>501</v>
      </c>
      <c r="I336" s="8" t="s">
        <v>508</v>
      </c>
      <c r="J336" s="9" t="s">
        <v>3037</v>
      </c>
      <c r="K336" s="9" t="s">
        <v>3137</v>
      </c>
      <c r="L336" s="9" t="s">
        <v>3138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2808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503</v>
      </c>
      <c r="G337" s="8" t="s">
        <v>519</v>
      </c>
      <c r="H337" s="8" t="s">
        <v>501</v>
      </c>
      <c r="I337" s="8" t="s">
        <v>503</v>
      </c>
      <c r="J337" s="9" t="s">
        <v>3158</v>
      </c>
      <c r="K337" s="9" t="s">
        <v>3167</v>
      </c>
      <c r="L337" s="9" t="s">
        <v>3168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1764</v>
      </c>
      <c r="X337" s="41">
        <v>41054</v>
      </c>
      <c r="Y337" s="43"/>
      <c r="Z337" s="104" t="s">
        <v>3943</v>
      </c>
      <c r="AA337" s="44">
        <v>41054</v>
      </c>
      <c r="AB337" s="9" t="s">
        <v>4208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503</v>
      </c>
      <c r="G338" s="8" t="s">
        <v>519</v>
      </c>
      <c r="H338" s="8" t="s">
        <v>501</v>
      </c>
      <c r="I338" s="8" t="s">
        <v>503</v>
      </c>
      <c r="J338" s="9" t="s">
        <v>3158</v>
      </c>
      <c r="K338" s="9" t="s">
        <v>3167</v>
      </c>
      <c r="L338" s="9" t="s">
        <v>3168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1764</v>
      </c>
      <c r="X338" s="41">
        <v>41046</v>
      </c>
      <c r="Y338" s="43"/>
      <c r="Z338" s="104"/>
      <c r="AA338" s="107">
        <v>41046</v>
      </c>
      <c r="AB338" s="9" t="s">
        <v>4201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503</v>
      </c>
      <c r="G339" s="8" t="s">
        <v>519</v>
      </c>
      <c r="H339" s="8" t="s">
        <v>501</v>
      </c>
      <c r="I339" s="8" t="s">
        <v>503</v>
      </c>
      <c r="J339" s="9" t="s">
        <v>2809</v>
      </c>
      <c r="K339" s="9" t="s">
        <v>3139</v>
      </c>
      <c r="L339" s="9" t="s">
        <v>3140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41066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00:20:0e:10:4c:2d</v>
      </c>
      <c r="V339" s="13">
        <v>41066</v>
      </c>
      <c r="W339" s="9" t="s">
        <v>2316</v>
      </c>
      <c r="X339" s="41">
        <v>41066</v>
      </c>
      <c r="Y339" s="43"/>
      <c r="Z339" s="104"/>
      <c r="AA339" s="44">
        <v>41066</v>
      </c>
      <c r="AB339" s="9" t="s">
        <v>4251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503</v>
      </c>
      <c r="G340" s="8" t="s">
        <v>519</v>
      </c>
      <c r="H340" s="8" t="s">
        <v>501</v>
      </c>
      <c r="I340" s="8" t="s">
        <v>503</v>
      </c>
      <c r="J340" s="9" t="s">
        <v>2809</v>
      </c>
      <c r="K340" s="9" t="s">
        <v>3139</v>
      </c>
      <c r="L340" s="9" t="s">
        <v>3140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1659</v>
      </c>
      <c r="X340" s="41">
        <v>41060</v>
      </c>
      <c r="Y340" s="43"/>
      <c r="Z340" s="104"/>
      <c r="AA340" s="44">
        <v>41060</v>
      </c>
      <c r="AB340" s="9" t="s">
        <v>4203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503</v>
      </c>
      <c r="G341" s="8" t="s">
        <v>2555</v>
      </c>
      <c r="H341" s="8" t="s">
        <v>501</v>
      </c>
      <c r="I341" s="8" t="s">
        <v>503</v>
      </c>
      <c r="J341" s="9" t="s">
        <v>2809</v>
      </c>
      <c r="K341" s="9" t="s">
        <v>3139</v>
      </c>
      <c r="L341" s="9" t="s">
        <v>3140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41074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00:20:0e:10:4a:1d</v>
      </c>
      <c r="V341" s="13">
        <v>41074</v>
      </c>
      <c r="W341" s="9" t="s">
        <v>1764</v>
      </c>
      <c r="X341" s="41"/>
      <c r="Y341" s="43"/>
      <c r="Z341" s="104" t="s">
        <v>4429</v>
      </c>
      <c r="AA341" s="44">
        <v>41075</v>
      </c>
      <c r="AB341" s="9" t="s">
        <v>4285</v>
      </c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503</v>
      </c>
      <c r="G342" s="8" t="s">
        <v>519</v>
      </c>
      <c r="H342" s="8" t="s">
        <v>501</v>
      </c>
      <c r="I342" s="8" t="s">
        <v>503</v>
      </c>
      <c r="J342" s="9" t="s">
        <v>190</v>
      </c>
      <c r="K342" s="9" t="s">
        <v>3141</v>
      </c>
      <c r="L342" s="9" t="s">
        <v>3142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00:20:0e:10:51:de</v>
      </c>
      <c r="V342" s="13">
        <v>41066</v>
      </c>
      <c r="W342" s="9" t="s">
        <v>1764</v>
      </c>
      <c r="X342" s="41">
        <v>41066</v>
      </c>
      <c r="Y342" s="43"/>
      <c r="Z342" s="104" t="s">
        <v>4249</v>
      </c>
      <c r="AA342" s="44">
        <v>41071</v>
      </c>
      <c r="AB342" s="9" t="s">
        <v>4254</v>
      </c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503</v>
      </c>
      <c r="G343" s="8" t="s">
        <v>519</v>
      </c>
      <c r="H343" s="8" t="s">
        <v>501</v>
      </c>
      <c r="I343" s="8" t="s">
        <v>503</v>
      </c>
      <c r="J343" s="9" t="s">
        <v>190</v>
      </c>
      <c r="K343" s="9" t="s">
        <v>3141</v>
      </c>
      <c r="L343" s="9" t="s">
        <v>3142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1764</v>
      </c>
      <c r="X343" s="41">
        <v>41064</v>
      </c>
      <c r="Y343" s="43"/>
      <c r="Z343" s="104" t="s">
        <v>4213</v>
      </c>
      <c r="AA343" s="44">
        <v>41061</v>
      </c>
      <c r="AB343" s="9" t="s">
        <v>4214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503</v>
      </c>
      <c r="G344" s="8" t="s">
        <v>519</v>
      </c>
      <c r="H344" s="8" t="s">
        <v>501</v>
      </c>
      <c r="I344" s="8" t="s">
        <v>503</v>
      </c>
      <c r="J344" s="9" t="s">
        <v>2866</v>
      </c>
      <c r="K344" s="9" t="s">
        <v>2896</v>
      </c>
      <c r="L344" s="9" t="s">
        <v>2897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1659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503</v>
      </c>
      <c r="G345" s="8" t="s">
        <v>519</v>
      </c>
      <c r="H345" s="8" t="s">
        <v>501</v>
      </c>
      <c r="I345" s="8" t="s">
        <v>503</v>
      </c>
      <c r="J345" s="9" t="s">
        <v>2870</v>
      </c>
      <c r="K345" s="9" t="s">
        <v>2898</v>
      </c>
      <c r="L345" s="9" t="s">
        <v>2899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1999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503</v>
      </c>
      <c r="G346" s="8" t="s">
        <v>519</v>
      </c>
      <c r="H346" s="8" t="s">
        <v>501</v>
      </c>
      <c r="I346" s="8" t="s">
        <v>503</v>
      </c>
      <c r="J346" s="9" t="s">
        <v>2874</v>
      </c>
      <c r="K346" s="9" t="s">
        <v>2900</v>
      </c>
      <c r="L346" s="9" t="s">
        <v>2901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2316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519</v>
      </c>
      <c r="H347" s="8" t="s">
        <v>501</v>
      </c>
      <c r="I347" s="8" t="s">
        <v>503</v>
      </c>
      <c r="J347" s="9" t="s">
        <v>2882</v>
      </c>
      <c r="K347" s="9" t="s">
        <v>2902</v>
      </c>
      <c r="L347" s="9" t="s">
        <v>2903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1659</v>
      </c>
      <c r="X347" s="41">
        <v>41054</v>
      </c>
      <c r="Y347" s="43"/>
      <c r="Z347" s="104" t="s">
        <v>3974</v>
      </c>
      <c r="AA347" s="44">
        <v>41054</v>
      </c>
      <c r="AB347" s="9" t="s">
        <v>4203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503</v>
      </c>
      <c r="G348" s="8" t="s">
        <v>519</v>
      </c>
      <c r="H348" s="8" t="s">
        <v>501</v>
      </c>
      <c r="I348" s="8" t="s">
        <v>503</v>
      </c>
      <c r="J348" s="9" t="s">
        <v>2931</v>
      </c>
      <c r="K348" s="9" t="s">
        <v>2943</v>
      </c>
      <c r="L348" s="9" t="s">
        <v>2944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1764</v>
      </c>
      <c r="X348" s="41">
        <v>41053</v>
      </c>
      <c r="Y348" s="43"/>
      <c r="Z348" s="104"/>
      <c r="AA348" s="44">
        <v>41053</v>
      </c>
      <c r="AB348" s="9" t="s">
        <v>4203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503</v>
      </c>
      <c r="G349" s="8" t="s">
        <v>519</v>
      </c>
      <c r="H349" s="8" t="s">
        <v>501</v>
      </c>
      <c r="I349" s="8" t="s">
        <v>503</v>
      </c>
      <c r="J349" s="9" t="s">
        <v>2927</v>
      </c>
      <c r="K349" s="9" t="s">
        <v>2941</v>
      </c>
      <c r="L349" s="9" t="s">
        <v>2942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2316</v>
      </c>
      <c r="X349" s="41">
        <v>41059</v>
      </c>
      <c r="Y349" s="43"/>
      <c r="Z349" s="104"/>
      <c r="AA349" s="44">
        <v>41059</v>
      </c>
      <c r="AB349" s="47" t="s">
        <v>4209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503</v>
      </c>
      <c r="G350" s="8" t="s">
        <v>519</v>
      </c>
      <c r="H350" s="8" t="s">
        <v>501</v>
      </c>
      <c r="I350" s="8" t="s">
        <v>503</v>
      </c>
      <c r="J350" s="9" t="s">
        <v>2971</v>
      </c>
      <c r="K350" s="9" t="s">
        <v>2996</v>
      </c>
      <c r="L350" s="9" t="s">
        <v>2997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3286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503</v>
      </c>
      <c r="G351" s="8" t="s">
        <v>519</v>
      </c>
      <c r="H351" s="8" t="s">
        <v>501</v>
      </c>
      <c r="I351" s="8" t="s">
        <v>503</v>
      </c>
      <c r="J351" s="9" t="s">
        <v>2959</v>
      </c>
      <c r="K351" s="9" t="s">
        <v>2990</v>
      </c>
      <c r="L351" s="9" t="s">
        <v>2991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3006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503</v>
      </c>
      <c r="G352" s="8" t="s">
        <v>519</v>
      </c>
      <c r="H352" s="8" t="s">
        <v>501</v>
      </c>
      <c r="I352" s="8" t="s">
        <v>503</v>
      </c>
      <c r="J352" s="9" t="s">
        <v>2979</v>
      </c>
      <c r="K352" s="9" t="s">
        <v>3000</v>
      </c>
      <c r="L352" s="9" t="s">
        <v>3001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1659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503</v>
      </c>
      <c r="G353" s="8" t="s">
        <v>519</v>
      </c>
      <c r="H353" s="8" t="s">
        <v>501</v>
      </c>
      <c r="I353" s="8" t="s">
        <v>503</v>
      </c>
      <c r="J353" s="9" t="s">
        <v>3208</v>
      </c>
      <c r="K353" s="9" t="s">
        <v>3274</v>
      </c>
      <c r="L353" s="9" t="s">
        <v>3275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2532</v>
      </c>
      <c r="X353" s="41">
        <v>41060</v>
      </c>
      <c r="Y353" s="43"/>
      <c r="Z353" s="104" t="s">
        <v>4184</v>
      </c>
      <c r="AA353" s="44">
        <v>41060</v>
      </c>
      <c r="AB353" s="9" t="s">
        <v>4201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503</v>
      </c>
      <c r="G354" s="8" t="s">
        <v>519</v>
      </c>
      <c r="H354" s="8" t="s">
        <v>501</v>
      </c>
      <c r="I354" s="8" t="s">
        <v>503</v>
      </c>
      <c r="J354" s="9" t="s">
        <v>2089</v>
      </c>
      <c r="K354" s="9" t="s">
        <v>1079</v>
      </c>
      <c r="L354" s="9" t="s">
        <v>1080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2395</v>
      </c>
      <c r="X354" s="41">
        <v>41053</v>
      </c>
      <c r="Y354" s="43"/>
      <c r="Z354" s="104"/>
      <c r="AA354" s="44">
        <v>41053</v>
      </c>
      <c r="AB354" s="9" t="s">
        <v>4203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503</v>
      </c>
      <c r="G355" s="8" t="s">
        <v>519</v>
      </c>
      <c r="H355" s="8" t="s">
        <v>501</v>
      </c>
      <c r="I355" s="8" t="s">
        <v>503</v>
      </c>
      <c r="J355" s="9" t="s">
        <v>2983</v>
      </c>
      <c r="K355" s="9" t="s">
        <v>3002</v>
      </c>
      <c r="L355" s="9" t="s">
        <v>3003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2395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503</v>
      </c>
      <c r="G356" s="8" t="s">
        <v>519</v>
      </c>
      <c r="H356" s="8" t="s">
        <v>501</v>
      </c>
      <c r="I356" s="8" t="s">
        <v>503</v>
      </c>
      <c r="J356" s="9" t="s">
        <v>3033</v>
      </c>
      <c r="K356" s="9" t="s">
        <v>3135</v>
      </c>
      <c r="L356" s="9" t="s">
        <v>3136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2395</v>
      </c>
      <c r="X356" s="41">
        <v>41036</v>
      </c>
      <c r="Y356" s="43"/>
      <c r="Z356" s="104" t="s">
        <v>3316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503</v>
      </c>
      <c r="G357" s="8" t="s">
        <v>519</v>
      </c>
      <c r="H357" s="8" t="s">
        <v>501</v>
      </c>
      <c r="I357" s="8" t="s">
        <v>503</v>
      </c>
      <c r="J357" s="9" t="s">
        <v>3151</v>
      </c>
      <c r="K357" s="9" t="s">
        <v>3165</v>
      </c>
      <c r="L357" s="9" t="s">
        <v>3166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1764</v>
      </c>
      <c r="X357" s="41">
        <v>41040</v>
      </c>
      <c r="Y357" s="43"/>
      <c r="Z357" s="104" t="s">
        <v>3409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503</v>
      </c>
      <c r="G358" s="8" t="s">
        <v>519</v>
      </c>
      <c r="H358" s="8" t="s">
        <v>501</v>
      </c>
      <c r="I358" s="8" t="s">
        <v>503</v>
      </c>
      <c r="J358" s="9" t="s">
        <v>3151</v>
      </c>
      <c r="K358" s="9" t="s">
        <v>3165</v>
      </c>
      <c r="L358" s="9" t="s">
        <v>3166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1764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503</v>
      </c>
      <c r="G359" s="8" t="s">
        <v>519</v>
      </c>
      <c r="H359" s="8" t="s">
        <v>501</v>
      </c>
      <c r="I359" s="8" t="s">
        <v>503</v>
      </c>
      <c r="J359" s="9" t="s">
        <v>3265</v>
      </c>
      <c r="K359" s="9" t="s">
        <v>3282</v>
      </c>
      <c r="L359" s="9" t="s">
        <v>3283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2316</v>
      </c>
      <c r="X359" s="41">
        <v>41060</v>
      </c>
      <c r="Y359" s="43"/>
      <c r="Z359" s="104"/>
      <c r="AA359" s="44">
        <v>41060</v>
      </c>
      <c r="AB359" s="9" t="s">
        <v>4202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503</v>
      </c>
      <c r="G360" s="8" t="s">
        <v>519</v>
      </c>
      <c r="H360" s="8" t="s">
        <v>501</v>
      </c>
      <c r="I360" s="8" t="s">
        <v>503</v>
      </c>
      <c r="J360" s="9" t="s">
        <v>3265</v>
      </c>
      <c r="K360" s="9" t="s">
        <v>3282</v>
      </c>
      <c r="L360" s="9" t="s">
        <v>3283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2316</v>
      </c>
      <c r="X360" s="41">
        <v>41061</v>
      </c>
      <c r="Y360" s="43"/>
      <c r="Z360" s="104"/>
      <c r="AA360" s="44">
        <v>41061</v>
      </c>
      <c r="AB360" s="9" t="s">
        <v>4212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503</v>
      </c>
      <c r="G361" s="8" t="s">
        <v>758</v>
      </c>
      <c r="H361" s="8" t="s">
        <v>501</v>
      </c>
      <c r="I361" s="8" t="s">
        <v>501</v>
      </c>
      <c r="J361" s="9" t="s">
        <v>3335</v>
      </c>
      <c r="K361" s="9" t="s">
        <v>3387</v>
      </c>
      <c r="L361" s="9" t="s">
        <v>3388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503</v>
      </c>
      <c r="G362" s="8" t="s">
        <v>758</v>
      </c>
      <c r="H362" s="8" t="s">
        <v>501</v>
      </c>
      <c r="I362" s="8" t="s">
        <v>501</v>
      </c>
      <c r="J362" s="9" t="s">
        <v>2183</v>
      </c>
      <c r="K362" s="9" t="s">
        <v>3389</v>
      </c>
      <c r="L362" s="9" t="s">
        <v>3390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770</v>
      </c>
      <c r="H363" s="46" t="s">
        <v>501</v>
      </c>
      <c r="I363" s="46" t="s">
        <v>508</v>
      </c>
      <c r="J363" s="47" t="s">
        <v>3605</v>
      </c>
      <c r="K363" s="47" t="s">
        <v>1056</v>
      </c>
      <c r="L363" s="47" t="s">
        <v>1057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3410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503</v>
      </c>
      <c r="G364" s="8" t="s">
        <v>758</v>
      </c>
      <c r="H364" s="8" t="s">
        <v>501</v>
      </c>
      <c r="I364" s="8" t="s">
        <v>501</v>
      </c>
      <c r="J364" s="9" t="s">
        <v>3605</v>
      </c>
      <c r="K364" s="9" t="s">
        <v>1056</v>
      </c>
      <c r="L364" s="9" t="s">
        <v>1057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503</v>
      </c>
      <c r="G365" s="8" t="s">
        <v>758</v>
      </c>
      <c r="H365" s="8" t="s">
        <v>501</v>
      </c>
      <c r="I365" s="8" t="s">
        <v>501</v>
      </c>
      <c r="J365" s="9" t="s">
        <v>2183</v>
      </c>
      <c r="K365" s="9" t="s">
        <v>1297</v>
      </c>
      <c r="L365" s="9" t="s">
        <v>1298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503</v>
      </c>
      <c r="G366" s="8" t="s">
        <v>687</v>
      </c>
      <c r="H366" s="8" t="s">
        <v>501</v>
      </c>
      <c r="I366" s="8" t="s">
        <v>501</v>
      </c>
      <c r="J366" s="9" t="s">
        <v>121</v>
      </c>
      <c r="K366" s="9" t="s">
        <v>528</v>
      </c>
      <c r="L366" s="9" t="s">
        <v>3391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503</v>
      </c>
      <c r="G367" s="8" t="s">
        <v>758</v>
      </c>
      <c r="H367" s="8" t="s">
        <v>501</v>
      </c>
      <c r="I367" s="8" t="s">
        <v>501</v>
      </c>
      <c r="J367" s="9" t="s">
        <v>2183</v>
      </c>
      <c r="K367" s="9" t="s">
        <v>1297</v>
      </c>
      <c r="L367" s="9" t="s">
        <v>1298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503</v>
      </c>
      <c r="G368" s="8" t="s">
        <v>758</v>
      </c>
      <c r="H368" s="8" t="s">
        <v>501</v>
      </c>
      <c r="I368" s="8" t="s">
        <v>501</v>
      </c>
      <c r="J368" s="9" t="s">
        <v>2183</v>
      </c>
      <c r="K368" s="9" t="s">
        <v>1297</v>
      </c>
      <c r="L368" s="9" t="s">
        <v>1298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503</v>
      </c>
      <c r="G369" s="46" t="s">
        <v>758</v>
      </c>
      <c r="H369" s="46" t="s">
        <v>501</v>
      </c>
      <c r="I369" s="46" t="s">
        <v>501</v>
      </c>
      <c r="J369" s="47" t="s">
        <v>2183</v>
      </c>
      <c r="K369" s="47" t="s">
        <v>1297</v>
      </c>
      <c r="L369" s="47" t="s">
        <v>1298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503</v>
      </c>
      <c r="G370" s="8" t="s">
        <v>758</v>
      </c>
      <c r="H370" s="8" t="s">
        <v>501</v>
      </c>
      <c r="I370" s="8" t="s">
        <v>501</v>
      </c>
      <c r="J370" s="9" t="s">
        <v>3368</v>
      </c>
      <c r="K370" s="9" t="s">
        <v>3392</v>
      </c>
      <c r="L370" s="9" t="s">
        <v>3393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503</v>
      </c>
      <c r="G371" s="8" t="s">
        <v>758</v>
      </c>
      <c r="H371" s="8" t="s">
        <v>501</v>
      </c>
      <c r="I371" s="8" t="s">
        <v>501</v>
      </c>
      <c r="J371" s="9" t="s">
        <v>1950</v>
      </c>
      <c r="K371" s="9" t="s">
        <v>861</v>
      </c>
      <c r="L371" s="9" t="s">
        <v>862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503</v>
      </c>
      <c r="G372" s="8" t="s">
        <v>758</v>
      </c>
      <c r="H372" s="8" t="s">
        <v>501</v>
      </c>
      <c r="I372" s="8" t="s">
        <v>501</v>
      </c>
      <c r="J372" s="9" t="s">
        <v>3335</v>
      </c>
      <c r="K372" s="9" t="s">
        <v>3387</v>
      </c>
      <c r="L372" s="9" t="s">
        <v>3388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503</v>
      </c>
      <c r="G373" s="8" t="s">
        <v>758</v>
      </c>
      <c r="H373" s="8" t="s">
        <v>501</v>
      </c>
      <c r="I373" s="8" t="s">
        <v>501</v>
      </c>
      <c r="J373" s="9" t="s">
        <v>3335</v>
      </c>
      <c r="K373" s="9" t="s">
        <v>3387</v>
      </c>
      <c r="L373" s="9" t="s">
        <v>3388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503</v>
      </c>
      <c r="G374" s="8" t="s">
        <v>758</v>
      </c>
      <c r="H374" s="8" t="s">
        <v>501</v>
      </c>
      <c r="I374" s="8" t="s">
        <v>501</v>
      </c>
      <c r="J374" s="9" t="s">
        <v>1950</v>
      </c>
      <c r="K374" s="9" t="s">
        <v>861</v>
      </c>
      <c r="L374" s="9" t="s">
        <v>862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503</v>
      </c>
      <c r="G375" s="8" t="s">
        <v>758</v>
      </c>
      <c r="H375" s="8" t="s">
        <v>501</v>
      </c>
      <c r="I375" s="8" t="s">
        <v>501</v>
      </c>
      <c r="J375" s="9" t="s">
        <v>1950</v>
      </c>
      <c r="K375" s="9" t="s">
        <v>861</v>
      </c>
      <c r="L375" s="9" t="s">
        <v>862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503</v>
      </c>
      <c r="G376" s="8" t="s">
        <v>758</v>
      </c>
      <c r="H376" s="8" t="s">
        <v>501</v>
      </c>
      <c r="I376" s="8" t="s">
        <v>501</v>
      </c>
      <c r="J376" s="9" t="s">
        <v>1950</v>
      </c>
      <c r="K376" s="9" t="s">
        <v>861</v>
      </c>
      <c r="L376" s="9" t="s">
        <v>862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503</v>
      </c>
      <c r="G377" s="8" t="s">
        <v>758</v>
      </c>
      <c r="H377" s="8" t="s">
        <v>501</v>
      </c>
      <c r="I377" s="8" t="s">
        <v>501</v>
      </c>
      <c r="J377" s="9" t="s">
        <v>1950</v>
      </c>
      <c r="K377" s="9" t="s">
        <v>861</v>
      </c>
      <c r="L377" s="9" t="s">
        <v>862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770</v>
      </c>
      <c r="H378" s="8" t="s">
        <v>501</v>
      </c>
      <c r="I378" s="8" t="s">
        <v>508</v>
      </c>
      <c r="J378" s="9" t="s">
        <v>1950</v>
      </c>
      <c r="K378" s="9" t="s">
        <v>861</v>
      </c>
      <c r="L378" s="9" t="s">
        <v>862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3448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503</v>
      </c>
      <c r="G379" s="8" t="s">
        <v>758</v>
      </c>
      <c r="H379" s="8" t="s">
        <v>501</v>
      </c>
      <c r="I379" s="8" t="s">
        <v>501</v>
      </c>
      <c r="J379" s="9" t="s">
        <v>1950</v>
      </c>
      <c r="K379" s="9" t="s">
        <v>861</v>
      </c>
      <c r="L379" s="9" t="s">
        <v>862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503</v>
      </c>
      <c r="G380" s="8" t="s">
        <v>758</v>
      </c>
      <c r="H380" s="8" t="s">
        <v>501</v>
      </c>
      <c r="I380" s="8" t="s">
        <v>501</v>
      </c>
      <c r="J380" s="9" t="s">
        <v>1950</v>
      </c>
      <c r="K380" s="9" t="s">
        <v>861</v>
      </c>
      <c r="L380" s="9" t="s">
        <v>862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503</v>
      </c>
      <c r="G381" s="8" t="s">
        <v>758</v>
      </c>
      <c r="H381" s="8" t="s">
        <v>501</v>
      </c>
      <c r="I381" s="8" t="s">
        <v>501</v>
      </c>
      <c r="J381" s="9" t="s">
        <v>1950</v>
      </c>
      <c r="K381" s="9" t="s">
        <v>861</v>
      </c>
      <c r="L381" s="9" t="s">
        <v>862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503</v>
      </c>
      <c r="G382" s="8" t="s">
        <v>758</v>
      </c>
      <c r="H382" s="8" t="s">
        <v>501</v>
      </c>
      <c r="I382" s="8" t="s">
        <v>501</v>
      </c>
      <c r="J382" s="9" t="s">
        <v>1950</v>
      </c>
      <c r="K382" s="9" t="s">
        <v>861</v>
      </c>
      <c r="L382" s="9" t="s">
        <v>862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770</v>
      </c>
      <c r="H383" s="8" t="s">
        <v>501</v>
      </c>
      <c r="I383" s="8" t="s">
        <v>508</v>
      </c>
      <c r="J383" s="9" t="s">
        <v>1950</v>
      </c>
      <c r="K383" s="9" t="s">
        <v>861</v>
      </c>
      <c r="L383" s="9" t="s">
        <v>862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3449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503</v>
      </c>
      <c r="G384" s="8" t="s">
        <v>758</v>
      </c>
      <c r="H384" s="8" t="s">
        <v>501</v>
      </c>
      <c r="I384" s="8" t="s">
        <v>501</v>
      </c>
      <c r="J384" s="9" t="s">
        <v>1950</v>
      </c>
      <c r="K384" s="9" t="s">
        <v>861</v>
      </c>
      <c r="L384" s="9" t="s">
        <v>862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503</v>
      </c>
      <c r="G385" s="8" t="s">
        <v>758</v>
      </c>
      <c r="H385" s="8" t="s">
        <v>501</v>
      </c>
      <c r="I385" s="8" t="s">
        <v>501</v>
      </c>
      <c r="J385" s="9" t="s">
        <v>1950</v>
      </c>
      <c r="K385" s="9" t="s">
        <v>861</v>
      </c>
      <c r="L385" s="9" t="s">
        <v>862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503</v>
      </c>
      <c r="G386" s="8" t="s">
        <v>758</v>
      </c>
      <c r="H386" s="8" t="s">
        <v>501</v>
      </c>
      <c r="I386" s="8" t="s">
        <v>501</v>
      </c>
      <c r="J386" s="9" t="s">
        <v>3563</v>
      </c>
      <c r="K386" s="9" t="s">
        <v>3592</v>
      </c>
      <c r="L386" s="9" t="s">
        <v>3593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770</v>
      </c>
      <c r="H387" s="8" t="s">
        <v>501</v>
      </c>
      <c r="I387" s="8" t="s">
        <v>508</v>
      </c>
      <c r="J387" s="9" t="s">
        <v>3368</v>
      </c>
      <c r="K387" s="9" t="s">
        <v>3596</v>
      </c>
      <c r="L387" s="9" t="s">
        <v>3597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1542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503</v>
      </c>
      <c r="G388" s="8" t="s">
        <v>758</v>
      </c>
      <c r="H388" s="8" t="s">
        <v>501</v>
      </c>
      <c r="I388" s="8" t="s">
        <v>501</v>
      </c>
      <c r="J388" s="9" t="s">
        <v>3574</v>
      </c>
      <c r="K388" s="9" t="s">
        <v>3598</v>
      </c>
      <c r="L388" s="9" t="s">
        <v>3599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770</v>
      </c>
      <c r="H389" s="8" t="s">
        <v>501</v>
      </c>
      <c r="I389" s="8" t="s">
        <v>508</v>
      </c>
      <c r="J389" s="9" t="s">
        <v>121</v>
      </c>
      <c r="K389" s="9" t="s">
        <v>3600</v>
      </c>
      <c r="L389" s="9" t="s">
        <v>3601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1542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770</v>
      </c>
      <c r="H390" s="8" t="s">
        <v>501</v>
      </c>
      <c r="I390" s="8" t="s">
        <v>508</v>
      </c>
      <c r="J390" s="9" t="s">
        <v>121</v>
      </c>
      <c r="K390" s="9" t="s">
        <v>3600</v>
      </c>
      <c r="L390" s="9" t="s">
        <v>3601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3782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770</v>
      </c>
      <c r="H391" s="8" t="s">
        <v>501</v>
      </c>
      <c r="I391" s="8" t="s">
        <v>508</v>
      </c>
      <c r="J391" s="9" t="s">
        <v>121</v>
      </c>
      <c r="K391" s="9" t="s">
        <v>3600</v>
      </c>
      <c r="L391" s="9" t="s">
        <v>3601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3783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770</v>
      </c>
      <c r="H392" s="8" t="s">
        <v>501</v>
      </c>
      <c r="I392" s="8" t="s">
        <v>508</v>
      </c>
      <c r="J392" s="9" t="s">
        <v>121</v>
      </c>
      <c r="K392" s="9" t="s">
        <v>3600</v>
      </c>
      <c r="L392" s="9" t="s">
        <v>3601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1542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503</v>
      </c>
      <c r="G393" s="8" t="s">
        <v>687</v>
      </c>
      <c r="H393" s="8" t="s">
        <v>501</v>
      </c>
      <c r="I393" s="8" t="s">
        <v>501</v>
      </c>
      <c r="J393" s="9" t="s">
        <v>121</v>
      </c>
      <c r="K393" s="9" t="s">
        <v>3600</v>
      </c>
      <c r="L393" s="9" t="s">
        <v>3601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503</v>
      </c>
      <c r="G394" s="8" t="s">
        <v>687</v>
      </c>
      <c r="H394" s="8" t="s">
        <v>501</v>
      </c>
      <c r="I394" s="8" t="s">
        <v>501</v>
      </c>
      <c r="J394" s="9" t="s">
        <v>1392</v>
      </c>
      <c r="K394" s="9" t="s">
        <v>3543</v>
      </c>
      <c r="L394" s="9" t="s">
        <v>3544</v>
      </c>
      <c r="M394" s="10" t="str">
        <f>VLOOKUP(B394,SAOM!B$2:H1413,7,0)</f>
        <v>-</v>
      </c>
      <c r="N394" s="10">
        <v>4033</v>
      </c>
      <c r="O394" s="13">
        <f>VLOOKUP(B394,SAOM!B$2:I1413,8,0)</f>
        <v>41081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770</v>
      </c>
      <c r="H395" s="8" t="s">
        <v>501</v>
      </c>
      <c r="I395" s="8" t="s">
        <v>508</v>
      </c>
      <c r="J395" s="9" t="s">
        <v>1392</v>
      </c>
      <c r="K395" s="9" t="s">
        <v>3594</v>
      </c>
      <c r="L395" s="9" t="s">
        <v>3595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3784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770</v>
      </c>
      <c r="H396" s="8" t="s">
        <v>501</v>
      </c>
      <c r="I396" s="8" t="s">
        <v>508</v>
      </c>
      <c r="J396" s="9" t="s">
        <v>1392</v>
      </c>
      <c r="K396" s="9" t="s">
        <v>3543</v>
      </c>
      <c r="L396" s="9" t="s">
        <v>3544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3785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770</v>
      </c>
      <c r="H397" s="8" t="s">
        <v>501</v>
      </c>
      <c r="I397" s="8" t="s">
        <v>508</v>
      </c>
      <c r="J397" s="9" t="s">
        <v>1392</v>
      </c>
      <c r="K397" s="9" t="s">
        <v>3543</v>
      </c>
      <c r="L397" s="9" t="s">
        <v>3544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3783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770</v>
      </c>
      <c r="H398" s="8" t="s">
        <v>501</v>
      </c>
      <c r="I398" s="8" t="s">
        <v>508</v>
      </c>
      <c r="J398" s="9" t="s">
        <v>1392</v>
      </c>
      <c r="K398" s="9" t="s">
        <v>3543</v>
      </c>
      <c r="L398" s="9" t="s">
        <v>3544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3786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770</v>
      </c>
      <c r="H399" s="8" t="s">
        <v>501</v>
      </c>
      <c r="I399" s="8" t="s">
        <v>508</v>
      </c>
      <c r="J399" s="9" t="s">
        <v>1392</v>
      </c>
      <c r="K399" s="9" t="s">
        <v>3543</v>
      </c>
      <c r="L399" s="9" t="s">
        <v>3544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3787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770</v>
      </c>
      <c r="H400" s="8" t="s">
        <v>501</v>
      </c>
      <c r="I400" s="8" t="s">
        <v>508</v>
      </c>
      <c r="J400" s="9" t="s">
        <v>3507</v>
      </c>
      <c r="K400" s="9" t="s">
        <v>3555</v>
      </c>
      <c r="L400" s="9" t="s">
        <v>3556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1542</v>
      </c>
      <c r="AA400" s="44">
        <v>41050</v>
      </c>
      <c r="AB400" s="9"/>
    </row>
    <row r="401" spans="1:28" s="63" customFormat="1">
      <c r="A401" s="24">
        <v>818</v>
      </c>
      <c r="B401" s="102" t="s">
        <v>1536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519</v>
      </c>
      <c r="H401" s="8" t="s">
        <v>689</v>
      </c>
      <c r="I401" s="8" t="s">
        <v>503</v>
      </c>
      <c r="J401" s="47" t="s">
        <v>1072</v>
      </c>
      <c r="K401" s="9" t="s">
        <v>1081</v>
      </c>
      <c r="L401" s="9" t="s">
        <v>1082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969</v>
      </c>
      <c r="X401" s="41">
        <v>41031</v>
      </c>
      <c r="Y401" s="43"/>
      <c r="Z401" s="104" t="s">
        <v>3284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770</v>
      </c>
      <c r="H402" s="8" t="s">
        <v>501</v>
      </c>
      <c r="I402" s="8" t="s">
        <v>508</v>
      </c>
      <c r="J402" s="9" t="s">
        <v>3507</v>
      </c>
      <c r="K402" s="9" t="s">
        <v>3555</v>
      </c>
      <c r="L402" s="9" t="s">
        <v>3556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3783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503</v>
      </c>
      <c r="G403" s="8" t="s">
        <v>519</v>
      </c>
      <c r="H403" s="8" t="s">
        <v>689</v>
      </c>
      <c r="I403" s="8" t="s">
        <v>503</v>
      </c>
      <c r="J403" s="9" t="s">
        <v>118</v>
      </c>
      <c r="K403" s="9" t="s">
        <v>668</v>
      </c>
      <c r="L403" s="9" t="s">
        <v>669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3394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503</v>
      </c>
      <c r="G404" s="8" t="s">
        <v>519</v>
      </c>
      <c r="H404" s="8" t="s">
        <v>501</v>
      </c>
      <c r="I404" s="8" t="s">
        <v>503</v>
      </c>
      <c r="J404" s="9" t="s">
        <v>3507</v>
      </c>
      <c r="K404" s="9" t="s">
        <v>3555</v>
      </c>
      <c r="L404" s="9" t="s">
        <v>3556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3006</v>
      </c>
      <c r="X404" s="41">
        <v>41060</v>
      </c>
      <c r="Y404" s="43"/>
      <c r="Z404" s="104"/>
      <c r="AA404" s="44">
        <v>41060</v>
      </c>
      <c r="AB404" s="9" t="s">
        <v>4214</v>
      </c>
    </row>
    <row r="405" spans="1:28" s="63" customFormat="1">
      <c r="A405" s="24">
        <v>3232</v>
      </c>
      <c r="B405" s="79" t="s">
        <v>2728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503</v>
      </c>
      <c r="G405" s="8" t="s">
        <v>519</v>
      </c>
      <c r="H405" s="8" t="s">
        <v>501</v>
      </c>
      <c r="I405" s="8" t="s">
        <v>503</v>
      </c>
      <c r="J405" s="9" t="s">
        <v>118</v>
      </c>
      <c r="K405" s="9" t="s">
        <v>668</v>
      </c>
      <c r="L405" s="9" t="s">
        <v>669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2532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503</v>
      </c>
      <c r="G406" s="8" t="s">
        <v>758</v>
      </c>
      <c r="H406" s="8" t="s">
        <v>689</v>
      </c>
      <c r="I406" s="8" t="s">
        <v>689</v>
      </c>
      <c r="J406" s="9" t="s">
        <v>3526</v>
      </c>
      <c r="K406" s="9" t="s">
        <v>3559</v>
      </c>
      <c r="L406" s="9" t="s">
        <v>3560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503</v>
      </c>
      <c r="G407" s="8" t="s">
        <v>758</v>
      </c>
      <c r="H407" s="8" t="s">
        <v>689</v>
      </c>
      <c r="I407" s="8" t="s">
        <v>689</v>
      </c>
      <c r="J407" s="9" t="s">
        <v>3526</v>
      </c>
      <c r="K407" s="9" t="s">
        <v>3559</v>
      </c>
      <c r="L407" s="9" t="s">
        <v>3560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503</v>
      </c>
      <c r="G408" s="8" t="s">
        <v>758</v>
      </c>
      <c r="H408" s="8" t="s">
        <v>689</v>
      </c>
      <c r="I408" s="8" t="s">
        <v>689</v>
      </c>
      <c r="J408" s="9" t="s">
        <v>1023</v>
      </c>
      <c r="K408" s="9" t="s">
        <v>3561</v>
      </c>
      <c r="L408" s="9" t="s">
        <v>3562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503</v>
      </c>
      <c r="G409" s="8" t="s">
        <v>758</v>
      </c>
      <c r="H409" s="8" t="s">
        <v>689</v>
      </c>
      <c r="I409" s="8" t="s">
        <v>689</v>
      </c>
      <c r="J409" s="9" t="s">
        <v>206</v>
      </c>
      <c r="K409" s="9" t="s">
        <v>3541</v>
      </c>
      <c r="L409" s="9" t="s">
        <v>3542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503</v>
      </c>
      <c r="G410" s="8" t="s">
        <v>758</v>
      </c>
      <c r="H410" s="8" t="s">
        <v>689</v>
      </c>
      <c r="I410" s="8" t="s">
        <v>689</v>
      </c>
      <c r="J410" s="9" t="s">
        <v>206</v>
      </c>
      <c r="K410" s="9" t="s">
        <v>3541</v>
      </c>
      <c r="L410" s="9" t="s">
        <v>3542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503</v>
      </c>
      <c r="G411" s="8" t="s">
        <v>758</v>
      </c>
      <c r="H411" s="8" t="s">
        <v>689</v>
      </c>
      <c r="I411" s="8" t="s">
        <v>689</v>
      </c>
      <c r="J411" s="9" t="s">
        <v>206</v>
      </c>
      <c r="K411" s="9" t="s">
        <v>3541</v>
      </c>
      <c r="L411" s="9" t="s">
        <v>3542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2748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503</v>
      </c>
      <c r="G412" s="8" t="s">
        <v>519</v>
      </c>
      <c r="H412" s="8" t="s">
        <v>501</v>
      </c>
      <c r="I412" s="8" t="s">
        <v>503</v>
      </c>
      <c r="J412" s="9" t="s">
        <v>118</v>
      </c>
      <c r="K412" s="9" t="s">
        <v>668</v>
      </c>
      <c r="L412" s="9" t="s">
        <v>669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1659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503</v>
      </c>
      <c r="G413" s="8" t="s">
        <v>758</v>
      </c>
      <c r="H413" s="8" t="s">
        <v>689</v>
      </c>
      <c r="I413" s="8" t="s">
        <v>689</v>
      </c>
      <c r="J413" s="9" t="s">
        <v>3471</v>
      </c>
      <c r="K413" s="9" t="s">
        <v>3547</v>
      </c>
      <c r="L413" s="9" t="s">
        <v>3548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503</v>
      </c>
      <c r="G414" s="8" t="s">
        <v>758</v>
      </c>
      <c r="H414" s="8" t="s">
        <v>689</v>
      </c>
      <c r="I414" s="8" t="s">
        <v>689</v>
      </c>
      <c r="J414" s="9" t="s">
        <v>3471</v>
      </c>
      <c r="K414" s="9" t="s">
        <v>3547</v>
      </c>
      <c r="L414" s="9" t="s">
        <v>3548</v>
      </c>
      <c r="M414" s="10" t="str">
        <f>VLOOKUP(B414,SAOM!B$2:H1388,7,0)</f>
        <v>-</v>
      </c>
      <c r="N414" s="10">
        <v>4033</v>
      </c>
      <c r="O414" s="13">
        <f>VLOOKUP(B414,SAOM!B$2:I1388,8,0)</f>
        <v>41078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3856</v>
      </c>
      <c r="AA414" s="44"/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770</v>
      </c>
      <c r="H415" s="8" t="s">
        <v>501</v>
      </c>
      <c r="I415" s="8" t="s">
        <v>508</v>
      </c>
      <c r="J415" s="9" t="s">
        <v>3481</v>
      </c>
      <c r="K415" s="9" t="s">
        <v>3549</v>
      </c>
      <c r="L415" s="9" t="s">
        <v>3550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1542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770</v>
      </c>
      <c r="H416" s="8" t="s">
        <v>501</v>
      </c>
      <c r="I416" s="8" t="s">
        <v>508</v>
      </c>
      <c r="J416" s="9" t="s">
        <v>2878</v>
      </c>
      <c r="K416" s="9" t="s">
        <v>3551</v>
      </c>
      <c r="L416" s="9" t="s">
        <v>3552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3783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503</v>
      </c>
      <c r="G417" s="8" t="s">
        <v>519</v>
      </c>
      <c r="H417" s="8" t="s">
        <v>501</v>
      </c>
      <c r="I417" s="8" t="s">
        <v>503</v>
      </c>
      <c r="J417" s="9" t="s">
        <v>1900</v>
      </c>
      <c r="K417" s="9" t="s">
        <v>3280</v>
      </c>
      <c r="L417" s="9" t="s">
        <v>3281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2316</v>
      </c>
      <c r="X417" s="41">
        <v>41058</v>
      </c>
      <c r="Y417" s="43"/>
      <c r="Z417" s="104"/>
      <c r="AA417" s="44">
        <v>41058</v>
      </c>
      <c r="AB417" s="9" t="s">
        <v>4214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770</v>
      </c>
      <c r="H418" s="8" t="s">
        <v>501</v>
      </c>
      <c r="I418" s="8" t="s">
        <v>508</v>
      </c>
      <c r="J418" s="9" t="s">
        <v>2089</v>
      </c>
      <c r="K418" s="9" t="s">
        <v>1079</v>
      </c>
      <c r="L418" s="9" t="s">
        <v>1080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1542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770</v>
      </c>
      <c r="H419" s="8" t="s">
        <v>501</v>
      </c>
      <c r="I419" s="8" t="s">
        <v>508</v>
      </c>
      <c r="J419" s="9" t="s">
        <v>3481</v>
      </c>
      <c r="K419" s="9" t="s">
        <v>3549</v>
      </c>
      <c r="L419" s="9" t="s">
        <v>3550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1542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770</v>
      </c>
      <c r="H420" s="8" t="s">
        <v>501</v>
      </c>
      <c r="I420" s="8" t="s">
        <v>508</v>
      </c>
      <c r="J420" s="9" t="s">
        <v>3481</v>
      </c>
      <c r="K420" s="9" t="s">
        <v>3549</v>
      </c>
      <c r="L420" s="9" t="s">
        <v>3550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3788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503</v>
      </c>
      <c r="G421" s="8" t="s">
        <v>758</v>
      </c>
      <c r="H421" s="8" t="s">
        <v>689</v>
      </c>
      <c r="I421" s="8" t="s">
        <v>689</v>
      </c>
      <c r="J421" s="9" t="s">
        <v>2089</v>
      </c>
      <c r="K421" s="9" t="s">
        <v>1079</v>
      </c>
      <c r="L421" s="9" t="s">
        <v>1080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770</v>
      </c>
      <c r="H422" s="8" t="s">
        <v>501</v>
      </c>
      <c r="I422" s="8" t="s">
        <v>508</v>
      </c>
      <c r="J422" s="9" t="s">
        <v>3461</v>
      </c>
      <c r="K422" s="9" t="s">
        <v>3545</v>
      </c>
      <c r="L422" s="9" t="s">
        <v>3546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1542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770</v>
      </c>
      <c r="H423" s="8" t="s">
        <v>501</v>
      </c>
      <c r="I423" s="8" t="s">
        <v>508</v>
      </c>
      <c r="J423" s="9" t="s">
        <v>3461</v>
      </c>
      <c r="K423" s="9" t="s">
        <v>3545</v>
      </c>
      <c r="L423" s="9" t="s">
        <v>3546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1542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503</v>
      </c>
      <c r="G424" s="8" t="s">
        <v>758</v>
      </c>
      <c r="H424" s="8" t="s">
        <v>501</v>
      </c>
      <c r="I424" s="8" t="s">
        <v>501</v>
      </c>
      <c r="J424" s="9" t="s">
        <v>3208</v>
      </c>
      <c r="K424" s="9" t="s">
        <v>3553</v>
      </c>
      <c r="L424" s="9" t="s">
        <v>3554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519</v>
      </c>
      <c r="H425" s="8" t="s">
        <v>501</v>
      </c>
      <c r="I425" s="8" t="s">
        <v>503</v>
      </c>
      <c r="J425" s="9" t="s">
        <v>3208</v>
      </c>
      <c r="K425" s="9" t="s">
        <v>3553</v>
      </c>
      <c r="L425" s="9" t="s">
        <v>3554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2532</v>
      </c>
      <c r="X425" s="41">
        <v>41060</v>
      </c>
      <c r="Y425" s="43"/>
      <c r="Z425" s="104"/>
      <c r="AA425" s="44">
        <v>41060</v>
      </c>
      <c r="AB425" s="9" t="s">
        <v>4204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770</v>
      </c>
      <c r="H426" s="8" t="s">
        <v>501</v>
      </c>
      <c r="I426" s="8" t="s">
        <v>508</v>
      </c>
      <c r="J426" s="9" t="s">
        <v>3481</v>
      </c>
      <c r="K426" s="9" t="s">
        <v>3764</v>
      </c>
      <c r="L426" s="9" t="s">
        <v>3765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3944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770</v>
      </c>
      <c r="H427" s="8" t="s">
        <v>501</v>
      </c>
      <c r="I427" s="8" t="s">
        <v>508</v>
      </c>
      <c r="J427" s="9" t="s">
        <v>3481</v>
      </c>
      <c r="K427" s="9" t="s">
        <v>3764</v>
      </c>
      <c r="L427" s="9" t="s">
        <v>3765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3944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770</v>
      </c>
      <c r="H428" s="8" t="s">
        <v>501</v>
      </c>
      <c r="I428" s="8" t="s">
        <v>508</v>
      </c>
      <c r="J428" s="9" t="s">
        <v>3481</v>
      </c>
      <c r="K428" s="9" t="s">
        <v>3764</v>
      </c>
      <c r="L428" s="9" t="s">
        <v>3765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3945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770</v>
      </c>
      <c r="H429" s="8" t="s">
        <v>501</v>
      </c>
      <c r="I429" s="8" t="s">
        <v>508</v>
      </c>
      <c r="J429" s="9" t="s">
        <v>3481</v>
      </c>
      <c r="K429" s="9" t="s">
        <v>3764</v>
      </c>
      <c r="L429" s="9" t="s">
        <v>3765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3945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770</v>
      </c>
      <c r="H430" s="8" t="s">
        <v>501</v>
      </c>
      <c r="I430" s="8" t="s">
        <v>508</v>
      </c>
      <c r="J430" s="9" t="s">
        <v>3481</v>
      </c>
      <c r="K430" s="9" t="s">
        <v>3764</v>
      </c>
      <c r="L430" s="9" t="s">
        <v>3765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3944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770</v>
      </c>
      <c r="H431" s="8" t="s">
        <v>501</v>
      </c>
      <c r="I431" s="8" t="s">
        <v>508</v>
      </c>
      <c r="J431" s="9" t="s">
        <v>3481</v>
      </c>
      <c r="K431" s="9" t="s">
        <v>3764</v>
      </c>
      <c r="L431" s="9" t="s">
        <v>3765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3945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770</v>
      </c>
      <c r="H432" s="8" t="s">
        <v>501</v>
      </c>
      <c r="I432" s="8" t="s">
        <v>508</v>
      </c>
      <c r="J432" s="9" t="s">
        <v>3700</v>
      </c>
      <c r="K432" s="9" t="s">
        <v>3766</v>
      </c>
      <c r="L432" s="9" t="s">
        <v>3767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3946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770</v>
      </c>
      <c r="H433" s="8" t="s">
        <v>501</v>
      </c>
      <c r="I433" s="8" t="s">
        <v>508</v>
      </c>
      <c r="J433" s="9" t="s">
        <v>3700</v>
      </c>
      <c r="K433" s="9" t="s">
        <v>3766</v>
      </c>
      <c r="L433" s="9" t="s">
        <v>3767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3947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770</v>
      </c>
      <c r="H434" s="8" t="s">
        <v>501</v>
      </c>
      <c r="I434" s="8" t="s">
        <v>508</v>
      </c>
      <c r="J434" s="9" t="s">
        <v>124</v>
      </c>
      <c r="K434" s="9" t="s">
        <v>534</v>
      </c>
      <c r="L434" s="9" t="s">
        <v>535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3948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770</v>
      </c>
      <c r="H435" s="8" t="s">
        <v>501</v>
      </c>
      <c r="I435" s="8" t="s">
        <v>508</v>
      </c>
      <c r="J435" s="9" t="s">
        <v>124</v>
      </c>
      <c r="K435" s="9" t="s">
        <v>534</v>
      </c>
      <c r="L435" s="9" t="s">
        <v>535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3949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503</v>
      </c>
      <c r="G436" s="8" t="s">
        <v>519</v>
      </c>
      <c r="H436" s="8" t="s">
        <v>501</v>
      </c>
      <c r="I436" s="8" t="s">
        <v>503</v>
      </c>
      <c r="J436" s="9" t="s">
        <v>3643</v>
      </c>
      <c r="K436" s="9" t="s">
        <v>3768</v>
      </c>
      <c r="L436" s="9" t="s">
        <v>3769</v>
      </c>
      <c r="M436" s="10" t="str">
        <f>VLOOKUP(B436,SAOM!B$2:H1401,7,0)</f>
        <v>SES-PIDE-3531</v>
      </c>
      <c r="N436" s="10">
        <v>4033</v>
      </c>
      <c r="O436" s="13">
        <f>VLOOKUP(B436,SAOM!B$2:I1401,8,0)</f>
        <v>41073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00:20:0e:10:49:a3</v>
      </c>
      <c r="V436" s="13">
        <v>41073</v>
      </c>
      <c r="W436" s="9" t="s">
        <v>1999</v>
      </c>
      <c r="X436" s="41">
        <v>41074</v>
      </c>
      <c r="Y436" s="43"/>
      <c r="Z436" s="104" t="s">
        <v>4268</v>
      </c>
      <c r="AA436" s="44">
        <v>41073</v>
      </c>
      <c r="AB436" s="9" t="s">
        <v>4269</v>
      </c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503</v>
      </c>
      <c r="G437" s="8" t="s">
        <v>519</v>
      </c>
      <c r="H437" s="8" t="s">
        <v>501</v>
      </c>
      <c r="I437" s="8" t="s">
        <v>503</v>
      </c>
      <c r="J437" s="9" t="s">
        <v>3643</v>
      </c>
      <c r="K437" s="9" t="s">
        <v>3768</v>
      </c>
      <c r="L437" s="9" t="s">
        <v>3769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41073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00:20:0e:10:48:71</v>
      </c>
      <c r="V437" s="13">
        <v>41073</v>
      </c>
      <c r="W437" s="9" t="s">
        <v>1999</v>
      </c>
      <c r="X437" s="41">
        <v>41074</v>
      </c>
      <c r="Y437" s="43"/>
      <c r="Z437" s="104" t="s">
        <v>4268</v>
      </c>
      <c r="AA437" s="44">
        <v>41073</v>
      </c>
      <c r="AB437" s="9" t="s">
        <v>4266</v>
      </c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503</v>
      </c>
      <c r="G438" s="8" t="s">
        <v>519</v>
      </c>
      <c r="H438" s="8" t="s">
        <v>501</v>
      </c>
      <c r="I438" s="8" t="s">
        <v>503</v>
      </c>
      <c r="J438" s="9" t="s">
        <v>3643</v>
      </c>
      <c r="K438" s="9" t="s">
        <v>3768</v>
      </c>
      <c r="L438" s="9" t="s">
        <v>3769</v>
      </c>
      <c r="M438" s="10" t="str">
        <f>VLOOKUP(B438,SAOM!B$2:H1409,7,0)</f>
        <v>SES-PIDE-3533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00:20:0e:10:48:89</v>
      </c>
      <c r="V438" s="13">
        <v>41073</v>
      </c>
      <c r="W438" s="9" t="s">
        <v>3006</v>
      </c>
      <c r="X438" s="41">
        <v>41074</v>
      </c>
      <c r="Y438" s="43"/>
      <c r="Z438" s="104" t="s">
        <v>4268</v>
      </c>
      <c r="AA438" s="44">
        <v>41073</v>
      </c>
      <c r="AB438" s="9" t="s">
        <v>4270</v>
      </c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503</v>
      </c>
      <c r="G439" s="8" t="s">
        <v>758</v>
      </c>
      <c r="H439" s="8" t="s">
        <v>501</v>
      </c>
      <c r="I439" s="8" t="s">
        <v>501</v>
      </c>
      <c r="J439" s="9" t="s">
        <v>2263</v>
      </c>
      <c r="K439" s="9" t="s">
        <v>3770</v>
      </c>
      <c r="L439" s="9" t="s">
        <v>3771</v>
      </c>
      <c r="M439" s="10" t="str">
        <f>VLOOKUP(B439,SAOM!B$2:H1408,7,0)</f>
        <v>-</v>
      </c>
      <c r="N439" s="10">
        <v>4033</v>
      </c>
      <c r="O439" s="13" t="str">
        <f>VLOOKUP(B439,SAOM!B$2:I1408,8,0)</f>
        <v>-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503</v>
      </c>
      <c r="G440" s="8" t="s">
        <v>758</v>
      </c>
      <c r="H440" s="8" t="s">
        <v>501</v>
      </c>
      <c r="I440" s="8" t="s">
        <v>501</v>
      </c>
      <c r="J440" s="9" t="s">
        <v>2263</v>
      </c>
      <c r="K440" s="9" t="s">
        <v>3770</v>
      </c>
      <c r="L440" s="9" t="s">
        <v>3771</v>
      </c>
      <c r="M440" s="10" t="str">
        <f>VLOOKUP(B440,SAOM!B$2:H1407,7,0)</f>
        <v>-</v>
      </c>
      <c r="N440" s="10">
        <v>4033</v>
      </c>
      <c r="O440" s="13" t="str">
        <f>VLOOKUP(B440,SAOM!B$2:I1407,8,0)</f>
        <v>-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503</v>
      </c>
      <c r="G441" s="8" t="s">
        <v>687</v>
      </c>
      <c r="H441" s="90" t="s">
        <v>501</v>
      </c>
      <c r="I441" s="8" t="s">
        <v>501</v>
      </c>
      <c r="J441" s="80" t="s">
        <v>2263</v>
      </c>
      <c r="K441" s="80" t="s">
        <v>3770</v>
      </c>
      <c r="L441" s="80" t="s">
        <v>3771</v>
      </c>
      <c r="M441" s="77" t="str">
        <f>VLOOKUP(B441,SAOM!B$2:H1406,7,0)</f>
        <v>-</v>
      </c>
      <c r="N441" s="77">
        <v>4033</v>
      </c>
      <c r="O441" s="96">
        <f>VLOOKUP(B441,SAOM!B$2:I1406,8,0)</f>
        <v>41078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3976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503</v>
      </c>
      <c r="G442" s="8" t="s">
        <v>758</v>
      </c>
      <c r="H442" s="8" t="s">
        <v>501</v>
      </c>
      <c r="I442" s="8" t="s">
        <v>501</v>
      </c>
      <c r="J442" s="9" t="s">
        <v>1817</v>
      </c>
      <c r="K442" s="9" t="s">
        <v>3772</v>
      </c>
      <c r="L442" s="9" t="s">
        <v>3773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503</v>
      </c>
      <c r="G443" s="8" t="s">
        <v>519</v>
      </c>
      <c r="H443" s="8" t="s">
        <v>501</v>
      </c>
      <c r="I443" s="8" t="s">
        <v>501</v>
      </c>
      <c r="J443" s="9" t="s">
        <v>3654</v>
      </c>
      <c r="K443" s="9" t="s">
        <v>3774</v>
      </c>
      <c r="L443" s="9" t="s">
        <v>3775</v>
      </c>
      <c r="M443" s="10" t="str">
        <f>VLOOKUP(B443,SAOM!B$2:H1404,7,0)</f>
        <v>SES-RETA-3538</v>
      </c>
      <c r="N443" s="10">
        <v>4033</v>
      </c>
      <c r="O443" s="13">
        <f>VLOOKUP(B443,SAOM!B$2:I1404,8,0)</f>
        <v>41075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>
        <v>41075</v>
      </c>
      <c r="W443" s="9" t="s">
        <v>1659</v>
      </c>
      <c r="X443" s="41">
        <v>41075</v>
      </c>
      <c r="Y443" s="43"/>
      <c r="Z443" s="104" t="s">
        <v>4267</v>
      </c>
      <c r="AA443" s="44">
        <v>41075</v>
      </c>
      <c r="AB443" s="9" t="s">
        <v>4430</v>
      </c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503</v>
      </c>
      <c r="G444" s="8" t="s">
        <v>758</v>
      </c>
      <c r="H444" s="8" t="s">
        <v>501</v>
      </c>
      <c r="I444" s="8" t="s">
        <v>501</v>
      </c>
      <c r="J444" s="9" t="s">
        <v>3650</v>
      </c>
      <c r="K444" s="9" t="s">
        <v>3776</v>
      </c>
      <c r="L444" s="9" t="s">
        <v>3777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770</v>
      </c>
      <c r="H445" s="8" t="s">
        <v>501</v>
      </c>
      <c r="I445" s="8" t="s">
        <v>508</v>
      </c>
      <c r="J445" s="9" t="s">
        <v>3650</v>
      </c>
      <c r="K445" s="9" t="s">
        <v>3776</v>
      </c>
      <c r="L445" s="9" t="s">
        <v>3777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3950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770</v>
      </c>
      <c r="H446" s="8" t="s">
        <v>501</v>
      </c>
      <c r="I446" s="8" t="s">
        <v>508</v>
      </c>
      <c r="J446" s="9" t="s">
        <v>3676</v>
      </c>
      <c r="K446" s="9" t="s">
        <v>3778</v>
      </c>
      <c r="L446" s="9" t="s">
        <v>3779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3951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503</v>
      </c>
      <c r="G447" s="8" t="s">
        <v>489</v>
      </c>
      <c r="H447" s="8" t="s">
        <v>501</v>
      </c>
      <c r="I447" s="8" t="s">
        <v>501</v>
      </c>
      <c r="J447" s="9" t="s">
        <v>1994</v>
      </c>
      <c r="K447" s="9" t="s">
        <v>3780</v>
      </c>
      <c r="L447" s="9" t="s">
        <v>3781</v>
      </c>
      <c r="M447" s="10" t="str">
        <f>VLOOKUP(B447,SAOM!B$2:H1412,7,0)</f>
        <v>SES-SAEI-3542</v>
      </c>
      <c r="N447" s="10">
        <v>4033</v>
      </c>
      <c r="O447" s="13">
        <f>VLOOKUP(B447,SAOM!B$2:I1412,8,0)</f>
        <v>41078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503</v>
      </c>
      <c r="G448" s="8" t="s">
        <v>687</v>
      </c>
      <c r="H448" s="8" t="s">
        <v>501</v>
      </c>
      <c r="I448" s="8" t="s">
        <v>501</v>
      </c>
      <c r="J448" s="9" t="s">
        <v>1994</v>
      </c>
      <c r="K448" s="9" t="s">
        <v>3780</v>
      </c>
      <c r="L448" s="9" t="s">
        <v>3781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41079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503</v>
      </c>
      <c r="G449" s="8" t="s">
        <v>687</v>
      </c>
      <c r="H449" s="8" t="s">
        <v>501</v>
      </c>
      <c r="I449" s="8" t="s">
        <v>501</v>
      </c>
      <c r="J449" s="9" t="s">
        <v>1994</v>
      </c>
      <c r="K449" s="9" t="s">
        <v>3780</v>
      </c>
      <c r="L449" s="9" t="s">
        <v>3781</v>
      </c>
      <c r="M449" s="10" t="str">
        <f>VLOOKUP(B449,SAOM!B$2:H1423,7,0)</f>
        <v>-</v>
      </c>
      <c r="N449" s="10">
        <v>4033</v>
      </c>
      <c r="O449" s="13">
        <f>VLOOKUP(B449,SAOM!B$2:I1423,8,0)</f>
        <v>41075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503</v>
      </c>
      <c r="G450" s="8" t="s">
        <v>489</v>
      </c>
      <c r="H450" s="8" t="s">
        <v>501</v>
      </c>
      <c r="I450" s="8" t="s">
        <v>501</v>
      </c>
      <c r="J450" s="9" t="s">
        <v>1994</v>
      </c>
      <c r="K450" s="9" t="s">
        <v>3780</v>
      </c>
      <c r="L450" s="9" t="s">
        <v>3781</v>
      </c>
      <c r="M450" s="10" t="str">
        <f>VLOOKUP(B450,SAOM!B$2:H1399,7,0)</f>
        <v>SES-SAEI-3546</v>
      </c>
      <c r="N450" s="10">
        <v>4033</v>
      </c>
      <c r="O450" s="13">
        <f>VLOOKUP(B450,SAOM!B$2:I1399,8,0)</f>
        <v>41075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>
        <v>41074</v>
      </c>
      <c r="W450" s="9"/>
      <c r="X450" s="41"/>
      <c r="Y450" s="43"/>
      <c r="Z450" s="104"/>
      <c r="AA450" s="44">
        <v>41074</v>
      </c>
      <c r="AB450" s="9"/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503</v>
      </c>
      <c r="G451" s="8" t="s">
        <v>489</v>
      </c>
      <c r="H451" s="8" t="s">
        <v>501</v>
      </c>
      <c r="I451" s="8" t="s">
        <v>501</v>
      </c>
      <c r="J451" s="9" t="s">
        <v>1994</v>
      </c>
      <c r="K451" s="9" t="s">
        <v>3780</v>
      </c>
      <c r="L451" s="9" t="s">
        <v>3781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41075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00:20:0e:10:4a:36</v>
      </c>
      <c r="V451" s="13">
        <v>41075</v>
      </c>
      <c r="W451" s="9"/>
      <c r="X451" s="41"/>
      <c r="Y451" s="43"/>
      <c r="Z451" s="104"/>
      <c r="AA451" s="44">
        <v>41075</v>
      </c>
      <c r="AB451" s="9"/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770</v>
      </c>
      <c r="H452" s="8" t="s">
        <v>501</v>
      </c>
      <c r="I452" s="8" t="s">
        <v>508</v>
      </c>
      <c r="J452" s="9" t="s">
        <v>1994</v>
      </c>
      <c r="K452" s="9" t="s">
        <v>3780</v>
      </c>
      <c r="L452" s="9" t="s">
        <v>3781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3944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770</v>
      </c>
      <c r="H453" s="8" t="s">
        <v>501</v>
      </c>
      <c r="I453" s="8" t="s">
        <v>508</v>
      </c>
      <c r="J453" s="9" t="s">
        <v>1994</v>
      </c>
      <c r="K453" s="9" t="s">
        <v>3780</v>
      </c>
      <c r="L453" s="9" t="s">
        <v>3781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3952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503</v>
      </c>
      <c r="G454" s="8" t="s">
        <v>758</v>
      </c>
      <c r="H454" s="8" t="s">
        <v>501</v>
      </c>
      <c r="I454" s="8" t="s">
        <v>501</v>
      </c>
      <c r="J454" s="9" t="s">
        <v>3815</v>
      </c>
      <c r="K454" s="9" t="s">
        <v>3854</v>
      </c>
      <c r="L454" s="9" t="s">
        <v>3855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503</v>
      </c>
      <c r="G455" s="8" t="s">
        <v>519</v>
      </c>
      <c r="H455" s="8" t="s">
        <v>501</v>
      </c>
      <c r="I455" s="8" t="s">
        <v>503</v>
      </c>
      <c r="J455" s="9" t="s">
        <v>3819</v>
      </c>
      <c r="K455" s="9" t="s">
        <v>3857</v>
      </c>
      <c r="L455" s="9" t="s">
        <v>3858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00:20:0e:10:52:ac</v>
      </c>
      <c r="V455" s="13">
        <v>41065</v>
      </c>
      <c r="W455" s="9" t="s">
        <v>2395</v>
      </c>
      <c r="X455" s="41">
        <v>41071</v>
      </c>
      <c r="Y455" s="43"/>
      <c r="Z455" s="104" t="s">
        <v>4250</v>
      </c>
      <c r="AA455" s="44">
        <v>41066</v>
      </c>
      <c r="AB455" t="s">
        <v>4252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770</v>
      </c>
      <c r="H456" s="8" t="s">
        <v>501</v>
      </c>
      <c r="I456" s="8" t="s">
        <v>508</v>
      </c>
      <c r="J456" s="9" t="s">
        <v>3823</v>
      </c>
      <c r="K456" s="9" t="s">
        <v>3859</v>
      </c>
      <c r="L456" s="9" t="s">
        <v>3860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3953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770</v>
      </c>
      <c r="H457" s="8" t="s">
        <v>501</v>
      </c>
      <c r="I457" s="8" t="s">
        <v>508</v>
      </c>
      <c r="J457" s="9" t="s">
        <v>3827</v>
      </c>
      <c r="K457" s="9" t="s">
        <v>3861</v>
      </c>
      <c r="L457" s="9" t="s">
        <v>3862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3954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770</v>
      </c>
      <c r="H458" s="8" t="s">
        <v>501</v>
      </c>
      <c r="I458" s="8" t="s">
        <v>508</v>
      </c>
      <c r="J458" s="9" t="s">
        <v>3830</v>
      </c>
      <c r="K458" s="9" t="s">
        <v>3863</v>
      </c>
      <c r="L458" s="9" t="s">
        <v>3864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3955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770</v>
      </c>
      <c r="H459" s="8" t="s">
        <v>501</v>
      </c>
      <c r="I459" s="8" t="s">
        <v>508</v>
      </c>
      <c r="J459" s="9" t="s">
        <v>3834</v>
      </c>
      <c r="K459" s="9" t="s">
        <v>3865</v>
      </c>
      <c r="L459" s="9" t="s">
        <v>3866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3956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770</v>
      </c>
      <c r="H460" s="8" t="s">
        <v>501</v>
      </c>
      <c r="I460" s="8" t="s">
        <v>508</v>
      </c>
      <c r="J460" s="9" t="s">
        <v>3838</v>
      </c>
      <c r="K460" s="9" t="s">
        <v>3867</v>
      </c>
      <c r="L460" s="9" t="s">
        <v>3868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3944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503</v>
      </c>
      <c r="G461" s="8" t="s">
        <v>758</v>
      </c>
      <c r="H461" s="8" t="s">
        <v>501</v>
      </c>
      <c r="I461" s="8" t="s">
        <v>501</v>
      </c>
      <c r="J461" s="9" t="s">
        <v>3842</v>
      </c>
      <c r="K461" s="9" t="s">
        <v>3869</v>
      </c>
      <c r="L461" s="9" t="s">
        <v>3870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503</v>
      </c>
      <c r="G462" s="8" t="s">
        <v>758</v>
      </c>
      <c r="H462" s="8" t="s">
        <v>501</v>
      </c>
      <c r="I462" s="8" t="s">
        <v>501</v>
      </c>
      <c r="J462" s="9" t="s">
        <v>3846</v>
      </c>
      <c r="K462" s="9" t="s">
        <v>3871</v>
      </c>
      <c r="L462" s="9" t="s">
        <v>3872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503</v>
      </c>
      <c r="G463" s="8" t="s">
        <v>687</v>
      </c>
      <c r="H463" s="8" t="s">
        <v>501</v>
      </c>
      <c r="I463" s="8" t="s">
        <v>501</v>
      </c>
      <c r="J463" s="9" t="s">
        <v>3850</v>
      </c>
      <c r="K463" s="9" t="s">
        <v>3873</v>
      </c>
      <c r="L463" s="9" t="s">
        <v>3874</v>
      </c>
      <c r="M463" s="10" t="str">
        <f>VLOOKUP(B463,SAOM!B$2:H1406,7,0)</f>
        <v>SES-MATO-3554</v>
      </c>
      <c r="N463" s="10">
        <v>4033</v>
      </c>
      <c r="O463" s="13">
        <f>VLOOKUP(B463,SAOM!B$2:I1406,8,0)</f>
        <v>41080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503</v>
      </c>
      <c r="G464" s="8" t="s">
        <v>758</v>
      </c>
      <c r="H464" s="8" t="s">
        <v>501</v>
      </c>
      <c r="I464" s="8" t="s">
        <v>501</v>
      </c>
      <c r="J464" s="9" t="s">
        <v>3876</v>
      </c>
      <c r="K464" s="9" t="s">
        <v>3919</v>
      </c>
      <c r="L464" s="9" t="s">
        <v>3920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503</v>
      </c>
      <c r="G465" s="8" t="s">
        <v>758</v>
      </c>
      <c r="H465" s="8" t="s">
        <v>501</v>
      </c>
      <c r="I465" s="8" t="s">
        <v>501</v>
      </c>
      <c r="J465" s="9" t="s">
        <v>3880</v>
      </c>
      <c r="K465" s="9" t="s">
        <v>3921</v>
      </c>
      <c r="L465" s="9" t="s">
        <v>3922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503</v>
      </c>
      <c r="G466" s="8" t="s">
        <v>758</v>
      </c>
      <c r="H466" s="8" t="s">
        <v>501</v>
      </c>
      <c r="I466" s="8" t="s">
        <v>501</v>
      </c>
      <c r="J466" s="9" t="s">
        <v>3884</v>
      </c>
      <c r="K466" s="9" t="s">
        <v>3923</v>
      </c>
      <c r="L466" s="9" t="s">
        <v>3924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503</v>
      </c>
      <c r="G467" s="8" t="s">
        <v>687</v>
      </c>
      <c r="H467" s="8" t="s">
        <v>501</v>
      </c>
      <c r="I467" s="8" t="s">
        <v>501</v>
      </c>
      <c r="J467" s="9" t="s">
        <v>3888</v>
      </c>
      <c r="K467" s="9" t="s">
        <v>3925</v>
      </c>
      <c r="L467" s="9" t="s">
        <v>3926</v>
      </c>
      <c r="M467" s="10" t="str">
        <f>VLOOKUP(B467,SAOM!B$2:H1410,7,0)</f>
        <v>-</v>
      </c>
      <c r="N467" s="10">
        <v>4033</v>
      </c>
      <c r="O467" s="13">
        <f>VLOOKUP(B467,SAOM!B$2:I1410,8,0)</f>
        <v>41078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503</v>
      </c>
      <c r="G468" s="8" t="s">
        <v>519</v>
      </c>
      <c r="H468" s="8" t="s">
        <v>501</v>
      </c>
      <c r="I468" s="8" t="s">
        <v>503</v>
      </c>
      <c r="J468" s="9" t="s">
        <v>3892</v>
      </c>
      <c r="K468" s="9" t="s">
        <v>3927</v>
      </c>
      <c r="L468" s="9" t="s">
        <v>3928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3006</v>
      </c>
      <c r="X468" s="41">
        <v>41066</v>
      </c>
      <c r="Y468" s="43"/>
      <c r="Z468" s="104" t="s">
        <v>4211</v>
      </c>
      <c r="AA468" s="44">
        <v>41066</v>
      </c>
      <c r="AB468" s="9" t="s">
        <v>4253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503</v>
      </c>
      <c r="G469" s="8" t="s">
        <v>758</v>
      </c>
      <c r="H469" s="8" t="s">
        <v>501</v>
      </c>
      <c r="I469" s="8" t="s">
        <v>501</v>
      </c>
      <c r="J469" s="9" t="s">
        <v>3896</v>
      </c>
      <c r="K469" s="9" t="s">
        <v>3929</v>
      </c>
      <c r="L469" s="9" t="s">
        <v>3930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503</v>
      </c>
      <c r="G470" s="8" t="s">
        <v>758</v>
      </c>
      <c r="H470" s="8" t="s">
        <v>501</v>
      </c>
      <c r="I470" s="8" t="s">
        <v>501</v>
      </c>
      <c r="J470" s="9" t="s">
        <v>3900</v>
      </c>
      <c r="K470" s="9" t="s">
        <v>3931</v>
      </c>
      <c r="L470" s="9" t="s">
        <v>3932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503</v>
      </c>
      <c r="G471" s="8" t="s">
        <v>758</v>
      </c>
      <c r="H471" s="8" t="s">
        <v>501</v>
      </c>
      <c r="I471" s="8" t="s">
        <v>501</v>
      </c>
      <c r="J471" s="9" t="s">
        <v>3904</v>
      </c>
      <c r="K471" s="9" t="s">
        <v>3933</v>
      </c>
      <c r="L471" s="9" t="s">
        <v>3934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503</v>
      </c>
      <c r="G472" s="8" t="s">
        <v>758</v>
      </c>
      <c r="H472" s="8" t="s">
        <v>501</v>
      </c>
      <c r="I472" s="8" t="s">
        <v>501</v>
      </c>
      <c r="J472" s="9" t="s">
        <v>1817</v>
      </c>
      <c r="K472" s="9" t="s">
        <v>2632</v>
      </c>
      <c r="L472" s="9" t="s">
        <v>2633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770</v>
      </c>
      <c r="H473" s="8" t="s">
        <v>501</v>
      </c>
      <c r="I473" s="8" t="s">
        <v>501</v>
      </c>
      <c r="J473" s="9" t="s">
        <v>3911</v>
      </c>
      <c r="K473" s="9" t="s">
        <v>3935</v>
      </c>
      <c r="L473" s="9" t="s">
        <v>3936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3977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770</v>
      </c>
      <c r="H474" s="8" t="s">
        <v>501</v>
      </c>
      <c r="I474" s="8" t="s">
        <v>508</v>
      </c>
      <c r="J474" s="9" t="s">
        <v>3915</v>
      </c>
      <c r="K474" s="9" t="s">
        <v>3937</v>
      </c>
      <c r="L474" s="9" t="s">
        <v>3938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4139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503</v>
      </c>
      <c r="G475" s="8" t="s">
        <v>758</v>
      </c>
      <c r="H475" s="8" t="s">
        <v>501</v>
      </c>
      <c r="I475" s="8" t="s">
        <v>501</v>
      </c>
      <c r="J475" s="9" t="s">
        <v>3988</v>
      </c>
      <c r="K475" s="9" t="s">
        <v>4140</v>
      </c>
      <c r="L475" s="9" t="s">
        <v>4162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503</v>
      </c>
      <c r="G476" s="8" t="s">
        <v>758</v>
      </c>
      <c r="H476" s="8" t="s">
        <v>501</v>
      </c>
      <c r="I476" s="8" t="s">
        <v>501</v>
      </c>
      <c r="J476" s="9" t="s">
        <v>3988</v>
      </c>
      <c r="K476" s="9" t="s">
        <v>4140</v>
      </c>
      <c r="L476" s="9" t="s">
        <v>4162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770</v>
      </c>
      <c r="H477" s="8" t="s">
        <v>501</v>
      </c>
      <c r="I477" s="8" t="s">
        <v>501</v>
      </c>
      <c r="J477" s="9" t="s">
        <v>3988</v>
      </c>
      <c r="K477" s="9" t="s">
        <v>4140</v>
      </c>
      <c r="L477" s="9" t="s">
        <v>4162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4241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503</v>
      </c>
      <c r="G478" s="8" t="s">
        <v>758</v>
      </c>
      <c r="H478" s="8" t="s">
        <v>501</v>
      </c>
      <c r="I478" s="8" t="s">
        <v>501</v>
      </c>
      <c r="J478" s="9" t="s">
        <v>3988</v>
      </c>
      <c r="K478" s="9" t="s">
        <v>4140</v>
      </c>
      <c r="L478" s="9" t="s">
        <v>4162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503</v>
      </c>
      <c r="G479" s="8" t="s">
        <v>758</v>
      </c>
      <c r="H479" s="8" t="s">
        <v>501</v>
      </c>
      <c r="I479" s="8" t="s">
        <v>501</v>
      </c>
      <c r="J479" s="9" t="s">
        <v>3988</v>
      </c>
      <c r="K479" s="9" t="s">
        <v>4140</v>
      </c>
      <c r="L479" s="9" t="s">
        <v>4162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770</v>
      </c>
      <c r="H480" s="8" t="s">
        <v>501</v>
      </c>
      <c r="I480" s="8" t="s">
        <v>501</v>
      </c>
      <c r="J480" s="9" t="s">
        <v>3988</v>
      </c>
      <c r="K480" s="9" t="s">
        <v>4140</v>
      </c>
      <c r="L480" s="9" t="s">
        <v>4162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4242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>
        <v>41074</v>
      </c>
      <c r="G481" s="8" t="s">
        <v>770</v>
      </c>
      <c r="H481" s="8" t="s">
        <v>501</v>
      </c>
      <c r="I481" s="8" t="s">
        <v>508</v>
      </c>
      <c r="J481" s="9" t="s">
        <v>3988</v>
      </c>
      <c r="K481" s="9" t="s">
        <v>4140</v>
      </c>
      <c r="L481" s="9" t="s">
        <v>4162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 t="s">
        <v>4277</v>
      </c>
      <c r="AA481" s="44">
        <v>41074</v>
      </c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>
        <v>41074</v>
      </c>
      <c r="G482" s="8" t="s">
        <v>770</v>
      </c>
      <c r="H482" s="8" t="s">
        <v>501</v>
      </c>
      <c r="I482" s="8" t="s">
        <v>501</v>
      </c>
      <c r="J482" s="9" t="s">
        <v>3988</v>
      </c>
      <c r="K482" s="9" t="s">
        <v>4140</v>
      </c>
      <c r="L482" s="9" t="s">
        <v>4162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 t="s">
        <v>4277</v>
      </c>
      <c r="AA482" s="44">
        <v>41074</v>
      </c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503</v>
      </c>
      <c r="G483" s="8" t="s">
        <v>758</v>
      </c>
      <c r="H483" s="8" t="s">
        <v>501</v>
      </c>
      <c r="I483" s="8" t="s">
        <v>501</v>
      </c>
      <c r="J483" s="9" t="s">
        <v>3988</v>
      </c>
      <c r="K483" s="9" t="s">
        <v>4140</v>
      </c>
      <c r="L483" s="9" t="s">
        <v>4162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770</v>
      </c>
      <c r="H484" s="8" t="s">
        <v>501</v>
      </c>
      <c r="I484" s="8" t="s">
        <v>501</v>
      </c>
      <c r="J484" s="9" t="s">
        <v>3988</v>
      </c>
      <c r="K484" s="9" t="s">
        <v>4140</v>
      </c>
      <c r="L484" s="9" t="s">
        <v>4162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4243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770</v>
      </c>
      <c r="H485" s="8" t="s">
        <v>501</v>
      </c>
      <c r="I485" s="8" t="s">
        <v>501</v>
      </c>
      <c r="J485" s="9" t="s">
        <v>3988</v>
      </c>
      <c r="K485" s="9" t="s">
        <v>4140</v>
      </c>
      <c r="L485" s="9" t="s">
        <v>4162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4244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770</v>
      </c>
      <c r="H486" s="8" t="s">
        <v>501</v>
      </c>
      <c r="I486" s="8" t="s">
        <v>501</v>
      </c>
      <c r="J486" s="9" t="s">
        <v>3988</v>
      </c>
      <c r="K486" s="9" t="s">
        <v>4140</v>
      </c>
      <c r="L486" s="9" t="s">
        <v>4162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4245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770</v>
      </c>
      <c r="H487" s="8" t="s">
        <v>501</v>
      </c>
      <c r="I487" s="8" t="s">
        <v>501</v>
      </c>
      <c r="J487" s="9" t="s">
        <v>3988</v>
      </c>
      <c r="K487" s="9" t="s">
        <v>4140</v>
      </c>
      <c r="L487" s="9" t="s">
        <v>4162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4246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770</v>
      </c>
      <c r="H488" s="8" t="s">
        <v>501</v>
      </c>
      <c r="I488" s="8" t="s">
        <v>501</v>
      </c>
      <c r="J488" s="9" t="s">
        <v>3988</v>
      </c>
      <c r="K488" s="9" t="s">
        <v>4140</v>
      </c>
      <c r="L488" s="9" t="s">
        <v>4162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4247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770</v>
      </c>
      <c r="H489" s="8" t="s">
        <v>501</v>
      </c>
      <c r="I489" s="8" t="s">
        <v>501</v>
      </c>
      <c r="J489" s="9" t="s">
        <v>3988</v>
      </c>
      <c r="K489" s="9" t="s">
        <v>4140</v>
      </c>
      <c r="L489" s="9" t="s">
        <v>4162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4248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503</v>
      </c>
      <c r="G490" s="8" t="s">
        <v>758</v>
      </c>
      <c r="H490" s="8" t="s">
        <v>501</v>
      </c>
      <c r="I490" s="8" t="s">
        <v>501</v>
      </c>
      <c r="J490" s="9" t="s">
        <v>3988</v>
      </c>
      <c r="K490" s="9" t="s">
        <v>4140</v>
      </c>
      <c r="L490" s="9" t="s">
        <v>4162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503</v>
      </c>
      <c r="G491" s="8" t="s">
        <v>758</v>
      </c>
      <c r="H491" s="8" t="s">
        <v>501</v>
      </c>
      <c r="I491" s="8" t="s">
        <v>501</v>
      </c>
      <c r="J491" s="9" t="s">
        <v>3988</v>
      </c>
      <c r="K491" s="9" t="s">
        <v>4140</v>
      </c>
      <c r="L491" s="9" t="s">
        <v>4162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503</v>
      </c>
      <c r="G492" s="8" t="s">
        <v>758</v>
      </c>
      <c r="H492" s="8" t="s">
        <v>501</v>
      </c>
      <c r="I492" s="8" t="s">
        <v>501</v>
      </c>
      <c r="J492" s="9" t="s">
        <v>3988</v>
      </c>
      <c r="K492" s="9" t="s">
        <v>4140</v>
      </c>
      <c r="L492" s="9" t="s">
        <v>4162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503</v>
      </c>
      <c r="G493" s="8" t="s">
        <v>758</v>
      </c>
      <c r="H493" s="8" t="s">
        <v>501</v>
      </c>
      <c r="I493" s="8" t="s">
        <v>501</v>
      </c>
      <c r="J493" s="9" t="s">
        <v>3988</v>
      </c>
      <c r="K493" s="9" t="s">
        <v>4140</v>
      </c>
      <c r="L493" s="9" t="s">
        <v>4162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503</v>
      </c>
      <c r="G494" s="8" t="s">
        <v>758</v>
      </c>
      <c r="H494" s="8" t="s">
        <v>501</v>
      </c>
      <c r="I494" s="8" t="s">
        <v>501</v>
      </c>
      <c r="J494" s="9" t="s">
        <v>3988</v>
      </c>
      <c r="K494" s="9" t="s">
        <v>4140</v>
      </c>
      <c r="L494" s="9" t="s">
        <v>4162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503</v>
      </c>
      <c r="G495" s="8" t="s">
        <v>758</v>
      </c>
      <c r="H495" s="8" t="s">
        <v>501</v>
      </c>
      <c r="I495" s="8" t="s">
        <v>501</v>
      </c>
      <c r="J495" s="9" t="s">
        <v>3988</v>
      </c>
      <c r="K495" s="9" t="s">
        <v>4140</v>
      </c>
      <c r="L495" s="9" t="s">
        <v>4162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503</v>
      </c>
      <c r="G496" s="8" t="s">
        <v>758</v>
      </c>
      <c r="H496" s="8" t="s">
        <v>501</v>
      </c>
      <c r="I496" s="8" t="s">
        <v>501</v>
      </c>
      <c r="J496" s="9" t="s">
        <v>3988</v>
      </c>
      <c r="K496" s="9" t="s">
        <v>4140</v>
      </c>
      <c r="L496" s="9" t="s">
        <v>4162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503</v>
      </c>
      <c r="G497" s="8" t="s">
        <v>758</v>
      </c>
      <c r="H497" s="8" t="s">
        <v>501</v>
      </c>
      <c r="I497" s="8" t="s">
        <v>501</v>
      </c>
      <c r="J497" s="9" t="s">
        <v>3988</v>
      </c>
      <c r="K497" s="9" t="s">
        <v>4140</v>
      </c>
      <c r="L497" s="9" t="s">
        <v>4162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503</v>
      </c>
      <c r="G498" s="8" t="s">
        <v>758</v>
      </c>
      <c r="H498" s="8" t="s">
        <v>501</v>
      </c>
      <c r="I498" s="8" t="s">
        <v>501</v>
      </c>
      <c r="J498" s="9" t="s">
        <v>4052</v>
      </c>
      <c r="K498" s="9" t="s">
        <v>4141</v>
      </c>
      <c r="L498" s="9" t="s">
        <v>4163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503</v>
      </c>
      <c r="G499" s="8" t="s">
        <v>758</v>
      </c>
      <c r="H499" s="8" t="s">
        <v>501</v>
      </c>
      <c r="I499" s="8" t="s">
        <v>501</v>
      </c>
      <c r="J499" s="9" t="s">
        <v>4056</v>
      </c>
      <c r="K499" s="9" t="s">
        <v>4142</v>
      </c>
      <c r="L499" s="9" t="s">
        <v>4164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503</v>
      </c>
      <c r="G500" s="8" t="s">
        <v>758</v>
      </c>
      <c r="H500" s="8" t="s">
        <v>689</v>
      </c>
      <c r="I500" s="8" t="s">
        <v>689</v>
      </c>
      <c r="J500" s="9" t="s">
        <v>4060</v>
      </c>
      <c r="K500" s="9" t="s">
        <v>4143</v>
      </c>
      <c r="L500" s="9" t="s">
        <v>4165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503</v>
      </c>
      <c r="G501" s="8" t="s">
        <v>758</v>
      </c>
      <c r="H501" s="8" t="s">
        <v>501</v>
      </c>
      <c r="I501" s="8" t="s">
        <v>501</v>
      </c>
      <c r="J501" s="9" t="s">
        <v>4064</v>
      </c>
      <c r="K501" s="9" t="s">
        <v>4144</v>
      </c>
      <c r="L501" s="9" t="s">
        <v>4166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503</v>
      </c>
      <c r="G502" s="8" t="s">
        <v>758</v>
      </c>
      <c r="H502" s="8" t="s">
        <v>501</v>
      </c>
      <c r="I502" s="8" t="s">
        <v>501</v>
      </c>
      <c r="J502" s="9" t="s">
        <v>4068</v>
      </c>
      <c r="K502" s="9" t="s">
        <v>4145</v>
      </c>
      <c r="L502" s="9" t="s">
        <v>4167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503</v>
      </c>
      <c r="G503" s="8" t="s">
        <v>758</v>
      </c>
      <c r="H503" s="8" t="s">
        <v>689</v>
      </c>
      <c r="I503" s="8" t="s">
        <v>689</v>
      </c>
      <c r="J503" s="9" t="s">
        <v>4072</v>
      </c>
      <c r="K503" s="9" t="s">
        <v>4146</v>
      </c>
      <c r="L503" s="9" t="s">
        <v>4168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503</v>
      </c>
      <c r="G504" s="8" t="s">
        <v>758</v>
      </c>
      <c r="H504" s="8" t="s">
        <v>689</v>
      </c>
      <c r="I504" s="8" t="s">
        <v>689</v>
      </c>
      <c r="J504" s="9" t="s">
        <v>4076</v>
      </c>
      <c r="K504" s="9" t="s">
        <v>4147</v>
      </c>
      <c r="L504" s="9" t="s">
        <v>4169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503</v>
      </c>
      <c r="G505" s="8" t="s">
        <v>758</v>
      </c>
      <c r="H505" s="8" t="s">
        <v>501</v>
      </c>
      <c r="I505" s="8" t="s">
        <v>501</v>
      </c>
      <c r="J505" s="9" t="s">
        <v>4080</v>
      </c>
      <c r="K505" s="9" t="s">
        <v>4148</v>
      </c>
      <c r="L505" s="9" t="s">
        <v>4170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503</v>
      </c>
      <c r="G506" s="8" t="s">
        <v>758</v>
      </c>
      <c r="H506" s="8" t="s">
        <v>501</v>
      </c>
      <c r="I506" s="8" t="s">
        <v>501</v>
      </c>
      <c r="J506" s="9" t="s">
        <v>4084</v>
      </c>
      <c r="K506" s="9" t="s">
        <v>4149</v>
      </c>
      <c r="L506" s="9" t="s">
        <v>4171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503</v>
      </c>
      <c r="G507" s="8" t="s">
        <v>758</v>
      </c>
      <c r="H507" s="8" t="s">
        <v>689</v>
      </c>
      <c r="I507" s="8" t="s">
        <v>689</v>
      </c>
      <c r="J507" s="9" t="s">
        <v>4088</v>
      </c>
      <c r="K507" s="9" t="s">
        <v>4150</v>
      </c>
      <c r="L507" s="9" t="s">
        <v>4172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503</v>
      </c>
      <c r="G508" s="8" t="s">
        <v>758</v>
      </c>
      <c r="H508" s="8" t="s">
        <v>501</v>
      </c>
      <c r="I508" s="8" t="s">
        <v>501</v>
      </c>
      <c r="J508" s="9" t="s">
        <v>4092</v>
      </c>
      <c r="K508" s="9" t="s">
        <v>4151</v>
      </c>
      <c r="L508" s="9" t="s">
        <v>4173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503</v>
      </c>
      <c r="G509" s="8" t="s">
        <v>758</v>
      </c>
      <c r="H509" s="8" t="s">
        <v>501</v>
      </c>
      <c r="I509" s="8" t="s">
        <v>501</v>
      </c>
      <c r="J509" s="9" t="s">
        <v>4096</v>
      </c>
      <c r="K509" s="9" t="s">
        <v>4152</v>
      </c>
      <c r="L509" s="9" t="s">
        <v>4174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503</v>
      </c>
      <c r="G510" s="8" t="s">
        <v>758</v>
      </c>
      <c r="H510" s="8" t="s">
        <v>501</v>
      </c>
      <c r="I510" s="8" t="s">
        <v>501</v>
      </c>
      <c r="J510" s="9" t="s">
        <v>4100</v>
      </c>
      <c r="K510" s="9" t="s">
        <v>4153</v>
      </c>
      <c r="L510" s="9" t="s">
        <v>4175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503</v>
      </c>
      <c r="G511" s="8" t="s">
        <v>758</v>
      </c>
      <c r="H511" s="8" t="s">
        <v>501</v>
      </c>
      <c r="I511" s="8" t="s">
        <v>501</v>
      </c>
      <c r="J511" s="9" t="s">
        <v>4104</v>
      </c>
      <c r="K511" s="9" t="s">
        <v>4154</v>
      </c>
      <c r="L511" s="9" t="s">
        <v>4176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503</v>
      </c>
      <c r="G512" s="8" t="s">
        <v>758</v>
      </c>
      <c r="H512" s="8" t="s">
        <v>689</v>
      </c>
      <c r="I512" s="8" t="s">
        <v>689</v>
      </c>
      <c r="J512" s="9" t="s">
        <v>4108</v>
      </c>
      <c r="K512" s="9" t="s">
        <v>4155</v>
      </c>
      <c r="L512" s="9" t="s">
        <v>4177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503</v>
      </c>
      <c r="G513" s="8" t="s">
        <v>758</v>
      </c>
      <c r="H513" s="8" t="s">
        <v>501</v>
      </c>
      <c r="I513" s="8" t="s">
        <v>501</v>
      </c>
      <c r="J513" s="9" t="s">
        <v>4112</v>
      </c>
      <c r="K513" s="9" t="s">
        <v>4156</v>
      </c>
      <c r="L513" s="9" t="s">
        <v>4178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503</v>
      </c>
      <c r="G514" s="8" t="s">
        <v>758</v>
      </c>
      <c r="H514" s="8" t="s">
        <v>501</v>
      </c>
      <c r="I514" s="8" t="s">
        <v>501</v>
      </c>
      <c r="J514" s="9" t="s">
        <v>4116</v>
      </c>
      <c r="K514" s="9" t="s">
        <v>4157</v>
      </c>
      <c r="L514" s="9" t="s">
        <v>4179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503</v>
      </c>
      <c r="G515" s="8" t="s">
        <v>758</v>
      </c>
      <c r="H515" s="8" t="s">
        <v>501</v>
      </c>
      <c r="I515" s="8" t="s">
        <v>501</v>
      </c>
      <c r="J515" s="9" t="s">
        <v>4120</v>
      </c>
      <c r="K515" s="9" t="s">
        <v>4158</v>
      </c>
      <c r="L515" s="9" t="s">
        <v>4180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503</v>
      </c>
      <c r="G516" s="8" t="s">
        <v>758</v>
      </c>
      <c r="H516" s="8" t="s">
        <v>501</v>
      </c>
      <c r="I516" s="8" t="s">
        <v>501</v>
      </c>
      <c r="J516" s="9" t="s">
        <v>4124</v>
      </c>
      <c r="K516" s="9" t="s">
        <v>4159</v>
      </c>
      <c r="L516" s="9" t="s">
        <v>4181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503</v>
      </c>
      <c r="G517" s="8" t="s">
        <v>758</v>
      </c>
      <c r="H517" s="8" t="s">
        <v>689</v>
      </c>
      <c r="I517" s="8" t="s">
        <v>689</v>
      </c>
      <c r="J517" s="9" t="s">
        <v>4128</v>
      </c>
      <c r="K517" s="9" t="s">
        <v>4160</v>
      </c>
      <c r="L517" s="9" t="s">
        <v>4182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503</v>
      </c>
      <c r="G518" s="8" t="s">
        <v>758</v>
      </c>
      <c r="H518" s="8" t="s">
        <v>501</v>
      </c>
      <c r="I518" s="8" t="s">
        <v>501</v>
      </c>
      <c r="J518" s="9" t="s">
        <v>4132</v>
      </c>
      <c r="K518" s="9" t="s">
        <v>4161</v>
      </c>
      <c r="L518" s="9" t="s">
        <v>4183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503</v>
      </c>
      <c r="G519" s="8" t="s">
        <v>758</v>
      </c>
      <c r="H519" s="8" t="s">
        <v>501</v>
      </c>
      <c r="I519" s="8" t="s">
        <v>501</v>
      </c>
      <c r="J519" s="9" t="s">
        <v>3988</v>
      </c>
      <c r="K519" s="9" t="s">
        <v>4140</v>
      </c>
      <c r="L519" s="9" t="s">
        <v>4162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503</v>
      </c>
      <c r="G520" s="8" t="s">
        <v>758</v>
      </c>
      <c r="H520" s="8" t="s">
        <v>501</v>
      </c>
      <c r="I520" s="8" t="s">
        <v>501</v>
      </c>
      <c r="J520" s="9" t="s">
        <v>4224</v>
      </c>
      <c r="K520" s="9" t="s">
        <v>4234</v>
      </c>
      <c r="L520" s="9" t="s">
        <v>4235</v>
      </c>
      <c r="M520" s="10" t="str">
        <f>VLOOKUP(B520,SAOM!B$2:H1463,7,0)</f>
        <v>-</v>
      </c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503</v>
      </c>
      <c r="G521" s="8" t="s">
        <v>758</v>
      </c>
      <c r="H521" s="8" t="s">
        <v>501</v>
      </c>
      <c r="I521" s="8" t="s">
        <v>501</v>
      </c>
      <c r="J521" s="9" t="s">
        <v>1586</v>
      </c>
      <c r="K521" s="9" t="s">
        <v>4236</v>
      </c>
      <c r="L521" s="9" t="s">
        <v>4237</v>
      </c>
      <c r="M521" s="10" t="str">
        <f>VLOOKUP(B521,SAOM!B$2:H1464,7,0)</f>
        <v>-</v>
      </c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503</v>
      </c>
      <c r="G522" s="8" t="s">
        <v>758</v>
      </c>
      <c r="H522" s="8" t="s">
        <v>501</v>
      </c>
      <c r="I522" s="8" t="s">
        <v>501</v>
      </c>
      <c r="J522" s="9" t="s">
        <v>1944</v>
      </c>
      <c r="K522" s="9" t="s">
        <v>4238</v>
      </c>
      <c r="L522" s="9" t="s">
        <v>4239</v>
      </c>
      <c r="M522" s="10" t="str">
        <f>VLOOKUP(B522,SAOM!B$2:H1465,7,0)</f>
        <v>-</v>
      </c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  <row r="523" spans="1:28" s="63" customFormat="1">
      <c r="A523" s="45">
        <v>3767</v>
      </c>
      <c r="B523" s="77">
        <v>3767</v>
      </c>
      <c r="C523" s="13">
        <v>41073</v>
      </c>
      <c r="D523" s="13">
        <f t="shared" ref="D523:D552" si="32">C523+45</f>
        <v>41118</v>
      </c>
      <c r="E523" s="13">
        <f t="shared" ref="E523:E552" si="33">C523+60</f>
        <v>41133</v>
      </c>
      <c r="F523" s="49" t="s">
        <v>503</v>
      </c>
      <c r="G523" s="8" t="s">
        <v>758</v>
      </c>
      <c r="H523" s="8" t="s">
        <v>689</v>
      </c>
      <c r="I523" s="8" t="s">
        <v>689</v>
      </c>
      <c r="J523" s="9" t="s">
        <v>4295</v>
      </c>
      <c r="K523" s="9" t="s">
        <v>4414</v>
      </c>
      <c r="L523" s="9" t="s">
        <v>4415</v>
      </c>
      <c r="M523" s="10" t="str">
        <f>VLOOKUP(B523,SAOM!B$2:H1466,7,0)</f>
        <v>-</v>
      </c>
      <c r="N523" s="10">
        <v>4033</v>
      </c>
      <c r="O523" s="13" t="str">
        <f>VLOOKUP(B523,SAOM!B$2:I1466,8,0)</f>
        <v>-</v>
      </c>
      <c r="P523" s="13" t="e">
        <f>VLOOKUP(B523,AG_Lider!A$1:F1825,6,0)</f>
        <v>#N/A</v>
      </c>
      <c r="Q523" s="18" t="str">
        <f>VLOOKUP(B523,SAOM!B$2:J1466,9,0)</f>
        <v>Simaia Leal Cota Rodrigues</v>
      </c>
      <c r="R523" s="13" t="str">
        <f>VLOOKUP(B523,SAOM!B$2:K1912,10,0)</f>
        <v>Rua Nova York , 597 -Bairro Novo Cruzeiro</v>
      </c>
      <c r="S523" s="18" t="str">
        <f>VLOOKUP(B523,SAOM!B$2:L2192,11,0)</f>
        <v>(31) 3852-4804</v>
      </c>
      <c r="T523" s="34"/>
      <c r="U523" s="9" t="str">
        <f>VLOOKUP(B523,SAOM!B$2:M1772,12,0)</f>
        <v>-</v>
      </c>
      <c r="V523" s="13"/>
      <c r="W523" s="9"/>
      <c r="X523" s="41"/>
      <c r="Y523" s="43"/>
      <c r="Z523" s="104"/>
      <c r="AA523" s="44"/>
      <c r="AB523" s="9"/>
    </row>
    <row r="524" spans="1:28" s="63" customFormat="1">
      <c r="A524" s="45">
        <v>3766</v>
      </c>
      <c r="B524" s="77">
        <v>3766</v>
      </c>
      <c r="C524" s="13">
        <v>41073</v>
      </c>
      <c r="D524" s="13">
        <f t="shared" si="32"/>
        <v>41118</v>
      </c>
      <c r="E524" s="13">
        <f t="shared" si="33"/>
        <v>41133</v>
      </c>
      <c r="F524" s="49" t="s">
        <v>503</v>
      </c>
      <c r="G524" s="8" t="s">
        <v>758</v>
      </c>
      <c r="H524" s="8" t="s">
        <v>689</v>
      </c>
      <c r="I524" s="8" t="s">
        <v>689</v>
      </c>
      <c r="J524" s="9" t="s">
        <v>4295</v>
      </c>
      <c r="K524" s="9" t="s">
        <v>4414</v>
      </c>
      <c r="L524" s="9" t="s">
        <v>4415</v>
      </c>
      <c r="M524" s="10" t="str">
        <f>VLOOKUP(B524,SAOM!B$2:H1467,7,0)</f>
        <v>-</v>
      </c>
      <c r="N524" s="10">
        <v>4033</v>
      </c>
      <c r="O524" s="13" t="str">
        <f>VLOOKUP(B524,SAOM!B$2:I1467,8,0)</f>
        <v>-</v>
      </c>
      <c r="P524" s="13" t="e">
        <f>VLOOKUP(B524,AG_Lider!A$1:F1826,6,0)</f>
        <v>#N/A</v>
      </c>
      <c r="Q524" s="18" t="str">
        <f>VLOOKUP(B524,SAOM!B$2:J1467,9,0)</f>
        <v>Andrea Aparecida dos Reis</v>
      </c>
      <c r="R524" s="13" t="str">
        <f>VLOOKUP(B524,SAOM!B$2:K1913,10,0)</f>
        <v>Rua Um , n220 - Bairro Nova Esperança</v>
      </c>
      <c r="S524" s="18" t="str">
        <f>VLOOKUP(B524,SAOM!B$2:L2193,11,0)</f>
        <v>(31) 3852-2699</v>
      </c>
      <c r="T524" s="34"/>
      <c r="U524" s="9" t="str">
        <f>VLOOKUP(B524,SAOM!B$2:M1773,12,0)</f>
        <v>-</v>
      </c>
      <c r="V524" s="13"/>
      <c r="W524" s="9"/>
      <c r="X524" s="41"/>
      <c r="Y524" s="43"/>
      <c r="Z524" s="104"/>
      <c r="AA524" s="44"/>
      <c r="AB524" s="9"/>
    </row>
    <row r="525" spans="1:28" s="63" customFormat="1">
      <c r="A525" s="45">
        <v>3763</v>
      </c>
      <c r="B525" s="77">
        <v>3763</v>
      </c>
      <c r="C525" s="13">
        <v>41073</v>
      </c>
      <c r="D525" s="13">
        <f t="shared" si="32"/>
        <v>41118</v>
      </c>
      <c r="E525" s="13">
        <f t="shared" si="33"/>
        <v>41133</v>
      </c>
      <c r="F525" s="49" t="s">
        <v>503</v>
      </c>
      <c r="G525" s="8" t="s">
        <v>758</v>
      </c>
      <c r="H525" s="8" t="s">
        <v>689</v>
      </c>
      <c r="I525" s="8" t="s">
        <v>689</v>
      </c>
      <c r="J525" s="9" t="s">
        <v>4295</v>
      </c>
      <c r="K525" s="9" t="s">
        <v>4414</v>
      </c>
      <c r="L525" s="9" t="s">
        <v>4415</v>
      </c>
      <c r="M525" s="10" t="str">
        <f>VLOOKUP(B525,SAOM!B$2:H1468,7,0)</f>
        <v>-</v>
      </c>
      <c r="N525" s="10">
        <v>4033</v>
      </c>
      <c r="O525" s="13" t="str">
        <f>VLOOKUP(B525,SAOM!B$2:I1468,8,0)</f>
        <v>-</v>
      </c>
      <c r="P525" s="13" t="e">
        <f>VLOOKUP(B525,AG_Lider!A$1:F1827,6,0)</f>
        <v>#N/A</v>
      </c>
      <c r="Q525" s="18" t="str">
        <f>VLOOKUP(B525,SAOM!B$2:J1468,9,0)</f>
        <v>Alyne Ferreira dos Santos</v>
      </c>
      <c r="R525" s="13" t="str">
        <f>VLOOKUP(B525,SAOM!B$2:K1914,10,0)</f>
        <v>Rua Wilson de Souza , s/n - Bairro Laranjeiras</v>
      </c>
      <c r="S525" s="18" t="str">
        <f>VLOOKUP(B525,SAOM!B$2:L2194,11,0)</f>
        <v>(31) 3852-0175</v>
      </c>
      <c r="T525" s="34"/>
      <c r="U525" s="9" t="str">
        <f>VLOOKUP(B525,SAOM!B$2:M1774,12,0)</f>
        <v>-</v>
      </c>
      <c r="V525" s="13"/>
      <c r="W525" s="9"/>
      <c r="X525" s="41"/>
      <c r="Y525" s="43"/>
      <c r="Z525" s="104"/>
      <c r="AA525" s="44"/>
      <c r="AB525" s="9"/>
    </row>
    <row r="526" spans="1:28" s="63" customFormat="1">
      <c r="A526" s="45">
        <v>3764</v>
      </c>
      <c r="B526" s="77">
        <v>3764</v>
      </c>
      <c r="C526" s="13">
        <v>41073</v>
      </c>
      <c r="D526" s="13">
        <f t="shared" si="32"/>
        <v>41118</v>
      </c>
      <c r="E526" s="13">
        <f t="shared" si="33"/>
        <v>41133</v>
      </c>
      <c r="F526" s="49" t="s">
        <v>503</v>
      </c>
      <c r="G526" s="8" t="s">
        <v>758</v>
      </c>
      <c r="H526" s="8" t="s">
        <v>501</v>
      </c>
      <c r="I526" s="8" t="s">
        <v>501</v>
      </c>
      <c r="J526" s="9" t="s">
        <v>1817</v>
      </c>
      <c r="K526" s="9" t="s">
        <v>4416</v>
      </c>
      <c r="L526" s="9" t="s">
        <v>4417</v>
      </c>
      <c r="M526" s="10" t="str">
        <f>VLOOKUP(B526,SAOM!B$2:H1469,7,0)</f>
        <v>-</v>
      </c>
      <c r="N526" s="10">
        <v>4033</v>
      </c>
      <c r="O526" s="13" t="str">
        <f>VLOOKUP(B526,SAOM!B$2:I1469,8,0)</f>
        <v>-</v>
      </c>
      <c r="P526" s="13" t="e">
        <f>VLOOKUP(B526,AG_Lider!A$1:F1828,6,0)</f>
        <v>#N/A</v>
      </c>
      <c r="Q526" s="18" t="str">
        <f>VLOOKUP(B526,SAOM!B$2:J1469,9,0)</f>
        <v>Luci de Oliveira</v>
      </c>
      <c r="R526" s="13" t="str">
        <f>VLOOKUP(B526,SAOM!B$2:K1915,10,0)</f>
        <v>Rua Tiete, n748 - Bairro Centro Industrial</v>
      </c>
      <c r="S526" s="18" t="str">
        <f>VLOOKUP(B526,SAOM!B$2:L2195,11,0)</f>
        <v>(31) 3852-0013</v>
      </c>
      <c r="T526" s="34"/>
      <c r="U526" s="9" t="str">
        <f>VLOOKUP(B526,SAOM!B$2:M1775,12,0)</f>
        <v>-</v>
      </c>
      <c r="V526" s="13"/>
      <c r="W526" s="9"/>
      <c r="X526" s="41"/>
      <c r="Y526" s="43"/>
      <c r="Z526" s="104"/>
      <c r="AA526" s="44"/>
      <c r="AB526" s="9"/>
    </row>
    <row r="527" spans="1:28" s="63" customFormat="1">
      <c r="A527" s="45">
        <v>3762</v>
      </c>
      <c r="B527" s="77">
        <v>3762</v>
      </c>
      <c r="C527" s="13">
        <v>41073</v>
      </c>
      <c r="D527" s="13">
        <f t="shared" si="32"/>
        <v>41118</v>
      </c>
      <c r="E527" s="13">
        <f t="shared" si="33"/>
        <v>41133</v>
      </c>
      <c r="F527" s="49" t="s">
        <v>503</v>
      </c>
      <c r="G527" s="8" t="s">
        <v>758</v>
      </c>
      <c r="H527" s="8" t="s">
        <v>689</v>
      </c>
      <c r="I527" s="8" t="s">
        <v>689</v>
      </c>
      <c r="J527" s="9" t="s">
        <v>4295</v>
      </c>
      <c r="K527" s="9" t="s">
        <v>4414</v>
      </c>
      <c r="L527" s="9" t="s">
        <v>4415</v>
      </c>
      <c r="M527" s="10" t="str">
        <f>VLOOKUP(B527,SAOM!B$2:H1470,7,0)</f>
        <v>-</v>
      </c>
      <c r="N527" s="10">
        <v>4033</v>
      </c>
      <c r="O527" s="13" t="str">
        <f>VLOOKUP(B527,SAOM!B$2:I1470,8,0)</f>
        <v>-</v>
      </c>
      <c r="P527" s="13" t="e">
        <f>VLOOKUP(B527,AG_Lider!A$1:F1829,6,0)</f>
        <v>#N/A</v>
      </c>
      <c r="Q527" s="18" t="str">
        <f>VLOOKUP(B527,SAOM!B$2:J1470,9,0)</f>
        <v>Karina Nardy Severino</v>
      </c>
      <c r="R527" s="13" t="str">
        <f>VLOOKUP(B527,SAOM!B$2:K1916,10,0)</f>
        <v>Rua Ipatinga, n624 -Bairro Industrial</v>
      </c>
      <c r="S527" s="18" t="str">
        <f>VLOOKUP(B527,SAOM!B$2:L2196,11,0)</f>
        <v>(31) 3851-8903</v>
      </c>
      <c r="T527" s="34"/>
      <c r="U527" s="9" t="str">
        <f>VLOOKUP(B527,SAOM!B$2:M1776,12,0)</f>
        <v>-</v>
      </c>
      <c r="V527" s="13"/>
      <c r="W527" s="9"/>
      <c r="X527" s="41"/>
      <c r="Y527" s="43"/>
      <c r="Z527" s="104"/>
      <c r="AA527" s="44"/>
      <c r="AB527" s="9"/>
    </row>
    <row r="528" spans="1:28" s="63" customFormat="1">
      <c r="A528" s="45">
        <v>3761</v>
      </c>
      <c r="B528" s="77">
        <v>3761</v>
      </c>
      <c r="C528" s="13">
        <v>41073</v>
      </c>
      <c r="D528" s="13">
        <f t="shared" si="32"/>
        <v>41118</v>
      </c>
      <c r="E528" s="13">
        <f t="shared" si="33"/>
        <v>41133</v>
      </c>
      <c r="F528" s="49" t="s">
        <v>503</v>
      </c>
      <c r="G528" s="8" t="s">
        <v>758</v>
      </c>
      <c r="H528" s="8" t="s">
        <v>689</v>
      </c>
      <c r="I528" s="8" t="s">
        <v>689</v>
      </c>
      <c r="J528" s="9" t="s">
        <v>4295</v>
      </c>
      <c r="K528" s="9" t="s">
        <v>4414</v>
      </c>
      <c r="L528" s="9" t="s">
        <v>4415</v>
      </c>
      <c r="M528" s="10" t="str">
        <f>VLOOKUP(B528,SAOM!B$2:H1471,7,0)</f>
        <v>-</v>
      </c>
      <c r="N528" s="10">
        <v>4033</v>
      </c>
      <c r="O528" s="13" t="str">
        <f>VLOOKUP(B528,SAOM!B$2:I1471,8,0)</f>
        <v>-</v>
      </c>
      <c r="P528" s="13" t="e">
        <f>VLOOKUP(B528,AG_Lider!A$1:F1830,6,0)</f>
        <v>#N/A</v>
      </c>
      <c r="Q528" s="18" t="str">
        <f>VLOOKUP(B528,SAOM!B$2:J1471,9,0)</f>
        <v>Renata Caroline Bráulio de Moura</v>
      </c>
      <c r="R528" s="13" t="str">
        <f>VLOOKUP(B528,SAOM!B$2:K1917,10,0)</f>
        <v>Rua Dezessete , n28 - Bairro Vila Tanque</v>
      </c>
      <c r="S528" s="18" t="str">
        <f>VLOOKUP(B528,SAOM!B$2:L2197,11,0)</f>
        <v>(31) 3851-1672</v>
      </c>
      <c r="T528" s="34"/>
      <c r="U528" s="9" t="str">
        <f>VLOOKUP(B528,SAOM!B$2:M1777,12,0)</f>
        <v>-</v>
      </c>
      <c r="V528" s="13"/>
      <c r="W528" s="9"/>
      <c r="X528" s="41"/>
      <c r="Y528" s="43"/>
      <c r="Z528" s="104"/>
      <c r="AA528" s="44"/>
      <c r="AB528" s="9"/>
    </row>
    <row r="529" spans="1:28" s="63" customFormat="1">
      <c r="A529" s="45">
        <v>3757</v>
      </c>
      <c r="B529" s="77">
        <v>3757</v>
      </c>
      <c r="C529" s="13">
        <v>41073</v>
      </c>
      <c r="D529" s="13">
        <f t="shared" si="32"/>
        <v>41118</v>
      </c>
      <c r="E529" s="13">
        <f t="shared" si="33"/>
        <v>41133</v>
      </c>
      <c r="F529" s="49" t="s">
        <v>503</v>
      </c>
      <c r="G529" s="8" t="s">
        <v>758</v>
      </c>
      <c r="H529" s="8" t="s">
        <v>501</v>
      </c>
      <c r="I529" s="8" t="s">
        <v>501</v>
      </c>
      <c r="J529" s="9" t="s">
        <v>4320</v>
      </c>
      <c r="K529" s="9" t="s">
        <v>4418</v>
      </c>
      <c r="L529" s="9" t="s">
        <v>4419</v>
      </c>
      <c r="M529" s="10" t="str">
        <f>VLOOKUP(B529,SAOM!B$2:H1472,7,0)</f>
        <v>-</v>
      </c>
      <c r="N529" s="10">
        <v>4033</v>
      </c>
      <c r="O529" s="13" t="str">
        <f>VLOOKUP(B529,SAOM!B$2:I1472,8,0)</f>
        <v>-</v>
      </c>
      <c r="P529" s="13" t="e">
        <f>VLOOKUP(B529,AG_Lider!A$1:F1831,6,0)</f>
        <v>#N/A</v>
      </c>
      <c r="Q529" s="18" t="str">
        <f>VLOOKUP(B529,SAOM!B$2:J1472,9,0)</f>
        <v xml:space="preserve"> TAMARA MESQUITA ASSUNÇÃO</v>
      </c>
      <c r="R529" s="13" t="str">
        <f>VLOOKUP(B529,SAOM!B$2:K1918,10,0)</f>
        <v>RUA PRINCIPAL , n265 - Centro</v>
      </c>
      <c r="S529" s="18" t="str">
        <f>VLOOKUP(B529,SAOM!B$2:L2198,11,0)</f>
        <v>(33) 3221-9104</v>
      </c>
      <c r="T529" s="34"/>
      <c r="U529" s="9" t="str">
        <f>VLOOKUP(B529,SAOM!B$2:M1778,12,0)</f>
        <v>-</v>
      </c>
      <c r="V529" s="13"/>
      <c r="W529" s="9"/>
      <c r="X529" s="41"/>
      <c r="Y529" s="43"/>
      <c r="Z529" s="104"/>
      <c r="AA529" s="44"/>
      <c r="AB529" s="9"/>
    </row>
    <row r="530" spans="1:28" s="63" customFormat="1">
      <c r="A530" s="45">
        <v>3758</v>
      </c>
      <c r="B530" s="77">
        <v>3758</v>
      </c>
      <c r="C530" s="13">
        <v>41073</v>
      </c>
      <c r="D530" s="13">
        <f t="shared" si="32"/>
        <v>41118</v>
      </c>
      <c r="E530" s="13">
        <f t="shared" si="33"/>
        <v>41133</v>
      </c>
      <c r="F530" s="49" t="s">
        <v>503</v>
      </c>
      <c r="G530" s="8" t="s">
        <v>758</v>
      </c>
      <c r="H530" s="8" t="s">
        <v>501</v>
      </c>
      <c r="I530" s="8" t="s">
        <v>501</v>
      </c>
      <c r="J530" s="9" t="s">
        <v>4320</v>
      </c>
      <c r="K530" s="9" t="s">
        <v>4418</v>
      </c>
      <c r="L530" s="9" t="s">
        <v>4419</v>
      </c>
      <c r="M530" s="10" t="str">
        <f>VLOOKUP(B530,SAOM!B$2:H1473,7,0)</f>
        <v>-</v>
      </c>
      <c r="N530" s="10">
        <v>4033</v>
      </c>
      <c r="O530" s="13" t="str">
        <f>VLOOKUP(B530,SAOM!B$2:I1473,8,0)</f>
        <v>-</v>
      </c>
      <c r="P530" s="13" t="e">
        <f>VLOOKUP(B530,AG_Lider!A$1:F1832,6,0)</f>
        <v>#N/A</v>
      </c>
      <c r="Q530" s="18" t="str">
        <f>VLOOKUP(B530,SAOM!B$2:J1473,9,0)</f>
        <v xml:space="preserve"> ERLAINE ALVES VIDAL</v>
      </c>
      <c r="R530" s="13" t="str">
        <f>VLOOKUP(B530,SAOM!B$2:K1919,10,0)</f>
        <v>RUA BRUNO GLÓRIA , n116 - Bairro Pito</v>
      </c>
      <c r="S530" s="18" t="str">
        <f>VLOOKUP(B530,SAOM!B$2:L2199,11,0)</f>
        <v>(33) 342-1-2847</v>
      </c>
      <c r="T530" s="34"/>
      <c r="U530" s="9" t="str">
        <f>VLOOKUP(B530,SAOM!B$2:M1779,12,0)</f>
        <v>-</v>
      </c>
      <c r="V530" s="13"/>
      <c r="W530" s="9"/>
      <c r="X530" s="41"/>
      <c r="Y530" s="43"/>
      <c r="Z530" s="104"/>
      <c r="AA530" s="44"/>
      <c r="AB530" s="9"/>
    </row>
    <row r="531" spans="1:28" s="63" customFormat="1">
      <c r="A531" s="45">
        <v>3756</v>
      </c>
      <c r="B531" s="77">
        <v>3756</v>
      </c>
      <c r="C531" s="13">
        <v>41073</v>
      </c>
      <c r="D531" s="13">
        <f t="shared" si="32"/>
        <v>41118</v>
      </c>
      <c r="E531" s="13">
        <f t="shared" si="33"/>
        <v>41133</v>
      </c>
      <c r="F531" s="49" t="s">
        <v>503</v>
      </c>
      <c r="G531" s="8" t="s">
        <v>758</v>
      </c>
      <c r="H531" s="8" t="s">
        <v>501</v>
      </c>
      <c r="I531" s="8" t="s">
        <v>501</v>
      </c>
      <c r="J531" s="9" t="s">
        <v>4320</v>
      </c>
      <c r="K531" s="9" t="s">
        <v>4418</v>
      </c>
      <c r="L531" s="9" t="s">
        <v>4419</v>
      </c>
      <c r="M531" s="10" t="str">
        <f>VLOOKUP(B531,SAOM!B$2:H1474,7,0)</f>
        <v>-</v>
      </c>
      <c r="N531" s="10">
        <v>4033</v>
      </c>
      <c r="O531" s="13" t="str">
        <f>VLOOKUP(B531,SAOM!B$2:I1474,8,0)</f>
        <v>-</v>
      </c>
      <c r="P531" s="13" t="e">
        <f>VLOOKUP(B531,AG_Lider!A$1:F1833,6,0)</f>
        <v>#N/A</v>
      </c>
      <c r="Q531" s="18" t="str">
        <f>VLOOKUP(B531,SAOM!B$2:J1474,9,0)</f>
        <v xml:space="preserve"> VIVIANE SIMÕES DE CARVALHO</v>
      </c>
      <c r="R531" s="13" t="str">
        <f>VLOOKUP(B531,SAOM!B$2:K1920,10,0)</f>
        <v>AV. GOVERNADOR MILTON CAMPOS , n24 - Bairro Vermelho</v>
      </c>
      <c r="S531" s="18" t="str">
        <f>VLOOKUP(B531,SAOM!B$2:L2200,11,0)</f>
        <v>(33) 3421-2847</v>
      </c>
      <c r="T531" s="34"/>
      <c r="U531" s="9" t="str">
        <f>VLOOKUP(B531,SAOM!B$2:M1780,12,0)</f>
        <v>-</v>
      </c>
      <c r="V531" s="13"/>
      <c r="W531" s="9"/>
      <c r="X531" s="41"/>
      <c r="Y531" s="43"/>
      <c r="Z531" s="104"/>
      <c r="AA531" s="44"/>
      <c r="AB531" s="9"/>
    </row>
    <row r="532" spans="1:28" s="63" customFormat="1">
      <c r="A532" s="45">
        <v>3755</v>
      </c>
      <c r="B532" s="77">
        <v>3755</v>
      </c>
      <c r="C532" s="13">
        <v>41073</v>
      </c>
      <c r="D532" s="13">
        <f t="shared" si="32"/>
        <v>41118</v>
      </c>
      <c r="E532" s="13">
        <f t="shared" si="33"/>
        <v>41133</v>
      </c>
      <c r="F532" s="49" t="s">
        <v>503</v>
      </c>
      <c r="G532" s="8" t="s">
        <v>758</v>
      </c>
      <c r="H532" s="8" t="s">
        <v>501</v>
      </c>
      <c r="I532" s="8" t="s">
        <v>501</v>
      </c>
      <c r="J532" s="9" t="s">
        <v>4320</v>
      </c>
      <c r="K532" s="9" t="s">
        <v>4418</v>
      </c>
      <c r="L532" s="9" t="s">
        <v>4419</v>
      </c>
      <c r="M532" s="10" t="str">
        <f>VLOOKUP(B532,SAOM!B$2:H1475,7,0)</f>
        <v>-</v>
      </c>
      <c r="N532" s="10">
        <v>4033</v>
      </c>
      <c r="O532" s="13" t="str">
        <f>VLOOKUP(B532,SAOM!B$2:I1475,8,0)</f>
        <v>-</v>
      </c>
      <c r="P532" s="13" t="e">
        <f>VLOOKUP(B532,AG_Lider!A$1:F1834,6,0)</f>
        <v>#N/A</v>
      </c>
      <c r="Q532" s="18" t="str">
        <f>VLOOKUP(B532,SAOM!B$2:J1475,9,0)</f>
        <v xml:space="preserve"> FLÁVIO CALVETE</v>
      </c>
      <c r="R532" s="13" t="str">
        <f>VLOOKUP(B532,SAOM!B$2:K1921,10,0)</f>
        <v>AV. MILTON CAMPOS , n1076 - Bairro NOSSA SRA. APARECIDA</v>
      </c>
      <c r="S532" s="18" t="str">
        <f>VLOOKUP(B532,SAOM!B$2:L2201,11,0)</f>
        <v>(33) 3421-2847</v>
      </c>
      <c r="T532" s="34"/>
      <c r="U532" s="9" t="str">
        <f>VLOOKUP(B532,SAOM!B$2:M1781,12,0)</f>
        <v>-</v>
      </c>
      <c r="V532" s="13"/>
      <c r="W532" s="9"/>
      <c r="X532" s="41"/>
      <c r="Y532" s="43"/>
      <c r="Z532" s="104"/>
      <c r="AA532" s="44"/>
      <c r="AB532" s="9"/>
    </row>
    <row r="533" spans="1:28" s="63" customFormat="1">
      <c r="A533" s="45">
        <v>3759</v>
      </c>
      <c r="B533" s="77">
        <v>3759</v>
      </c>
      <c r="C533" s="13">
        <v>41073</v>
      </c>
      <c r="D533" s="13">
        <f t="shared" si="32"/>
        <v>41118</v>
      </c>
      <c r="E533" s="13">
        <f t="shared" si="33"/>
        <v>41133</v>
      </c>
      <c r="F533" s="49" t="s">
        <v>503</v>
      </c>
      <c r="G533" s="8" t="s">
        <v>758</v>
      </c>
      <c r="H533" s="8" t="s">
        <v>501</v>
      </c>
      <c r="I533" s="8" t="s">
        <v>501</v>
      </c>
      <c r="J533" s="9" t="s">
        <v>4320</v>
      </c>
      <c r="K533" s="9" t="s">
        <v>4418</v>
      </c>
      <c r="L533" s="9" t="s">
        <v>4419</v>
      </c>
      <c r="M533" s="10" t="str">
        <f>VLOOKUP(B533,SAOM!B$2:H1476,7,0)</f>
        <v>-</v>
      </c>
      <c r="N533" s="10">
        <v>4033</v>
      </c>
      <c r="O533" s="13" t="str">
        <f>VLOOKUP(B533,SAOM!B$2:I1476,8,0)</f>
        <v>-</v>
      </c>
      <c r="P533" s="13" t="e">
        <f>VLOOKUP(B533,AG_Lider!A$1:F1835,6,0)</f>
        <v>#N/A</v>
      </c>
      <c r="Q533" s="18" t="str">
        <f>VLOOKUP(B533,SAOM!B$2:J1476,9,0)</f>
        <v>PRISCILLA PLEBIANA F.N. LACERDA</v>
      </c>
      <c r="R533" s="13" t="str">
        <f>VLOOKUP(B533,SAOM!B$2:K1922,10,0)</f>
        <v>RUA PIO FERREIRA , n24 - Bairro Agroder</v>
      </c>
      <c r="S533" s="18" t="str">
        <f>VLOOKUP(B533,SAOM!B$2:L2202,11,0)</f>
        <v>(33) 3421-2847</v>
      </c>
      <c r="T533" s="34"/>
      <c r="U533" s="9" t="str">
        <f>VLOOKUP(B533,SAOM!B$2:M1782,12,0)</f>
        <v>-</v>
      </c>
      <c r="V533" s="13"/>
      <c r="W533" s="9"/>
      <c r="X533" s="41"/>
      <c r="Y533" s="43"/>
      <c r="Z533" s="104"/>
      <c r="AA533" s="44"/>
      <c r="AB533" s="9"/>
    </row>
    <row r="534" spans="1:28" s="63" customFormat="1">
      <c r="A534" s="45">
        <v>3769</v>
      </c>
      <c r="B534" s="77">
        <v>3769</v>
      </c>
      <c r="C534" s="13">
        <v>41073</v>
      </c>
      <c r="D534" s="13">
        <f t="shared" si="32"/>
        <v>41118</v>
      </c>
      <c r="E534" s="13">
        <f t="shared" si="33"/>
        <v>41133</v>
      </c>
      <c r="F534" s="49" t="s">
        <v>503</v>
      </c>
      <c r="G534" s="8" t="s">
        <v>758</v>
      </c>
      <c r="H534" s="8" t="s">
        <v>689</v>
      </c>
      <c r="I534" s="8" t="s">
        <v>689</v>
      </c>
      <c r="J534" s="9" t="s">
        <v>4295</v>
      </c>
      <c r="K534" s="9" t="s">
        <v>4414</v>
      </c>
      <c r="L534" s="9" t="s">
        <v>4415</v>
      </c>
      <c r="M534" s="10" t="str">
        <f>VLOOKUP(B534,SAOM!B$2:H1477,7,0)</f>
        <v>-</v>
      </c>
      <c r="N534" s="10">
        <v>4033</v>
      </c>
      <c r="O534" s="13" t="str">
        <f>VLOOKUP(B534,SAOM!B$2:I1477,8,0)</f>
        <v>-</v>
      </c>
      <c r="P534" s="13" t="e">
        <f>VLOOKUP(B534,AG_Lider!A$1:F1836,6,0)</f>
        <v>#N/A</v>
      </c>
      <c r="Q534" s="18" t="str">
        <f>VLOOKUP(B534,SAOM!B$2:J1477,9,0)</f>
        <v>Ana Maria Domingues</v>
      </c>
      <c r="R534" s="13" t="str">
        <f>VLOOKUP(B534,SAOM!B$2:K1923,10,0)</f>
        <v>Avenida Luzia Brandão Fraga de Souza , s/n - Bairro Loanda</v>
      </c>
      <c r="S534" s="18" t="str">
        <f>VLOOKUP(B534,SAOM!B$2:L2203,11,0)</f>
        <v>(31) 3852-1879</v>
      </c>
      <c r="T534" s="34"/>
      <c r="U534" s="9" t="str">
        <f>VLOOKUP(B534,SAOM!B$2:M1783,12,0)</f>
        <v>-</v>
      </c>
      <c r="V534" s="13"/>
      <c r="W534" s="9"/>
      <c r="X534" s="41"/>
      <c r="Y534" s="43"/>
      <c r="Z534" s="104"/>
      <c r="AA534" s="44"/>
      <c r="AB534" s="9"/>
    </row>
    <row r="535" spans="1:28" s="63" customFormat="1">
      <c r="A535" s="45">
        <v>3667</v>
      </c>
      <c r="B535" s="77">
        <v>3667</v>
      </c>
      <c r="C535" s="13">
        <v>41071</v>
      </c>
      <c r="D535" s="13">
        <f t="shared" si="32"/>
        <v>41116</v>
      </c>
      <c r="E535" s="13">
        <f t="shared" si="33"/>
        <v>41131</v>
      </c>
      <c r="F535" s="49" t="s">
        <v>503</v>
      </c>
      <c r="G535" s="8" t="s">
        <v>758</v>
      </c>
      <c r="H535" s="8" t="s">
        <v>501</v>
      </c>
      <c r="I535" s="8" t="s">
        <v>501</v>
      </c>
      <c r="J535" s="9" t="s">
        <v>3029</v>
      </c>
      <c r="K535" s="9" t="s">
        <v>4420</v>
      </c>
      <c r="L535" s="9" t="s">
        <v>4421</v>
      </c>
      <c r="M535" s="10" t="str">
        <f>VLOOKUP(B535,SAOM!B$2:H1478,7,0)</f>
        <v>-</v>
      </c>
      <c r="N535" s="10">
        <v>4033</v>
      </c>
      <c r="O535" s="13" t="str">
        <f>VLOOKUP(B535,SAOM!B$2:I1478,8,0)</f>
        <v>-</v>
      </c>
      <c r="P535" s="13" t="e">
        <f>VLOOKUP(B535,AG_Lider!A$1:F1837,6,0)</f>
        <v>#N/A</v>
      </c>
      <c r="Q535" s="18" t="str">
        <f>VLOOKUP(B535,SAOM!B$2:J1478,9,0)</f>
        <v>Sara Ferraz de Araújo</v>
      </c>
      <c r="R535" s="13" t="str">
        <f>VLOOKUP(B535,SAOM!B$2:K1924,10,0)</f>
        <v>AVENIDA MONTE PASCOAL , s/n - Centro</v>
      </c>
      <c r="S535" s="18" t="str">
        <f>VLOOKUP(B535,SAOM!B$2:L2204,11,0)</f>
        <v>(33) 3627-7150</v>
      </c>
      <c r="T535" s="34"/>
      <c r="U535" s="9" t="str">
        <f>VLOOKUP(B535,SAOM!B$2:M1784,12,0)</f>
        <v>-</v>
      </c>
      <c r="V535" s="13"/>
      <c r="W535" s="9"/>
      <c r="X535" s="41"/>
      <c r="Y535" s="43"/>
      <c r="Z535" s="104"/>
      <c r="AA535" s="44"/>
      <c r="AB535" s="9"/>
    </row>
    <row r="536" spans="1:28" s="63" customFormat="1">
      <c r="A536" s="45">
        <v>3660</v>
      </c>
      <c r="B536" s="77">
        <v>3660</v>
      </c>
      <c r="C536" s="13">
        <v>41066</v>
      </c>
      <c r="D536" s="13">
        <f t="shared" si="32"/>
        <v>41111</v>
      </c>
      <c r="E536" s="13">
        <f t="shared" si="33"/>
        <v>41126</v>
      </c>
      <c r="F536" s="49" t="s">
        <v>503</v>
      </c>
      <c r="G536" s="8" t="s">
        <v>758</v>
      </c>
      <c r="H536" s="8" t="s">
        <v>501</v>
      </c>
      <c r="I536" s="8" t="s">
        <v>501</v>
      </c>
      <c r="J536" s="9" t="s">
        <v>4347</v>
      </c>
      <c r="K536" s="9" t="s">
        <v>4422</v>
      </c>
      <c r="L536" s="9" t="s">
        <v>4423</v>
      </c>
      <c r="M536" s="10" t="str">
        <f>VLOOKUP(B536,SAOM!B$2:H1479,7,0)</f>
        <v>-</v>
      </c>
      <c r="N536" s="10">
        <v>4033</v>
      </c>
      <c r="O536" s="13" t="str">
        <f>VLOOKUP(B536,SAOM!B$2:I1479,8,0)</f>
        <v>-</v>
      </c>
      <c r="P536" s="13" t="e">
        <f>VLOOKUP(B536,AG_Lider!A$1:F1838,6,0)</f>
        <v>#N/A</v>
      </c>
      <c r="Q536" s="18" t="str">
        <f>VLOOKUP(B536,SAOM!B$2:J1479,9,0)</f>
        <v>Luisa</v>
      </c>
      <c r="R536" s="13" t="str">
        <f>VLOOKUP(B536,SAOM!B$2:K1925,10,0)</f>
        <v>RUA VICENTE ANTONIO SOUZA , s/n - Bairro MANGABEIRAS</v>
      </c>
      <c r="S536" s="18" t="str">
        <f>VLOOKUP(B536,SAOM!B$2:L2205,11,0)</f>
        <v>(38) 3361-3543</v>
      </c>
      <c r="T536" s="34"/>
      <c r="U536" s="9" t="str">
        <f>VLOOKUP(B536,SAOM!B$2:M1785,12,0)</f>
        <v>-</v>
      </c>
      <c r="V536" s="13"/>
      <c r="W536" s="9"/>
      <c r="X536" s="41"/>
      <c r="Y536" s="43"/>
      <c r="Z536" s="104"/>
      <c r="AA536" s="44"/>
      <c r="AB536" s="9"/>
    </row>
    <row r="537" spans="1:28" s="63" customFormat="1">
      <c r="A537" s="45">
        <v>3696</v>
      </c>
      <c r="B537" s="77">
        <v>3696</v>
      </c>
      <c r="C537" s="13">
        <v>41071</v>
      </c>
      <c r="D537" s="13">
        <f t="shared" si="32"/>
        <v>41116</v>
      </c>
      <c r="E537" s="13">
        <f t="shared" si="33"/>
        <v>41131</v>
      </c>
      <c r="F537" s="49" t="s">
        <v>503</v>
      </c>
      <c r="G537" s="8" t="s">
        <v>758</v>
      </c>
      <c r="H537" s="8" t="s">
        <v>501</v>
      </c>
      <c r="I537" s="8" t="s">
        <v>501</v>
      </c>
      <c r="J537" s="9" t="s">
        <v>175</v>
      </c>
      <c r="K537" s="9" t="s">
        <v>4424</v>
      </c>
      <c r="L537" s="9" t="s">
        <v>4425</v>
      </c>
      <c r="M537" s="10" t="str">
        <f>VLOOKUP(B537,SAOM!B$2:H1480,7,0)</f>
        <v>-</v>
      </c>
      <c r="N537" s="10">
        <v>4033</v>
      </c>
      <c r="O537" s="13" t="str">
        <f>VLOOKUP(B537,SAOM!B$2:I1480,8,0)</f>
        <v>-</v>
      </c>
      <c r="P537" s="13" t="e">
        <f>VLOOKUP(B537,AG_Lider!A$1:F1839,6,0)</f>
        <v>#N/A</v>
      </c>
      <c r="Q537" s="18" t="str">
        <f>VLOOKUP(B537,SAOM!B$2:J1480,9,0)</f>
        <v xml:space="preserve">Maria Nilza </v>
      </c>
      <c r="R537" s="13" t="str">
        <f>VLOOKUP(B537,SAOM!B$2:K1926,10,0)</f>
        <v>Rua Ermelino Martins Gabriel , n66 - Bairro Rio Pretinho</v>
      </c>
      <c r="S537" s="18" t="str">
        <f>VLOOKUP(B537,SAOM!B$2:L2206,11,0)</f>
        <v>(33) 3529-2328</v>
      </c>
      <c r="T537" s="34"/>
      <c r="U537" s="9" t="str">
        <f>VLOOKUP(B537,SAOM!B$2:M1786,12,0)</f>
        <v>-</v>
      </c>
      <c r="V537" s="13"/>
      <c r="W537" s="9"/>
      <c r="X537" s="41"/>
      <c r="Y537" s="43"/>
      <c r="Z537" s="104"/>
      <c r="AA537" s="44"/>
      <c r="AB537" s="9"/>
    </row>
    <row r="538" spans="1:28" s="63" customFormat="1">
      <c r="A538" s="45">
        <v>3689</v>
      </c>
      <c r="B538" s="77">
        <v>3689</v>
      </c>
      <c r="C538" s="13">
        <v>41071</v>
      </c>
      <c r="D538" s="13">
        <f t="shared" si="32"/>
        <v>41116</v>
      </c>
      <c r="E538" s="13">
        <f t="shared" si="33"/>
        <v>41131</v>
      </c>
      <c r="F538" s="49" t="s">
        <v>503</v>
      </c>
      <c r="G538" s="8" t="s">
        <v>758</v>
      </c>
      <c r="H538" s="8" t="s">
        <v>501</v>
      </c>
      <c r="I538" s="8" t="s">
        <v>501</v>
      </c>
      <c r="J538" s="9" t="s">
        <v>175</v>
      </c>
      <c r="K538" s="9" t="s">
        <v>4424</v>
      </c>
      <c r="L538" s="9" t="s">
        <v>4425</v>
      </c>
      <c r="M538" s="10" t="str">
        <f>VLOOKUP(B538,SAOM!B$2:H1481,7,0)</f>
        <v>-</v>
      </c>
      <c r="N538" s="10">
        <v>4033</v>
      </c>
      <c r="O538" s="13" t="str">
        <f>VLOOKUP(B538,SAOM!B$2:I1481,8,0)</f>
        <v>-</v>
      </c>
      <c r="P538" s="13" t="e">
        <f>VLOOKUP(B538,AG_Lider!A$1:F1840,6,0)</f>
        <v>#N/A</v>
      </c>
      <c r="Q538" s="18" t="str">
        <f>VLOOKUP(B538,SAOM!B$2:J1481,9,0)</f>
        <v>Michelle Elke</v>
      </c>
      <c r="R538" s="13" t="str">
        <f>VLOOKUP(B538,SAOM!B$2:K1927,10,0)</f>
        <v>Rua Joaquim Martins da Silva , n35 - Bairro Matinha</v>
      </c>
      <c r="S538" s="18" t="str">
        <f>VLOOKUP(B538,SAOM!B$2:L2207,11,0)</f>
        <v>(33) 3523-5334</v>
      </c>
      <c r="T538" s="34"/>
      <c r="U538" s="9" t="str">
        <f>VLOOKUP(B538,SAOM!B$2:M1787,12,0)</f>
        <v>-</v>
      </c>
      <c r="V538" s="13"/>
      <c r="W538" s="9"/>
      <c r="X538" s="41"/>
      <c r="Y538" s="43"/>
      <c r="Z538" s="104"/>
      <c r="AA538" s="44"/>
      <c r="AB538" s="9"/>
    </row>
    <row r="539" spans="1:28" s="63" customFormat="1">
      <c r="A539" s="45">
        <v>3690</v>
      </c>
      <c r="B539" s="77">
        <v>3690</v>
      </c>
      <c r="C539" s="13">
        <v>41071</v>
      </c>
      <c r="D539" s="13">
        <f t="shared" si="32"/>
        <v>41116</v>
      </c>
      <c r="E539" s="13">
        <f t="shared" si="33"/>
        <v>41131</v>
      </c>
      <c r="F539" s="49" t="s">
        <v>503</v>
      </c>
      <c r="G539" s="8" t="s">
        <v>758</v>
      </c>
      <c r="H539" s="8" t="s">
        <v>501</v>
      </c>
      <c r="I539" s="8" t="s">
        <v>501</v>
      </c>
      <c r="J539" s="9" t="s">
        <v>175</v>
      </c>
      <c r="K539" s="9" t="s">
        <v>4424</v>
      </c>
      <c r="L539" s="9" t="s">
        <v>4425</v>
      </c>
      <c r="M539" s="10" t="str">
        <f>VLOOKUP(B539,SAOM!B$2:H1482,7,0)</f>
        <v>-</v>
      </c>
      <c r="N539" s="10">
        <v>4033</v>
      </c>
      <c r="O539" s="13" t="str">
        <f>VLOOKUP(B539,SAOM!B$2:I1482,8,0)</f>
        <v>-</v>
      </c>
      <c r="P539" s="13" t="e">
        <f>VLOOKUP(B539,AG_Lider!A$1:F1841,6,0)</f>
        <v>#N/A</v>
      </c>
      <c r="Q539" s="18" t="str">
        <f>VLOOKUP(B539,SAOM!B$2:J1482,9,0)</f>
        <v>Patrícia Dohler</v>
      </c>
      <c r="R539" s="13" t="str">
        <f>VLOOKUP(B539,SAOM!B$2:K1928,10,0)</f>
        <v>Rua Gustavo Leonardo, n384 -  Bairro São Jacinto</v>
      </c>
      <c r="S539" s="18" t="str">
        <f>VLOOKUP(B539,SAOM!B$2:L2208,11,0)</f>
        <v>(33) 3521-1094</v>
      </c>
      <c r="T539" s="34"/>
      <c r="U539" s="9" t="str">
        <f>VLOOKUP(B539,SAOM!B$2:M1788,12,0)</f>
        <v>-</v>
      </c>
      <c r="V539" s="13"/>
      <c r="W539" s="9"/>
      <c r="X539" s="41"/>
      <c r="Y539" s="43"/>
      <c r="Z539" s="104"/>
      <c r="AA539" s="44"/>
      <c r="AB539" s="9"/>
    </row>
    <row r="540" spans="1:28" s="63" customFormat="1">
      <c r="A540" s="45">
        <v>3681</v>
      </c>
      <c r="B540" s="77">
        <v>3681</v>
      </c>
      <c r="C540" s="13">
        <v>41071</v>
      </c>
      <c r="D540" s="13">
        <f t="shared" si="32"/>
        <v>41116</v>
      </c>
      <c r="E540" s="13">
        <f t="shared" si="33"/>
        <v>41131</v>
      </c>
      <c r="F540" s="49" t="s">
        <v>503</v>
      </c>
      <c r="G540" s="8" t="s">
        <v>758</v>
      </c>
      <c r="H540" s="8" t="s">
        <v>501</v>
      </c>
      <c r="I540" s="8" t="s">
        <v>501</v>
      </c>
      <c r="J540" s="9" t="s">
        <v>175</v>
      </c>
      <c r="K540" s="9" t="s">
        <v>4424</v>
      </c>
      <c r="L540" s="9" t="s">
        <v>4425</v>
      </c>
      <c r="M540" s="10" t="str">
        <f>VLOOKUP(B540,SAOM!B$2:H1483,7,0)</f>
        <v>-</v>
      </c>
      <c r="N540" s="10">
        <v>4033</v>
      </c>
      <c r="O540" s="13" t="str">
        <f>VLOOKUP(B540,SAOM!B$2:I1483,8,0)</f>
        <v>-</v>
      </c>
      <c r="P540" s="13" t="e">
        <f>VLOOKUP(B540,AG_Lider!A$1:F1842,6,0)</f>
        <v>#N/A</v>
      </c>
      <c r="Q540" s="18" t="str">
        <f>VLOOKUP(B540,SAOM!B$2:J1483,9,0)</f>
        <v>Isnália Vaz</v>
      </c>
      <c r="R540" s="13" t="str">
        <f>VLOOKUP(B540,SAOM!B$2:K1929,10,0)</f>
        <v>Avenida Ayrton Senna , n281 - Bairro Funcionários</v>
      </c>
      <c r="S540" s="18" t="str">
        <f>VLOOKUP(B540,SAOM!B$2:L2209,11,0)</f>
        <v>(33) 3529-4116</v>
      </c>
      <c r="T540" s="34"/>
      <c r="U540" s="9" t="str">
        <f>VLOOKUP(B540,SAOM!B$2:M1789,12,0)</f>
        <v>-</v>
      </c>
      <c r="V540" s="13"/>
      <c r="W540" s="9"/>
      <c r="X540" s="41"/>
      <c r="Y540" s="43"/>
      <c r="Z540" s="104"/>
      <c r="AA540" s="44"/>
      <c r="AB540" s="9"/>
    </row>
    <row r="541" spans="1:28" s="63" customFormat="1">
      <c r="A541" s="45">
        <v>3694</v>
      </c>
      <c r="B541" s="77">
        <v>3694</v>
      </c>
      <c r="C541" s="13">
        <v>41071</v>
      </c>
      <c r="D541" s="13">
        <f t="shared" si="32"/>
        <v>41116</v>
      </c>
      <c r="E541" s="13">
        <f t="shared" si="33"/>
        <v>41131</v>
      </c>
      <c r="F541" s="49" t="s">
        <v>503</v>
      </c>
      <c r="G541" s="8" t="s">
        <v>758</v>
      </c>
      <c r="H541" s="8" t="s">
        <v>501</v>
      </c>
      <c r="I541" s="8" t="s">
        <v>501</v>
      </c>
      <c r="J541" s="9" t="s">
        <v>175</v>
      </c>
      <c r="K541" s="9" t="s">
        <v>4424</v>
      </c>
      <c r="L541" s="9" t="s">
        <v>4425</v>
      </c>
      <c r="M541" s="10" t="str">
        <f>VLOOKUP(B541,SAOM!B$2:H1484,7,0)</f>
        <v>-</v>
      </c>
      <c r="N541" s="10">
        <v>4033</v>
      </c>
      <c r="O541" s="13" t="str">
        <f>VLOOKUP(B541,SAOM!B$2:I1484,8,0)</f>
        <v>-</v>
      </c>
      <c r="P541" s="13" t="e">
        <f>VLOOKUP(B541,AG_Lider!A$1:F1843,6,0)</f>
        <v>#N/A</v>
      </c>
      <c r="Q541" s="18" t="str">
        <f>VLOOKUP(B541,SAOM!B$2:J1484,9,0)</f>
        <v>Myrna Figueredo</v>
      </c>
      <c r="R541" s="13" t="str">
        <f>VLOOKUP(B541,SAOM!B$2:K1930,10,0)</f>
        <v>Avenida Bahia Minas , s/n - Zona Rural</v>
      </c>
      <c r="S541" s="18" t="str">
        <f>VLOOKUP(B541,SAOM!B$2:L2210,11,0)</f>
        <v>(33) 3529-2328</v>
      </c>
      <c r="T541" s="34"/>
      <c r="U541" s="9" t="str">
        <f>VLOOKUP(B541,SAOM!B$2:M1790,12,0)</f>
        <v>-</v>
      </c>
      <c r="V541" s="13"/>
      <c r="W541" s="9"/>
      <c r="X541" s="41"/>
      <c r="Y541" s="43"/>
      <c r="Z541" s="104"/>
      <c r="AA541" s="44"/>
      <c r="AB541" s="9"/>
    </row>
    <row r="542" spans="1:28" s="63" customFormat="1">
      <c r="A542" s="45">
        <v>3688</v>
      </c>
      <c r="B542" s="77">
        <v>3688</v>
      </c>
      <c r="C542" s="13">
        <v>41071</v>
      </c>
      <c r="D542" s="13">
        <f t="shared" si="32"/>
        <v>41116</v>
      </c>
      <c r="E542" s="13">
        <f t="shared" si="33"/>
        <v>41131</v>
      </c>
      <c r="F542" s="49" t="s">
        <v>503</v>
      </c>
      <c r="G542" s="8" t="s">
        <v>758</v>
      </c>
      <c r="H542" s="8" t="s">
        <v>501</v>
      </c>
      <c r="I542" s="8" t="s">
        <v>501</v>
      </c>
      <c r="J542" s="9" t="s">
        <v>175</v>
      </c>
      <c r="K542" s="9" t="s">
        <v>4424</v>
      </c>
      <c r="L542" s="9" t="s">
        <v>4425</v>
      </c>
      <c r="M542" s="10" t="str">
        <f>VLOOKUP(B542,SAOM!B$2:H1485,7,0)</f>
        <v>-</v>
      </c>
      <c r="N542" s="10">
        <v>4033</v>
      </c>
      <c r="O542" s="13" t="str">
        <f>VLOOKUP(B542,SAOM!B$2:I1485,8,0)</f>
        <v>-</v>
      </c>
      <c r="P542" s="13" t="e">
        <f>VLOOKUP(B542,AG_Lider!A$1:F1844,6,0)</f>
        <v>#N/A</v>
      </c>
      <c r="Q542" s="18" t="str">
        <f>VLOOKUP(B542,SAOM!B$2:J1485,9,0)</f>
        <v>Eduardo Barbosa</v>
      </c>
      <c r="R542" s="13" t="str">
        <f>VLOOKUP(B542,SAOM!B$2:K1931,10,0)</f>
        <v>Rua Carlos Langkammer, n165 - Bairro Manoel Pimenta</v>
      </c>
      <c r="S542" s="18" t="str">
        <f>VLOOKUP(B542,SAOM!B$2:L2211,11,0)</f>
        <v>(33) 3529-3036</v>
      </c>
      <c r="T542" s="34"/>
      <c r="U542" s="9" t="str">
        <f>VLOOKUP(B542,SAOM!B$2:M1791,12,0)</f>
        <v>-</v>
      </c>
      <c r="V542" s="13"/>
      <c r="W542" s="9"/>
      <c r="X542" s="41"/>
      <c r="Y542" s="43"/>
      <c r="Z542" s="104"/>
      <c r="AA542" s="44"/>
      <c r="AB542" s="9"/>
    </row>
    <row r="543" spans="1:28" s="63" customFormat="1">
      <c r="A543" s="45">
        <v>3691</v>
      </c>
      <c r="B543" s="77">
        <v>3691</v>
      </c>
      <c r="C543" s="13">
        <v>41071</v>
      </c>
      <c r="D543" s="13">
        <f t="shared" si="32"/>
        <v>41116</v>
      </c>
      <c r="E543" s="13">
        <f t="shared" si="33"/>
        <v>41131</v>
      </c>
      <c r="F543" s="49" t="s">
        <v>503</v>
      </c>
      <c r="G543" s="8" t="s">
        <v>758</v>
      </c>
      <c r="H543" s="8" t="s">
        <v>501</v>
      </c>
      <c r="I543" s="8" t="s">
        <v>501</v>
      </c>
      <c r="J543" s="9" t="s">
        <v>175</v>
      </c>
      <c r="K543" s="9" t="s">
        <v>4424</v>
      </c>
      <c r="L543" s="9" t="s">
        <v>4425</v>
      </c>
      <c r="M543" s="10" t="str">
        <f>VLOOKUP(B543,SAOM!B$2:H1486,7,0)</f>
        <v>-</v>
      </c>
      <c r="N543" s="10">
        <v>4033</v>
      </c>
      <c r="O543" s="13" t="str">
        <f>VLOOKUP(B543,SAOM!B$2:I1486,8,0)</f>
        <v>-</v>
      </c>
      <c r="P543" s="13" t="e">
        <f>VLOOKUP(B543,AG_Lider!A$1:F1845,6,0)</f>
        <v>#N/A</v>
      </c>
      <c r="Q543" s="18" t="str">
        <f>VLOOKUP(B543,SAOM!B$2:J1486,9,0)</f>
        <v>Anne Grazielle</v>
      </c>
      <c r="R543" s="13" t="str">
        <f>VLOOKUP(B543,SAOM!B$2:K1932,10,0)</f>
        <v>BR 116 KM 289, s/n - Bairro Mucuri</v>
      </c>
      <c r="S543" s="18" t="str">
        <f>VLOOKUP(B543,SAOM!B$2:L2212,11,0)</f>
        <v>(33) 3528-1948</v>
      </c>
      <c r="T543" s="34"/>
      <c r="U543" s="9" t="str">
        <f>VLOOKUP(B543,SAOM!B$2:M1792,12,0)</f>
        <v>-</v>
      </c>
      <c r="V543" s="13"/>
      <c r="W543" s="9"/>
      <c r="X543" s="41"/>
      <c r="Y543" s="43"/>
      <c r="Z543" s="104"/>
      <c r="AA543" s="44"/>
      <c r="AB543" s="9"/>
    </row>
    <row r="544" spans="1:28" s="63" customFormat="1">
      <c r="A544" s="45">
        <v>3695</v>
      </c>
      <c r="B544" s="77">
        <v>3695</v>
      </c>
      <c r="C544" s="13">
        <v>41071</v>
      </c>
      <c r="D544" s="13">
        <f t="shared" si="32"/>
        <v>41116</v>
      </c>
      <c r="E544" s="13">
        <f t="shared" si="33"/>
        <v>41131</v>
      </c>
      <c r="F544" s="49" t="s">
        <v>503</v>
      </c>
      <c r="G544" s="8" t="s">
        <v>758</v>
      </c>
      <c r="H544" s="8" t="s">
        <v>501</v>
      </c>
      <c r="I544" s="8" t="s">
        <v>501</v>
      </c>
      <c r="J544" s="9" t="s">
        <v>175</v>
      </c>
      <c r="K544" s="9" t="s">
        <v>4424</v>
      </c>
      <c r="L544" s="9" t="s">
        <v>4425</v>
      </c>
      <c r="M544" s="10" t="str">
        <f>VLOOKUP(B544,SAOM!B$2:H1487,7,0)</f>
        <v>-</v>
      </c>
      <c r="N544" s="10">
        <v>4033</v>
      </c>
      <c r="O544" s="13" t="str">
        <f>VLOOKUP(B544,SAOM!B$2:I1487,8,0)</f>
        <v>-</v>
      </c>
      <c r="P544" s="13" t="e">
        <f>VLOOKUP(B544,AG_Lider!A$1:F1846,6,0)</f>
        <v>#N/A</v>
      </c>
      <c r="Q544" s="18" t="str">
        <f>VLOOKUP(B544,SAOM!B$2:J1487,9,0)</f>
        <v>Regina Amador</v>
      </c>
      <c r="R544" s="13" t="str">
        <f>VLOOKUP(B544,SAOM!B$2:K1933,10,0)</f>
        <v>Rua Oscar Romero , n135 - Bairro Vila Esperança</v>
      </c>
      <c r="S544" s="18" t="str">
        <f>VLOOKUP(B544,SAOM!B$2:L2213,11,0)</f>
        <v>(33) 353-63471</v>
      </c>
      <c r="T544" s="34"/>
      <c r="U544" s="9" t="str">
        <f>VLOOKUP(B544,SAOM!B$2:M1793,12,0)</f>
        <v>-</v>
      </c>
      <c r="V544" s="13"/>
      <c r="W544" s="9"/>
      <c r="X544" s="41"/>
      <c r="Y544" s="43"/>
      <c r="Z544" s="104"/>
      <c r="AA544" s="44"/>
      <c r="AB544" s="9"/>
    </row>
    <row r="545" spans="1:28" s="63" customFormat="1">
      <c r="A545" s="45">
        <v>3721</v>
      </c>
      <c r="B545" s="77">
        <v>3721</v>
      </c>
      <c r="C545" s="13">
        <v>41072</v>
      </c>
      <c r="D545" s="13">
        <f t="shared" si="32"/>
        <v>41117</v>
      </c>
      <c r="E545" s="13">
        <f t="shared" si="33"/>
        <v>41132</v>
      </c>
      <c r="F545" s="49" t="s">
        <v>503</v>
      </c>
      <c r="G545" s="8" t="s">
        <v>758</v>
      </c>
      <c r="H545" s="8" t="s">
        <v>501</v>
      </c>
      <c r="I545" s="8" t="s">
        <v>501</v>
      </c>
      <c r="J545" s="9" t="s">
        <v>4383</v>
      </c>
      <c r="K545" s="9" t="s">
        <v>4426</v>
      </c>
      <c r="L545" s="9" t="s">
        <v>4427</v>
      </c>
      <c r="M545" s="10" t="str">
        <f>VLOOKUP(B545,SAOM!B$2:H1488,7,0)</f>
        <v>-</v>
      </c>
      <c r="N545" s="10">
        <v>4033</v>
      </c>
      <c r="O545" s="13" t="str">
        <f>VLOOKUP(B545,SAOM!B$2:I1488,8,0)</f>
        <v>-</v>
      </c>
      <c r="P545" s="13" t="e">
        <f>VLOOKUP(B545,AG_Lider!A$1:F1847,6,0)</f>
        <v>#N/A</v>
      </c>
      <c r="Q545" s="18" t="str">
        <f>VLOOKUP(B545,SAOM!B$2:J1488,9,0)</f>
        <v>Marliane P. de Morais</v>
      </c>
      <c r="R545" s="13" t="str">
        <f>VLOOKUP(B545,SAOM!B$2:K1934,10,0)</f>
        <v>RUA DOS INDIOS , n26 - Bairro VARZEA</v>
      </c>
      <c r="S545" s="18" t="str">
        <f>VLOOKUP(B545,SAOM!B$2:L2214,11,0)</f>
        <v>(33)84158564</v>
      </c>
      <c r="T545" s="34"/>
      <c r="U545" s="9" t="str">
        <f>VLOOKUP(B545,SAOM!B$2:M1794,12,0)</f>
        <v>-</v>
      </c>
      <c r="V545" s="13"/>
      <c r="W545" s="9"/>
      <c r="X545" s="41"/>
      <c r="Y545" s="43"/>
      <c r="Z545" s="104"/>
      <c r="AA545" s="44"/>
      <c r="AB545" s="9"/>
    </row>
    <row r="546" spans="1:28" s="63" customFormat="1">
      <c r="A546" s="45">
        <v>3719</v>
      </c>
      <c r="B546" s="77">
        <v>3719</v>
      </c>
      <c r="C546" s="13">
        <v>41072</v>
      </c>
      <c r="D546" s="13">
        <f t="shared" si="32"/>
        <v>41117</v>
      </c>
      <c r="E546" s="13">
        <f t="shared" si="33"/>
        <v>41132</v>
      </c>
      <c r="F546" s="49" t="s">
        <v>503</v>
      </c>
      <c r="G546" s="8" t="s">
        <v>758</v>
      </c>
      <c r="H546" s="8" t="s">
        <v>501</v>
      </c>
      <c r="I546" s="8" t="s">
        <v>501</v>
      </c>
      <c r="J546" s="9" t="s">
        <v>4383</v>
      </c>
      <c r="K546" s="9" t="s">
        <v>4426</v>
      </c>
      <c r="L546" s="9" t="s">
        <v>4427</v>
      </c>
      <c r="M546" s="10" t="str">
        <f>VLOOKUP(B546,SAOM!B$2:H1489,7,0)</f>
        <v>-</v>
      </c>
      <c r="N546" s="10">
        <v>4033</v>
      </c>
      <c r="O546" s="13" t="str">
        <f>VLOOKUP(B546,SAOM!B$2:I1489,8,0)</f>
        <v>-</v>
      </c>
      <c r="P546" s="13" t="e">
        <f>VLOOKUP(B546,AG_Lider!A$1:F1848,6,0)</f>
        <v>#N/A</v>
      </c>
      <c r="Q546" s="18" t="str">
        <f>VLOOKUP(B546,SAOM!B$2:J1489,9,0)</f>
        <v>Wesley Faria Alves</v>
      </c>
      <c r="R546" s="13" t="str">
        <f>VLOOKUP(B546,SAOM!B$2:K1935,10,0)</f>
        <v>RUA CAMILO A PEREIRA , s/n - Zona rural</v>
      </c>
      <c r="S546" s="18" t="str">
        <f>VLOOKUP(B546,SAOM!B$2:L2215,11,0)</f>
        <v>(33) 3511-1964</v>
      </c>
      <c r="T546" s="34"/>
      <c r="U546" s="9" t="str">
        <f>VLOOKUP(B546,SAOM!B$2:M1795,12,0)</f>
        <v>-</v>
      </c>
      <c r="V546" s="13"/>
      <c r="W546" s="9"/>
      <c r="X546" s="41"/>
      <c r="Y546" s="43"/>
      <c r="Z546" s="104"/>
      <c r="AA546" s="44"/>
      <c r="AB546" s="9"/>
    </row>
    <row r="547" spans="1:28" s="63" customFormat="1">
      <c r="A547" s="45">
        <v>3768</v>
      </c>
      <c r="B547" s="77">
        <v>3768</v>
      </c>
      <c r="C547" s="13">
        <v>41073</v>
      </c>
      <c r="D547" s="13">
        <f t="shared" si="32"/>
        <v>41118</v>
      </c>
      <c r="E547" s="13">
        <f t="shared" si="33"/>
        <v>41133</v>
      </c>
      <c r="F547" s="49" t="s">
        <v>503</v>
      </c>
      <c r="G547" s="8" t="s">
        <v>758</v>
      </c>
      <c r="H547" s="8" t="s">
        <v>689</v>
      </c>
      <c r="I547" s="8" t="s">
        <v>689</v>
      </c>
      <c r="J547" s="9" t="s">
        <v>4295</v>
      </c>
      <c r="K547" s="9" t="s">
        <v>4414</v>
      </c>
      <c r="L547" s="9" t="s">
        <v>4415</v>
      </c>
      <c r="M547" s="10" t="str">
        <f>VLOOKUP(B547,SAOM!B$2:H1490,7,0)</f>
        <v>-</v>
      </c>
      <c r="N547" s="10">
        <v>4033</v>
      </c>
      <c r="O547" s="13" t="str">
        <f>VLOOKUP(B547,SAOM!B$2:I1490,8,0)</f>
        <v>-</v>
      </c>
      <c r="P547" s="13" t="e">
        <f>VLOOKUP(B547,AG_Lider!A$1:F1849,6,0)</f>
        <v>#N/A</v>
      </c>
      <c r="Q547" s="18" t="str">
        <f>VLOOKUP(B547,SAOM!B$2:J1490,9,0)</f>
        <v>Andrea Aparecida dos Reis</v>
      </c>
      <c r="R547" s="13" t="str">
        <f>VLOOKUP(B547,SAOM!B$2:K1936,10,0)</f>
        <v>Rua Luiz Gonzaga , s/n - Bairro Santo Hipólito</v>
      </c>
      <c r="S547" s="18" t="str">
        <f>VLOOKUP(B547,SAOM!B$2:L2216,11,0)</f>
        <v>(31)38525639</v>
      </c>
      <c r="T547" s="34"/>
      <c r="U547" s="9" t="str">
        <f>VLOOKUP(B547,SAOM!B$2:M1796,12,0)</f>
        <v>-</v>
      </c>
      <c r="V547" s="13"/>
      <c r="W547" s="9"/>
      <c r="X547" s="41"/>
      <c r="Y547" s="43"/>
      <c r="Z547" s="104"/>
      <c r="AA547" s="44"/>
      <c r="AB547" s="9"/>
    </row>
    <row r="548" spans="1:28" s="63" customFormat="1">
      <c r="A548" s="45">
        <v>3770</v>
      </c>
      <c r="B548" s="77">
        <v>3770</v>
      </c>
      <c r="C548" s="13">
        <v>41073</v>
      </c>
      <c r="D548" s="13">
        <f t="shared" si="32"/>
        <v>41118</v>
      </c>
      <c r="E548" s="13">
        <f t="shared" si="33"/>
        <v>41133</v>
      </c>
      <c r="F548" s="49" t="s">
        <v>503</v>
      </c>
      <c r="G548" s="8" t="s">
        <v>758</v>
      </c>
      <c r="H548" s="8" t="s">
        <v>689</v>
      </c>
      <c r="I548" s="8" t="s">
        <v>689</v>
      </c>
      <c r="J548" s="9" t="s">
        <v>4295</v>
      </c>
      <c r="K548" s="9" t="s">
        <v>4414</v>
      </c>
      <c r="L548" s="9" t="s">
        <v>4415</v>
      </c>
      <c r="M548" s="10" t="str">
        <f>VLOOKUP(B548,SAOM!B$2:H1491,7,0)</f>
        <v>-</v>
      </c>
      <c r="N548" s="10">
        <v>4033</v>
      </c>
      <c r="O548" s="13" t="str">
        <f>VLOOKUP(B548,SAOM!B$2:I1491,8,0)</f>
        <v>-</v>
      </c>
      <c r="P548" s="13" t="e">
        <f>VLOOKUP(B548,AG_Lider!A$1:F1850,6,0)</f>
        <v>#N/A</v>
      </c>
      <c r="Q548" s="18" t="str">
        <f>VLOOKUP(B548,SAOM!B$2:J1491,9,0)</f>
        <v>Adriane Aparecida Fuscaldi</v>
      </c>
      <c r="R548" s="13" t="str">
        <f>VLOOKUP(B548,SAOM!B$2:K1937,10,0)</f>
        <v>Rua Duque de Caxias , s/n - Bairro Nª Srª da Conceição</v>
      </c>
      <c r="S548" s="18" t="str">
        <f>VLOOKUP(B548,SAOM!B$2:L2217,11,0)</f>
        <v>(31) 3852-6002</v>
      </c>
      <c r="T548" s="34"/>
      <c r="U548" s="9" t="str">
        <f>VLOOKUP(B548,SAOM!B$2:M1797,12,0)</f>
        <v>-</v>
      </c>
      <c r="V548" s="13"/>
      <c r="W548" s="9"/>
      <c r="X548" s="41"/>
      <c r="Y548" s="43"/>
      <c r="Z548" s="104"/>
      <c r="AA548" s="44"/>
      <c r="AB548" s="9"/>
    </row>
    <row r="549" spans="1:28" s="63" customFormat="1">
      <c r="A549" s="45">
        <v>3687</v>
      </c>
      <c r="B549" s="77">
        <v>3687</v>
      </c>
      <c r="C549" s="13">
        <v>41071</v>
      </c>
      <c r="D549" s="13">
        <f t="shared" si="32"/>
        <v>41116</v>
      </c>
      <c r="E549" s="13">
        <f t="shared" si="33"/>
        <v>41131</v>
      </c>
      <c r="F549" s="49" t="s">
        <v>503</v>
      </c>
      <c r="G549" s="8" t="s">
        <v>758</v>
      </c>
      <c r="H549" s="8" t="s">
        <v>501</v>
      </c>
      <c r="I549" s="8" t="s">
        <v>501</v>
      </c>
      <c r="J549" s="9" t="s">
        <v>175</v>
      </c>
      <c r="K549" s="9" t="s">
        <v>4424</v>
      </c>
      <c r="L549" s="9" t="s">
        <v>4425</v>
      </c>
      <c r="M549" s="10" t="str">
        <f>VLOOKUP(B549,SAOM!B$2:H1492,7,0)</f>
        <v>-</v>
      </c>
      <c r="N549" s="10">
        <v>4033</v>
      </c>
      <c r="O549" s="13" t="str">
        <f>VLOOKUP(B549,SAOM!B$2:I1492,8,0)</f>
        <v>-</v>
      </c>
      <c r="P549" s="13" t="e">
        <f>VLOOKUP(B549,AG_Lider!A$1:F1851,6,0)</f>
        <v>#N/A</v>
      </c>
      <c r="Q549" s="18" t="str">
        <f>VLOOKUP(B549,SAOM!B$2:J1492,9,0)</f>
        <v>Celsilvana Teixeira</v>
      </c>
      <c r="R549" s="13" t="str">
        <f>VLOOKUP(B549,SAOM!B$2:K1938,10,0)</f>
        <v>Rua Principal, n218/ BR 116 KM 289 - Zona Rural- Bairro Lajinha</v>
      </c>
      <c r="S549" s="18" t="str">
        <f>VLOOKUP(B549,SAOM!B$2:L2218,11,0)</f>
        <v>(33) 3528-5171</v>
      </c>
      <c r="T549" s="34"/>
      <c r="U549" s="9" t="str">
        <f>VLOOKUP(B549,SAOM!B$2:M1798,12,0)</f>
        <v>-</v>
      </c>
      <c r="V549" s="13"/>
      <c r="W549" s="9"/>
      <c r="X549" s="41"/>
      <c r="Y549" s="43"/>
      <c r="Z549" s="104"/>
      <c r="AA549" s="44"/>
      <c r="AB549" s="9"/>
    </row>
    <row r="550" spans="1:28" s="63" customFormat="1">
      <c r="A550" s="45">
        <v>3697</v>
      </c>
      <c r="B550" s="77">
        <v>3697</v>
      </c>
      <c r="C550" s="13">
        <v>41071</v>
      </c>
      <c r="D550" s="13">
        <f t="shared" si="32"/>
        <v>41116</v>
      </c>
      <c r="E550" s="13">
        <f t="shared" si="33"/>
        <v>41131</v>
      </c>
      <c r="F550" s="49" t="s">
        <v>503</v>
      </c>
      <c r="G550" s="8" t="s">
        <v>758</v>
      </c>
      <c r="H550" s="8" t="s">
        <v>501</v>
      </c>
      <c r="I550" s="8" t="s">
        <v>501</v>
      </c>
      <c r="J550" s="9" t="s">
        <v>175</v>
      </c>
      <c r="K550" s="9" t="s">
        <v>4424</v>
      </c>
      <c r="L550" s="9" t="s">
        <v>4425</v>
      </c>
      <c r="M550" s="10" t="str">
        <f>VLOOKUP(B550,SAOM!B$2:H1493,7,0)</f>
        <v>-</v>
      </c>
      <c r="N550" s="10">
        <v>4033</v>
      </c>
      <c r="O550" s="13" t="str">
        <f>VLOOKUP(B550,SAOM!B$2:I1493,8,0)</f>
        <v>-</v>
      </c>
      <c r="P550" s="13" t="e">
        <f>VLOOKUP(B550,AG_Lider!A$1:F1852,6,0)</f>
        <v>#N/A</v>
      </c>
      <c r="Q550" s="18" t="str">
        <f>VLOOKUP(B550,SAOM!B$2:J1493,9,0)</f>
        <v>Leandro Rodrigues</v>
      </c>
      <c r="R550" s="13" t="str">
        <f>VLOOKUP(B550,SAOM!B$2:K1939,10,0)</f>
        <v>Rua Dulce Pinto, n50 - Bairro São Cristóvão</v>
      </c>
      <c r="S550" s="18" t="str">
        <f>VLOOKUP(B550,SAOM!B$2:L2219,11,0)</f>
        <v>(33) 3529-2349</v>
      </c>
      <c r="T550" s="34"/>
      <c r="U550" s="9" t="str">
        <f>VLOOKUP(B550,SAOM!B$2:M1799,12,0)</f>
        <v>-</v>
      </c>
      <c r="V550" s="13"/>
      <c r="W550" s="9"/>
      <c r="X550" s="41"/>
      <c r="Y550" s="43"/>
      <c r="Z550" s="104"/>
      <c r="AA550" s="44"/>
      <c r="AB550" s="9"/>
    </row>
    <row r="551" spans="1:28" s="63" customFormat="1">
      <c r="A551" s="45">
        <v>3700</v>
      </c>
      <c r="B551" s="77">
        <v>3700</v>
      </c>
      <c r="C551" s="13">
        <v>41071</v>
      </c>
      <c r="D551" s="13">
        <f t="shared" si="32"/>
        <v>41116</v>
      </c>
      <c r="E551" s="13">
        <f t="shared" si="33"/>
        <v>41131</v>
      </c>
      <c r="F551" s="49" t="s">
        <v>503</v>
      </c>
      <c r="G551" s="8" t="s">
        <v>758</v>
      </c>
      <c r="H551" s="8" t="s">
        <v>501</v>
      </c>
      <c r="I551" s="8" t="s">
        <v>501</v>
      </c>
      <c r="J551" s="9" t="s">
        <v>175</v>
      </c>
      <c r="K551" s="9" t="s">
        <v>4424</v>
      </c>
      <c r="L551" s="9" t="s">
        <v>4425</v>
      </c>
      <c r="M551" s="10" t="str">
        <f>VLOOKUP(B551,SAOM!B$2:H1494,7,0)</f>
        <v>-</v>
      </c>
      <c r="N551" s="10">
        <v>4033</v>
      </c>
      <c r="O551" s="13" t="str">
        <f>VLOOKUP(B551,SAOM!B$2:I1494,8,0)</f>
        <v>-</v>
      </c>
      <c r="P551" s="13" t="e">
        <f>VLOOKUP(B551,AG_Lider!A$1:F1853,6,0)</f>
        <v>#N/A</v>
      </c>
      <c r="Q551" s="18" t="str">
        <f>VLOOKUP(B551,SAOM!B$2:J1494,9,0)</f>
        <v>Kátia Gualberto</v>
      </c>
      <c r="R551" s="13" t="str">
        <f>VLOOKUP(B551,SAOM!B$2:K1940,10,0)</f>
        <v>Córrego São Jerônimo , s/n - Zona Rural - Bairro São Jerônimo</v>
      </c>
      <c r="S551" s="18" t="str">
        <f>VLOOKUP(B551,SAOM!B$2:L2220,11,0)</f>
        <v>(33) 3529-2328</v>
      </c>
      <c r="T551" s="34"/>
      <c r="U551" s="9" t="str">
        <f>VLOOKUP(B551,SAOM!B$2:M1800,12,0)</f>
        <v>-</v>
      </c>
      <c r="V551" s="13"/>
      <c r="W551" s="9"/>
      <c r="X551" s="41"/>
      <c r="Y551" s="43"/>
      <c r="Z551" s="104"/>
      <c r="AA551" s="44"/>
      <c r="AB551" s="9"/>
    </row>
    <row r="552" spans="1:28" s="63" customFormat="1">
      <c r="A552" s="45">
        <v>3703</v>
      </c>
      <c r="B552" s="77">
        <v>3703</v>
      </c>
      <c r="C552" s="13">
        <v>41071</v>
      </c>
      <c r="D552" s="13">
        <f t="shared" si="32"/>
        <v>41116</v>
      </c>
      <c r="E552" s="13">
        <f t="shared" si="33"/>
        <v>41131</v>
      </c>
      <c r="F552" s="49" t="s">
        <v>503</v>
      </c>
      <c r="G552" s="8" t="s">
        <v>758</v>
      </c>
      <c r="H552" s="8" t="s">
        <v>501</v>
      </c>
      <c r="I552" s="8" t="s">
        <v>501</v>
      </c>
      <c r="J552" s="9" t="s">
        <v>175</v>
      </c>
      <c r="K552" s="9" t="s">
        <v>4424</v>
      </c>
      <c r="L552" s="9" t="s">
        <v>4425</v>
      </c>
      <c r="M552" s="10" t="str">
        <f>VLOOKUP(B552,SAOM!B$2:H1495,7,0)</f>
        <v>-</v>
      </c>
      <c r="N552" s="10">
        <v>4033</v>
      </c>
      <c r="O552" s="13" t="str">
        <f>VLOOKUP(B552,SAOM!B$2:I1495,8,0)</f>
        <v>-</v>
      </c>
      <c r="P552" s="13" t="e">
        <f>VLOOKUP(B552,AG_Lider!A$1:F1854,6,0)</f>
        <v>#N/A</v>
      </c>
      <c r="Q552" s="18" t="str">
        <f>VLOOKUP(B552,SAOM!B$2:J1495,9,0)</f>
        <v>Edima Fonseca</v>
      </c>
      <c r="R552" s="13" t="str">
        <f>VLOOKUP(B552,SAOM!B$2:K1941,10,0)</f>
        <v>Rua Chafariz , n60 - Bairro Taquara</v>
      </c>
      <c r="S552" s="18" t="str">
        <f>VLOOKUP(B552,SAOM!B$2:L2221,11,0)</f>
        <v>(33) 3536-2787</v>
      </c>
      <c r="T552" s="34"/>
      <c r="U552" s="9" t="str">
        <f>VLOOKUP(B552,SAOM!B$2:M1801,12,0)</f>
        <v>-</v>
      </c>
      <c r="V552" s="13"/>
      <c r="W552" s="9"/>
      <c r="X552" s="41"/>
      <c r="Y552" s="43"/>
      <c r="Z552" s="104"/>
      <c r="AA552" s="44"/>
      <c r="AB552" s="9"/>
    </row>
  </sheetData>
  <autoFilter ref="A5:AB552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512</v>
      </c>
      <c r="C2" s="60" t="s">
        <v>513</v>
      </c>
    </row>
    <row r="3" spans="2:3">
      <c r="B3" s="57" t="s">
        <v>519</v>
      </c>
      <c r="C3" s="58">
        <f>COUNTIF(VODANET!G6:G1002,"ACEITO")</f>
        <v>237</v>
      </c>
    </row>
    <row r="4" spans="2:3" s="63" customFormat="1">
      <c r="B4" s="56" t="s">
        <v>2555</v>
      </c>
      <c r="C4" s="31">
        <f>COUNTIF(VODANET!G7:G1003,"A ACEITAR")</f>
        <v>1</v>
      </c>
    </row>
    <row r="5" spans="2:3">
      <c r="B5" s="57" t="s">
        <v>770</v>
      </c>
      <c r="C5" s="58">
        <f>COUNTIF(VODANET!G6:G1002,"PARALISADO")</f>
        <v>163</v>
      </c>
    </row>
    <row r="6" spans="2:3">
      <c r="B6" s="56" t="s">
        <v>758</v>
      </c>
      <c r="C6" s="31">
        <f>COUNTIF(VODANET!G6:G1002,"A AGENDAR")</f>
        <v>125</v>
      </c>
    </row>
    <row r="7" spans="2:3">
      <c r="B7" s="57" t="s">
        <v>489</v>
      </c>
      <c r="C7" s="58">
        <f>COUNTIF(VODANET!G6:G1002,"EM ANDAMENTO")</f>
        <v>3</v>
      </c>
    </row>
    <row r="8" spans="2:3" ht="15.75" thickBot="1">
      <c r="B8" s="56" t="s">
        <v>687</v>
      </c>
      <c r="C8" s="31">
        <f>COUNTIF(VODANET!G6:G1002,"AGENDADO")</f>
        <v>8</v>
      </c>
    </row>
    <row r="9" spans="2:3" ht="15.75" thickBot="1">
      <c r="B9" s="59" t="s">
        <v>514</v>
      </c>
      <c r="C9" s="60">
        <f>SUM(C3:C8)</f>
        <v>537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759</v>
      </c>
      <c r="C27" s="60" t="s">
        <v>513</v>
      </c>
    </row>
    <row r="28" spans="1:15" s="63" customFormat="1">
      <c r="B28" s="56" t="s">
        <v>501</v>
      </c>
      <c r="C28" s="31">
        <f>COUNTIF(VODANET!H2:H1026,"LIDER")</f>
        <v>493</v>
      </c>
    </row>
    <row r="29" spans="1:15" s="63" customFormat="1">
      <c r="B29" s="57" t="s">
        <v>747</v>
      </c>
      <c r="C29" s="58">
        <f>COUNTIF(VODANET!H2:H1027,"NELTA")</f>
        <v>7</v>
      </c>
    </row>
    <row r="30" spans="1:15" s="63" customFormat="1" ht="15.75" thickBot="1">
      <c r="B30" s="56" t="s">
        <v>689</v>
      </c>
      <c r="C30" s="31">
        <f>COUNTIF(VODANET!H2:H1028,"VODANET")</f>
        <v>37</v>
      </c>
    </row>
    <row r="31" spans="1:15" s="63" customFormat="1" ht="15.75" thickBot="1">
      <c r="B31" s="59" t="s">
        <v>514</v>
      </c>
      <c r="C31" s="60">
        <f>SUM(C28:C30)</f>
        <v>537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515</v>
      </c>
      <c r="C52" s="60" t="s">
        <v>513</v>
      </c>
    </row>
    <row r="53" spans="1:15">
      <c r="B53" s="56" t="s">
        <v>501</v>
      </c>
      <c r="C53" s="31">
        <f>COUNTIF(VODANET!I$6:I1002,"LIDER")</f>
        <v>115</v>
      </c>
    </row>
    <row r="54" spans="1:15">
      <c r="B54" s="57" t="s">
        <v>516</v>
      </c>
      <c r="C54" s="58">
        <f>COUNTIF(VODANET!I$6:I1002,"SAUDE")</f>
        <v>151</v>
      </c>
    </row>
    <row r="55" spans="1:15" s="63" customFormat="1">
      <c r="B55" s="56" t="s">
        <v>502</v>
      </c>
      <c r="C55" s="31">
        <f>COUNTIF(VODANET!I$6:I1002,"CLIENTE")</f>
        <v>2</v>
      </c>
    </row>
    <row r="56" spans="1:15" s="63" customFormat="1">
      <c r="B56" s="57" t="s">
        <v>690</v>
      </c>
      <c r="C56" s="58">
        <f>COUNTIF(VODANET!I$6:I1002,"PRODEMGE")</f>
        <v>0</v>
      </c>
    </row>
    <row r="57" spans="1:15" s="52" customFormat="1" ht="15.75" thickBot="1">
      <c r="B57" s="61" t="s">
        <v>517</v>
      </c>
      <c r="C57" s="67">
        <f>COUNTIF(VODANET!I$6:I1002,"-")</f>
        <v>246</v>
      </c>
    </row>
    <row r="58" spans="1:15" ht="15.75" thickBot="1">
      <c r="B58" s="59" t="s">
        <v>514</v>
      </c>
      <c r="C58" s="60">
        <f>SUM(C53:C57)</f>
        <v>514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501</v>
      </c>
      <c r="B4" s="74">
        <v>493</v>
      </c>
    </row>
    <row r="5" spans="1:2">
      <c r="A5" s="73" t="s">
        <v>758</v>
      </c>
      <c r="B5" s="74">
        <v>102</v>
      </c>
    </row>
    <row r="6" spans="1:2">
      <c r="A6" s="73" t="s">
        <v>519</v>
      </c>
      <c r="B6" s="74">
        <v>220</v>
      </c>
    </row>
    <row r="7" spans="1:2">
      <c r="A7" s="73" t="s">
        <v>770</v>
      </c>
      <c r="B7" s="74">
        <v>159</v>
      </c>
    </row>
    <row r="8" spans="1:2">
      <c r="A8" s="73" t="s">
        <v>489</v>
      </c>
      <c r="B8" s="74">
        <v>3</v>
      </c>
    </row>
    <row r="9" spans="1:2">
      <c r="A9" s="73" t="s">
        <v>687</v>
      </c>
      <c r="B9" s="74">
        <v>8</v>
      </c>
    </row>
    <row r="10" spans="1:2">
      <c r="A10" s="73" t="s">
        <v>2555</v>
      </c>
      <c r="B10" s="74">
        <v>1</v>
      </c>
    </row>
    <row r="11" spans="1:2" ht="17.25" customHeight="1">
      <c r="A11" s="72" t="s">
        <v>1400</v>
      </c>
      <c r="B11" s="74">
        <v>493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747</v>
      </c>
      <c r="B4" s="74">
        <v>7</v>
      </c>
    </row>
    <row r="5" spans="1:2">
      <c r="A5" s="73" t="s">
        <v>519</v>
      </c>
      <c r="B5" s="74">
        <v>6</v>
      </c>
    </row>
    <row r="6" spans="1:2">
      <c r="A6" s="73" t="s">
        <v>770</v>
      </c>
      <c r="B6" s="74">
        <v>1</v>
      </c>
    </row>
    <row r="7" spans="1:2">
      <c r="A7" s="72" t="s">
        <v>1400</v>
      </c>
      <c r="B7" s="74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689</v>
      </c>
      <c r="B4" s="74">
        <v>37</v>
      </c>
    </row>
    <row r="5" spans="1:2">
      <c r="A5" s="73" t="s">
        <v>758</v>
      </c>
      <c r="B5" s="74">
        <v>23</v>
      </c>
    </row>
    <row r="6" spans="1:2">
      <c r="A6" s="73" t="s">
        <v>519</v>
      </c>
      <c r="B6" s="74">
        <v>11</v>
      </c>
    </row>
    <row r="7" spans="1:2">
      <c r="A7" s="73" t="s">
        <v>770</v>
      </c>
      <c r="B7" s="74">
        <v>3</v>
      </c>
    </row>
    <row r="8" spans="1:2">
      <c r="A8" s="72" t="s">
        <v>1400</v>
      </c>
      <c r="B8" s="74">
        <v>37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53"/>
  <sheetViews>
    <sheetView zoomScale="90" zoomScaleNormal="90" workbookViewId="0">
      <selection sqref="A1:P552"/>
    </sheetView>
  </sheetViews>
  <sheetFormatPr defaultRowHeight="18" customHeight="1"/>
  <cols>
    <col min="3" max="3" width="14.7109375" style="15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5" customFormat="1" ht="18" customHeight="1">
      <c r="A1" s="63" t="s">
        <v>2391</v>
      </c>
      <c r="B1" s="63" t="s">
        <v>7</v>
      </c>
      <c r="C1" s="15">
        <v>40857</v>
      </c>
      <c r="D1" s="63">
        <v>40918</v>
      </c>
      <c r="E1" s="63" t="s">
        <v>1567</v>
      </c>
      <c r="F1" s="63" t="s">
        <v>1568</v>
      </c>
      <c r="G1" s="63" t="s">
        <v>163</v>
      </c>
      <c r="H1" s="63" t="s">
        <v>415</v>
      </c>
      <c r="I1" s="63">
        <v>40913</v>
      </c>
      <c r="J1" s="63" t="s">
        <v>1569</v>
      </c>
      <c r="K1" s="63" t="s">
        <v>1570</v>
      </c>
      <c r="L1" s="63" t="s">
        <v>1571</v>
      </c>
      <c r="M1" s="63" t="s">
        <v>238</v>
      </c>
      <c r="N1" s="63" t="s">
        <v>1572</v>
      </c>
      <c r="O1" s="63">
        <v>40917</v>
      </c>
      <c r="P1" s="65" t="s">
        <v>503</v>
      </c>
      <c r="Q1" s="63"/>
      <c r="R1" s="63"/>
      <c r="S1" s="63"/>
      <c r="T1" s="63"/>
      <c r="U1" s="63"/>
      <c r="V1" s="63"/>
    </row>
    <row r="2" spans="1:25" s="66" customFormat="1" ht="18" customHeight="1">
      <c r="A2" s="63">
        <v>644</v>
      </c>
      <c r="B2" s="63" t="s">
        <v>11</v>
      </c>
      <c r="C2" s="15">
        <v>40857</v>
      </c>
      <c r="D2" s="15">
        <v>40918</v>
      </c>
      <c r="E2" s="63" t="s">
        <v>1567</v>
      </c>
      <c r="F2" s="63" t="s">
        <v>1568</v>
      </c>
      <c r="G2" s="63" t="s">
        <v>164</v>
      </c>
      <c r="H2" s="63" t="s">
        <v>416</v>
      </c>
      <c r="I2" s="63">
        <v>40939</v>
      </c>
      <c r="J2" s="15" t="s">
        <v>1573</v>
      </c>
      <c r="K2" s="15" t="s">
        <v>12</v>
      </c>
      <c r="L2" s="63" t="s">
        <v>1574</v>
      </c>
      <c r="M2" s="63" t="s">
        <v>386</v>
      </c>
      <c r="N2" s="63" t="s">
        <v>1575</v>
      </c>
      <c r="O2" s="63">
        <v>40942</v>
      </c>
      <c r="P2" s="87" t="s">
        <v>503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645</v>
      </c>
      <c r="B3" s="63" t="s">
        <v>13</v>
      </c>
      <c r="C3" s="15">
        <v>40857</v>
      </c>
      <c r="D3" s="15">
        <v>40968</v>
      </c>
      <c r="E3" s="63" t="s">
        <v>1576</v>
      </c>
      <c r="F3" s="63" t="s">
        <v>1577</v>
      </c>
      <c r="G3" s="63" t="s">
        <v>165</v>
      </c>
      <c r="H3" s="63" t="s">
        <v>417</v>
      </c>
      <c r="I3" s="63">
        <v>40996</v>
      </c>
      <c r="J3" s="15" t="s">
        <v>1578</v>
      </c>
      <c r="K3" s="15" t="s">
        <v>1579</v>
      </c>
      <c r="L3" s="63" t="s">
        <v>1069</v>
      </c>
      <c r="M3" s="63" t="s">
        <v>503</v>
      </c>
      <c r="N3" s="63" t="s">
        <v>503</v>
      </c>
      <c r="O3" s="63" t="s">
        <v>503</v>
      </c>
      <c r="P3" s="87" t="s">
        <v>685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646</v>
      </c>
      <c r="B4" s="63" t="s">
        <v>14</v>
      </c>
      <c r="C4" s="15">
        <v>40857</v>
      </c>
      <c r="D4" s="15">
        <v>40918</v>
      </c>
      <c r="E4" s="63" t="s">
        <v>1567</v>
      </c>
      <c r="F4" s="63" t="s">
        <v>1568</v>
      </c>
      <c r="G4" s="63" t="s">
        <v>166</v>
      </c>
      <c r="H4" s="63" t="s">
        <v>418</v>
      </c>
      <c r="I4" s="63">
        <v>40933</v>
      </c>
      <c r="J4" s="15" t="s">
        <v>1580</v>
      </c>
      <c r="K4" s="15" t="s">
        <v>15</v>
      </c>
      <c r="L4" s="63" t="s">
        <v>1581</v>
      </c>
      <c r="M4" s="88" t="s">
        <v>387</v>
      </c>
      <c r="N4" s="88" t="s">
        <v>1582</v>
      </c>
      <c r="O4" s="88">
        <v>40935</v>
      </c>
      <c r="P4" s="15" t="s">
        <v>503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647</v>
      </c>
      <c r="B5" s="63" t="s">
        <v>16</v>
      </c>
      <c r="C5" s="15">
        <v>40857</v>
      </c>
      <c r="D5" s="15">
        <v>40918</v>
      </c>
      <c r="E5" s="63" t="s">
        <v>1567</v>
      </c>
      <c r="F5" s="63" t="s">
        <v>1568</v>
      </c>
      <c r="G5" s="63" t="s">
        <v>167</v>
      </c>
      <c r="H5" s="63" t="s">
        <v>419</v>
      </c>
      <c r="I5" s="63">
        <v>40924</v>
      </c>
      <c r="J5" s="15" t="s">
        <v>1583</v>
      </c>
      <c r="K5" s="15" t="s">
        <v>17</v>
      </c>
      <c r="L5" s="63" t="s">
        <v>1584</v>
      </c>
      <c r="M5" s="63" t="s">
        <v>245</v>
      </c>
      <c r="N5" s="63" t="s">
        <v>1585</v>
      </c>
      <c r="O5" s="63">
        <v>40926</v>
      </c>
      <c r="P5" s="87" t="s">
        <v>503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648</v>
      </c>
      <c r="B6" s="63" t="s">
        <v>18</v>
      </c>
      <c r="C6" s="15">
        <v>40857</v>
      </c>
      <c r="D6" s="15">
        <v>40918</v>
      </c>
      <c r="E6" s="63" t="s">
        <v>1567</v>
      </c>
      <c r="F6" s="63" t="s">
        <v>1568</v>
      </c>
      <c r="G6" s="63" t="s">
        <v>1586</v>
      </c>
      <c r="H6" s="63" t="s">
        <v>420</v>
      </c>
      <c r="I6" s="63">
        <v>40920</v>
      </c>
      <c r="J6" s="15" t="s">
        <v>1573</v>
      </c>
      <c r="K6" s="15" t="s">
        <v>371</v>
      </c>
      <c r="L6" s="63" t="s">
        <v>1587</v>
      </c>
      <c r="M6" s="63" t="s">
        <v>388</v>
      </c>
      <c r="N6" s="63" t="s">
        <v>1588</v>
      </c>
      <c r="O6" s="63">
        <v>40934</v>
      </c>
      <c r="P6" s="87" t="s">
        <v>503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649</v>
      </c>
      <c r="B7" s="63" t="s">
        <v>19</v>
      </c>
      <c r="C7" s="15">
        <v>40857</v>
      </c>
      <c r="D7" s="15">
        <v>40918</v>
      </c>
      <c r="E7" s="63" t="s">
        <v>1567</v>
      </c>
      <c r="F7" s="63" t="s">
        <v>1568</v>
      </c>
      <c r="G7" s="63" t="s">
        <v>169</v>
      </c>
      <c r="H7" s="63" t="s">
        <v>421</v>
      </c>
      <c r="I7" s="63">
        <v>40926</v>
      </c>
      <c r="J7" s="15" t="s">
        <v>1589</v>
      </c>
      <c r="K7" s="15" t="s">
        <v>1590</v>
      </c>
      <c r="L7" s="63" t="s">
        <v>1591</v>
      </c>
      <c r="M7" s="63" t="s">
        <v>389</v>
      </c>
      <c r="N7" s="63" t="s">
        <v>1592</v>
      </c>
      <c r="O7" s="63">
        <v>40926</v>
      </c>
      <c r="P7" s="87" t="s">
        <v>503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650</v>
      </c>
      <c r="B8" s="63" t="s">
        <v>20</v>
      </c>
      <c r="C8" s="15">
        <v>40857</v>
      </c>
      <c r="D8" s="15">
        <v>40918</v>
      </c>
      <c r="E8" s="63" t="s">
        <v>1567</v>
      </c>
      <c r="F8" s="63" t="s">
        <v>1568</v>
      </c>
      <c r="G8" s="63" t="s">
        <v>170</v>
      </c>
      <c r="H8" s="63" t="s">
        <v>422</v>
      </c>
      <c r="I8" s="63">
        <v>40903</v>
      </c>
      <c r="J8" s="15" t="s">
        <v>1593</v>
      </c>
      <c r="K8" s="15" t="s">
        <v>21</v>
      </c>
      <c r="L8" s="63" t="s">
        <v>1594</v>
      </c>
      <c r="M8" s="63" t="s">
        <v>390</v>
      </c>
      <c r="N8" s="63" t="s">
        <v>1595</v>
      </c>
      <c r="O8" s="63">
        <v>40906</v>
      </c>
      <c r="P8" s="87" t="s">
        <v>503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651</v>
      </c>
      <c r="B9" s="63" t="s">
        <v>22</v>
      </c>
      <c r="C9" s="15">
        <v>40857</v>
      </c>
      <c r="D9" s="15">
        <v>40918</v>
      </c>
      <c r="E9" s="63" t="s">
        <v>1567</v>
      </c>
      <c r="F9" s="63" t="s">
        <v>1568</v>
      </c>
      <c r="G9" s="63" t="s">
        <v>171</v>
      </c>
      <c r="H9" s="63" t="s">
        <v>423</v>
      </c>
      <c r="I9" s="63">
        <v>40898</v>
      </c>
      <c r="J9" s="15" t="s">
        <v>1596</v>
      </c>
      <c r="K9" s="15" t="s">
        <v>23</v>
      </c>
      <c r="L9" s="63" t="s">
        <v>1597</v>
      </c>
      <c r="M9" s="63" t="s">
        <v>250</v>
      </c>
      <c r="N9" s="63" t="s">
        <v>1598</v>
      </c>
      <c r="O9" s="63">
        <v>40899</v>
      </c>
      <c r="P9" s="87" t="s">
        <v>503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 t="s">
        <v>2392</v>
      </c>
      <c r="B10" s="63" t="s">
        <v>24</v>
      </c>
      <c r="C10" s="15">
        <v>40857</v>
      </c>
      <c r="D10" s="15">
        <v>40918</v>
      </c>
      <c r="E10" s="63" t="s">
        <v>1576</v>
      </c>
      <c r="F10" s="63" t="s">
        <v>1568</v>
      </c>
      <c r="G10" s="63" t="s">
        <v>172</v>
      </c>
      <c r="H10" s="63" t="s">
        <v>503</v>
      </c>
      <c r="I10" s="63" t="s">
        <v>503</v>
      </c>
      <c r="J10" s="15" t="s">
        <v>1599</v>
      </c>
      <c r="K10" s="15" t="s">
        <v>1600</v>
      </c>
      <c r="L10" s="63" t="s">
        <v>1601</v>
      </c>
      <c r="M10" s="63" t="s">
        <v>503</v>
      </c>
      <c r="N10" s="63" t="s">
        <v>503</v>
      </c>
      <c r="O10" s="63" t="s">
        <v>503</v>
      </c>
      <c r="P10" s="87" t="s">
        <v>2393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>
        <v>653</v>
      </c>
      <c r="B11" s="63" t="s">
        <v>25</v>
      </c>
      <c r="C11" s="15">
        <v>40857</v>
      </c>
      <c r="D11" s="15">
        <v>40918</v>
      </c>
      <c r="E11" s="63" t="s">
        <v>1567</v>
      </c>
      <c r="F11" s="63" t="s">
        <v>1568</v>
      </c>
      <c r="G11" s="63" t="s">
        <v>173</v>
      </c>
      <c r="H11" s="88" t="s">
        <v>424</v>
      </c>
      <c r="I11" s="88">
        <v>40976</v>
      </c>
      <c r="J11" s="15" t="s">
        <v>1602</v>
      </c>
      <c r="K11" s="15" t="s">
        <v>1603</v>
      </c>
      <c r="L11" s="63" t="s">
        <v>1604</v>
      </c>
      <c r="M11" s="88" t="s">
        <v>232</v>
      </c>
      <c r="N11" s="88" t="s">
        <v>1605</v>
      </c>
      <c r="O11" s="88">
        <v>40976</v>
      </c>
      <c r="P11" s="63" t="s">
        <v>1606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654</v>
      </c>
      <c r="B12" s="63" t="s">
        <v>26</v>
      </c>
      <c r="C12" s="15">
        <v>40857</v>
      </c>
      <c r="D12" s="15">
        <v>40918</v>
      </c>
      <c r="E12" s="63" t="s">
        <v>1567</v>
      </c>
      <c r="F12" s="63" t="s">
        <v>1568</v>
      </c>
      <c r="G12" s="63" t="s">
        <v>174</v>
      </c>
      <c r="H12" s="63" t="s">
        <v>1607</v>
      </c>
      <c r="I12" s="63">
        <v>40919</v>
      </c>
      <c r="J12" s="15" t="s">
        <v>1608</v>
      </c>
      <c r="K12" s="15" t="s">
        <v>1609</v>
      </c>
      <c r="L12" s="63" t="s">
        <v>1610</v>
      </c>
      <c r="M12" s="63" t="s">
        <v>231</v>
      </c>
      <c r="N12" s="63" t="s">
        <v>1595</v>
      </c>
      <c r="O12" s="63">
        <v>40920</v>
      </c>
      <c r="P12" s="15" t="s">
        <v>503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655</v>
      </c>
      <c r="B13" s="63" t="s">
        <v>27</v>
      </c>
      <c r="C13" s="15">
        <v>40857</v>
      </c>
      <c r="D13" s="15">
        <v>40918</v>
      </c>
      <c r="E13" s="63" t="s">
        <v>1567</v>
      </c>
      <c r="F13" s="63" t="s">
        <v>1568</v>
      </c>
      <c r="G13" s="63" t="s">
        <v>175</v>
      </c>
      <c r="H13" s="63" t="s">
        <v>425</v>
      </c>
      <c r="I13" s="63">
        <v>40931</v>
      </c>
      <c r="J13" s="15" t="s">
        <v>1611</v>
      </c>
      <c r="K13" s="15" t="s">
        <v>28</v>
      </c>
      <c r="L13" s="63" t="s">
        <v>1612</v>
      </c>
      <c r="M13" s="63" t="s">
        <v>391</v>
      </c>
      <c r="N13" s="63" t="s">
        <v>1613</v>
      </c>
      <c r="O13" s="63">
        <v>40932</v>
      </c>
      <c r="P13" s="87" t="s">
        <v>503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657</v>
      </c>
      <c r="B14" s="63" t="s">
        <v>29</v>
      </c>
      <c r="C14" s="15">
        <v>40857</v>
      </c>
      <c r="D14" s="15">
        <v>40918</v>
      </c>
      <c r="E14" s="63" t="s">
        <v>1567</v>
      </c>
      <c r="F14" s="63" t="s">
        <v>1568</v>
      </c>
      <c r="G14" s="63" t="s">
        <v>176</v>
      </c>
      <c r="H14" s="63" t="s">
        <v>426</v>
      </c>
      <c r="I14" s="63">
        <v>40903</v>
      </c>
      <c r="J14" s="15" t="s">
        <v>1614</v>
      </c>
      <c r="K14" s="15" t="s">
        <v>30</v>
      </c>
      <c r="L14" s="63" t="s">
        <v>1615</v>
      </c>
      <c r="M14" s="63" t="s">
        <v>392</v>
      </c>
      <c r="N14" s="63" t="s">
        <v>1616</v>
      </c>
      <c r="O14" s="63">
        <v>40905</v>
      </c>
      <c r="P14" s="87" t="s">
        <v>503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658</v>
      </c>
      <c r="B15" s="63" t="s">
        <v>31</v>
      </c>
      <c r="C15" s="15">
        <v>40857</v>
      </c>
      <c r="D15" s="15">
        <v>40918</v>
      </c>
      <c r="E15" s="63" t="s">
        <v>1567</v>
      </c>
      <c r="F15" s="63" t="s">
        <v>1568</v>
      </c>
      <c r="G15" s="63" t="s">
        <v>177</v>
      </c>
      <c r="H15" s="63" t="s">
        <v>427</v>
      </c>
      <c r="I15" s="63">
        <v>40921</v>
      </c>
      <c r="J15" s="15" t="s">
        <v>1617</v>
      </c>
      <c r="K15" s="15" t="s">
        <v>32</v>
      </c>
      <c r="L15" s="63" t="s">
        <v>1618</v>
      </c>
      <c r="M15" s="63" t="s">
        <v>243</v>
      </c>
      <c r="N15" s="63" t="s">
        <v>697</v>
      </c>
      <c r="O15" s="63">
        <v>40921</v>
      </c>
      <c r="P15" s="87" t="s">
        <v>503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659</v>
      </c>
      <c r="B16" s="63" t="s">
        <v>33</v>
      </c>
      <c r="C16" s="15">
        <v>40857</v>
      </c>
      <c r="D16" s="15">
        <v>40918</v>
      </c>
      <c r="E16" s="63" t="s">
        <v>1567</v>
      </c>
      <c r="F16" s="63" t="s">
        <v>1568</v>
      </c>
      <c r="G16" s="63" t="s">
        <v>178</v>
      </c>
      <c r="H16" s="63" t="s">
        <v>1619</v>
      </c>
      <c r="I16" s="63">
        <v>40917</v>
      </c>
      <c r="J16" s="15" t="s">
        <v>1620</v>
      </c>
      <c r="K16" s="15" t="s">
        <v>34</v>
      </c>
      <c r="L16" s="63" t="s">
        <v>1621</v>
      </c>
      <c r="M16" s="63" t="s">
        <v>260</v>
      </c>
      <c r="N16" s="63" t="s">
        <v>1622</v>
      </c>
      <c r="O16" s="63">
        <v>40919</v>
      </c>
      <c r="P16" s="87" t="s">
        <v>503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661</v>
      </c>
      <c r="B17" s="63" t="s">
        <v>35</v>
      </c>
      <c r="C17" s="15">
        <v>40857</v>
      </c>
      <c r="D17" s="15">
        <v>40918</v>
      </c>
      <c r="E17" s="63" t="s">
        <v>1567</v>
      </c>
      <c r="F17" s="63" t="s">
        <v>1568</v>
      </c>
      <c r="G17" s="63" t="s">
        <v>179</v>
      </c>
      <c r="H17" s="63" t="s">
        <v>428</v>
      </c>
      <c r="I17" s="63">
        <v>40926</v>
      </c>
      <c r="J17" s="15" t="s">
        <v>1623</v>
      </c>
      <c r="K17" s="15" t="s">
        <v>36</v>
      </c>
      <c r="L17" s="63" t="s">
        <v>1624</v>
      </c>
      <c r="M17" s="63" t="s">
        <v>235</v>
      </c>
      <c r="N17" s="63" t="s">
        <v>1622</v>
      </c>
      <c r="O17" s="63">
        <v>40926</v>
      </c>
      <c r="P17" s="87" t="s">
        <v>503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662</v>
      </c>
      <c r="B18" s="63" t="s">
        <v>37</v>
      </c>
      <c r="C18" s="15">
        <v>40857</v>
      </c>
      <c r="D18" s="15">
        <v>40918</v>
      </c>
      <c r="E18" s="63" t="s">
        <v>1567</v>
      </c>
      <c r="F18" s="63" t="s">
        <v>1568</v>
      </c>
      <c r="G18" s="63" t="s">
        <v>180</v>
      </c>
      <c r="H18" s="63" t="s">
        <v>429</v>
      </c>
      <c r="I18" s="63">
        <v>40917</v>
      </c>
      <c r="J18" s="15" t="s">
        <v>1625</v>
      </c>
      <c r="K18" s="15" t="s">
        <v>38</v>
      </c>
      <c r="L18" s="63" t="s">
        <v>1626</v>
      </c>
      <c r="M18" s="63" t="s">
        <v>249</v>
      </c>
      <c r="N18" s="63" t="s">
        <v>1585</v>
      </c>
      <c r="O18" s="63">
        <v>40918</v>
      </c>
      <c r="P18" s="87" t="s">
        <v>503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663</v>
      </c>
      <c r="B19" s="63" t="s">
        <v>39</v>
      </c>
      <c r="C19" s="15">
        <v>40857</v>
      </c>
      <c r="D19" s="15">
        <v>40918</v>
      </c>
      <c r="E19" s="63" t="s">
        <v>1567</v>
      </c>
      <c r="F19" s="63" t="s">
        <v>1568</v>
      </c>
      <c r="G19" s="63" t="s">
        <v>181</v>
      </c>
      <c r="H19" s="63" t="s">
        <v>1627</v>
      </c>
      <c r="I19" s="63">
        <v>40913</v>
      </c>
      <c r="J19" s="15" t="s">
        <v>1628</v>
      </c>
      <c r="K19" s="15" t="s">
        <v>40</v>
      </c>
      <c r="L19" s="63" t="s">
        <v>1629</v>
      </c>
      <c r="M19" s="63" t="s">
        <v>393</v>
      </c>
      <c r="N19" s="63" t="s">
        <v>1630</v>
      </c>
      <c r="O19" s="63">
        <v>40926</v>
      </c>
      <c r="P19" s="87" t="s">
        <v>503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664</v>
      </c>
      <c r="B20" s="63" t="s">
        <v>41</v>
      </c>
      <c r="C20" s="15">
        <v>40857</v>
      </c>
      <c r="D20" s="15">
        <v>40918</v>
      </c>
      <c r="E20" s="63" t="s">
        <v>1567</v>
      </c>
      <c r="F20" s="63" t="s">
        <v>1568</v>
      </c>
      <c r="G20" s="63" t="s">
        <v>182</v>
      </c>
      <c r="H20" s="63" t="s">
        <v>430</v>
      </c>
      <c r="I20" s="63">
        <v>40917</v>
      </c>
      <c r="J20" s="15" t="s">
        <v>1631</v>
      </c>
      <c r="K20" s="15" t="s">
        <v>42</v>
      </c>
      <c r="L20" s="63" t="s">
        <v>1632</v>
      </c>
      <c r="M20" s="63" t="s">
        <v>226</v>
      </c>
      <c r="N20" s="63" t="s">
        <v>1595</v>
      </c>
      <c r="O20" s="63">
        <v>40914</v>
      </c>
      <c r="P20" s="87" t="s">
        <v>503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694</v>
      </c>
      <c r="B21" s="63" t="s">
        <v>99</v>
      </c>
      <c r="C21" s="15">
        <v>40857</v>
      </c>
      <c r="D21" s="15">
        <v>41070</v>
      </c>
      <c r="E21" s="63" t="s">
        <v>1633</v>
      </c>
      <c r="F21" s="63" t="s">
        <v>1568</v>
      </c>
      <c r="G21" s="63" t="s">
        <v>212</v>
      </c>
      <c r="H21" s="63" t="s">
        <v>454</v>
      </c>
      <c r="I21" s="63">
        <v>40911</v>
      </c>
      <c r="J21" s="15" t="s">
        <v>1634</v>
      </c>
      <c r="K21" s="15" t="s">
        <v>100</v>
      </c>
      <c r="L21" s="63" t="s">
        <v>4271</v>
      </c>
      <c r="M21" s="63" t="s">
        <v>503</v>
      </c>
      <c r="N21" s="63" t="s">
        <v>503</v>
      </c>
      <c r="O21" s="63" t="s">
        <v>503</v>
      </c>
      <c r="P21" s="87" t="s">
        <v>685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685</v>
      </c>
      <c r="B22" s="63" t="s">
        <v>82</v>
      </c>
      <c r="C22" s="15">
        <v>40857</v>
      </c>
      <c r="D22" s="15">
        <v>40918</v>
      </c>
      <c r="E22" s="63" t="s">
        <v>1567</v>
      </c>
      <c r="F22" s="63" t="s">
        <v>1568</v>
      </c>
      <c r="G22" s="63" t="s">
        <v>203</v>
      </c>
      <c r="H22" s="63" t="s">
        <v>447</v>
      </c>
      <c r="I22" s="63">
        <v>40924</v>
      </c>
      <c r="J22" s="15" t="s">
        <v>1635</v>
      </c>
      <c r="K22" s="15" t="s">
        <v>83</v>
      </c>
      <c r="L22" s="63" t="s">
        <v>1636</v>
      </c>
      <c r="M22" s="88" t="s">
        <v>241</v>
      </c>
      <c r="N22" s="88" t="s">
        <v>1630</v>
      </c>
      <c r="O22" s="88">
        <v>40925</v>
      </c>
      <c r="P22" s="15" t="s">
        <v>503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686</v>
      </c>
      <c r="B23" s="63" t="s">
        <v>84</v>
      </c>
      <c r="C23" s="15">
        <v>40857</v>
      </c>
      <c r="D23" s="15">
        <v>40968</v>
      </c>
      <c r="E23" s="63" t="s">
        <v>1567</v>
      </c>
      <c r="F23" s="63" t="s">
        <v>1577</v>
      </c>
      <c r="G23" s="63" t="s">
        <v>204</v>
      </c>
      <c r="H23" s="63" t="s">
        <v>448</v>
      </c>
      <c r="I23" s="63">
        <v>40968</v>
      </c>
      <c r="J23" s="15" t="s">
        <v>1637</v>
      </c>
      <c r="K23" s="15" t="s">
        <v>85</v>
      </c>
      <c r="L23" s="63" t="s">
        <v>1638</v>
      </c>
      <c r="M23" s="63" t="s">
        <v>2536</v>
      </c>
      <c r="N23" s="63" t="s">
        <v>1693</v>
      </c>
      <c r="O23" s="63">
        <v>40991</v>
      </c>
      <c r="P23" s="87" t="s">
        <v>685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687</v>
      </c>
      <c r="B24" s="63" t="s">
        <v>86</v>
      </c>
      <c r="C24" s="15">
        <v>40857</v>
      </c>
      <c r="D24" s="15">
        <v>40918</v>
      </c>
      <c r="E24" s="63" t="s">
        <v>1567</v>
      </c>
      <c r="F24" s="63" t="s">
        <v>1568</v>
      </c>
      <c r="G24" s="63" t="s">
        <v>205</v>
      </c>
      <c r="H24" s="63" t="s">
        <v>449</v>
      </c>
      <c r="I24" s="63">
        <v>40898</v>
      </c>
      <c r="J24" s="15" t="s">
        <v>1639</v>
      </c>
      <c r="K24" s="15" t="s">
        <v>87</v>
      </c>
      <c r="L24" s="63" t="s">
        <v>1640</v>
      </c>
      <c r="M24" s="63" t="s">
        <v>255</v>
      </c>
      <c r="N24" s="63" t="s">
        <v>1641</v>
      </c>
      <c r="O24" s="63">
        <v>40905</v>
      </c>
      <c r="P24" s="15" t="s">
        <v>503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688</v>
      </c>
      <c r="B25" s="63" t="s">
        <v>88</v>
      </c>
      <c r="C25" s="15">
        <v>40857</v>
      </c>
      <c r="D25" s="15">
        <v>40968</v>
      </c>
      <c r="E25" s="63" t="s">
        <v>1567</v>
      </c>
      <c r="F25" s="63" t="s">
        <v>1577</v>
      </c>
      <c r="G25" s="63" t="s">
        <v>206</v>
      </c>
      <c r="H25" s="63" t="s">
        <v>2537</v>
      </c>
      <c r="I25" s="63">
        <v>40995</v>
      </c>
      <c r="J25" s="15" t="s">
        <v>1642</v>
      </c>
      <c r="K25" s="15" t="s">
        <v>89</v>
      </c>
      <c r="L25" s="63" t="s">
        <v>1643</v>
      </c>
      <c r="M25" s="63" t="s">
        <v>2564</v>
      </c>
      <c r="N25" s="63" t="s">
        <v>1734</v>
      </c>
      <c r="O25" s="63">
        <v>40998</v>
      </c>
      <c r="P25" s="87" t="s">
        <v>503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689</v>
      </c>
      <c r="B26" s="63" t="s">
        <v>90</v>
      </c>
      <c r="C26" s="15">
        <v>40857</v>
      </c>
      <c r="D26" s="15">
        <v>40918</v>
      </c>
      <c r="E26" s="63" t="s">
        <v>1567</v>
      </c>
      <c r="F26" s="63" t="s">
        <v>1568</v>
      </c>
      <c r="G26" s="63" t="s">
        <v>207</v>
      </c>
      <c r="H26" s="63" t="s">
        <v>450</v>
      </c>
      <c r="I26" s="63">
        <v>40924</v>
      </c>
      <c r="J26" s="15" t="s">
        <v>1644</v>
      </c>
      <c r="K26" s="15" t="s">
        <v>91</v>
      </c>
      <c r="L26" s="63" t="s">
        <v>1645</v>
      </c>
      <c r="M26" s="63" t="s">
        <v>399</v>
      </c>
      <c r="N26" s="63" t="s">
        <v>1598</v>
      </c>
      <c r="O26" s="63">
        <v>40925</v>
      </c>
      <c r="P26" s="87" t="s">
        <v>503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690</v>
      </c>
      <c r="B27" s="63" t="s">
        <v>92</v>
      </c>
      <c r="C27" s="15">
        <v>40857</v>
      </c>
      <c r="D27" s="15">
        <v>40918</v>
      </c>
      <c r="E27" s="63" t="s">
        <v>1567</v>
      </c>
      <c r="F27" s="63" t="s">
        <v>1568</v>
      </c>
      <c r="G27" s="63" t="s">
        <v>208</v>
      </c>
      <c r="H27" s="63" t="s">
        <v>451</v>
      </c>
      <c r="I27" s="63">
        <v>40900</v>
      </c>
      <c r="J27" s="15" t="s">
        <v>1646</v>
      </c>
      <c r="K27" s="15" t="s">
        <v>93</v>
      </c>
      <c r="L27" s="63" t="s">
        <v>1647</v>
      </c>
      <c r="M27" s="63" t="s">
        <v>247</v>
      </c>
      <c r="N27" s="63" t="s">
        <v>1648</v>
      </c>
      <c r="O27" s="63">
        <v>40905</v>
      </c>
      <c r="P27" s="87" t="s">
        <v>503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691</v>
      </c>
      <c r="B28" s="63" t="s">
        <v>94</v>
      </c>
      <c r="C28" s="15">
        <v>40857</v>
      </c>
      <c r="D28" s="15">
        <v>40918</v>
      </c>
      <c r="E28" s="63" t="s">
        <v>1567</v>
      </c>
      <c r="F28" s="63" t="s">
        <v>1568</v>
      </c>
      <c r="G28" s="63" t="s">
        <v>209</v>
      </c>
      <c r="H28" s="63" t="s">
        <v>452</v>
      </c>
      <c r="I28" s="63">
        <v>40921</v>
      </c>
      <c r="J28" s="15" t="s">
        <v>1649</v>
      </c>
      <c r="K28" s="15" t="s">
        <v>95</v>
      </c>
      <c r="L28" s="63" t="s">
        <v>1650</v>
      </c>
      <c r="M28" s="63" t="s">
        <v>400</v>
      </c>
      <c r="N28" s="63" t="s">
        <v>1651</v>
      </c>
      <c r="O28" s="63">
        <v>40924</v>
      </c>
      <c r="P28" s="87" t="s">
        <v>503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692</v>
      </c>
      <c r="B29" s="63" t="s">
        <v>96</v>
      </c>
      <c r="C29" s="15">
        <v>40857</v>
      </c>
      <c r="D29" s="15">
        <v>40918</v>
      </c>
      <c r="E29" s="63" t="s">
        <v>1567</v>
      </c>
      <c r="F29" s="63" t="s">
        <v>1568</v>
      </c>
      <c r="G29" s="63" t="s">
        <v>210</v>
      </c>
      <c r="H29" s="63" t="s">
        <v>1652</v>
      </c>
      <c r="I29" s="63">
        <v>40912</v>
      </c>
      <c r="J29" s="15" t="s">
        <v>1653</v>
      </c>
      <c r="K29" s="15" t="s">
        <v>97</v>
      </c>
      <c r="L29" s="63" t="s">
        <v>1654</v>
      </c>
      <c r="M29" s="63" t="s">
        <v>254</v>
      </c>
      <c r="N29" s="63" t="s">
        <v>1655</v>
      </c>
      <c r="O29" s="63">
        <v>40913</v>
      </c>
      <c r="P29" s="87" t="s">
        <v>503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693</v>
      </c>
      <c r="B30" s="63" t="s">
        <v>98</v>
      </c>
      <c r="C30" s="15">
        <v>40857</v>
      </c>
      <c r="D30" s="15">
        <v>40918</v>
      </c>
      <c r="E30" s="63" t="s">
        <v>1567</v>
      </c>
      <c r="F30" s="63" t="s">
        <v>1568</v>
      </c>
      <c r="G30" s="63" t="s">
        <v>211</v>
      </c>
      <c r="H30" s="63" t="s">
        <v>453</v>
      </c>
      <c r="I30" s="63">
        <v>40933</v>
      </c>
      <c r="J30" s="15" t="s">
        <v>1656</v>
      </c>
      <c r="K30" s="15" t="s">
        <v>1657</v>
      </c>
      <c r="L30" s="63" t="s">
        <v>1658</v>
      </c>
      <c r="M30" s="63" t="s">
        <v>401</v>
      </c>
      <c r="N30" s="63" t="s">
        <v>1659</v>
      </c>
      <c r="O30" s="63">
        <v>40932</v>
      </c>
      <c r="P30" s="87" t="s">
        <v>503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723</v>
      </c>
      <c r="B31" s="63" t="s">
        <v>116</v>
      </c>
      <c r="C31" s="15">
        <v>40857</v>
      </c>
      <c r="D31" s="15">
        <v>40918</v>
      </c>
      <c r="E31" s="63" t="s">
        <v>1567</v>
      </c>
      <c r="F31" s="63" t="s">
        <v>1568</v>
      </c>
      <c r="G31" s="63" t="s">
        <v>222</v>
      </c>
      <c r="H31" s="63" t="s">
        <v>460</v>
      </c>
      <c r="I31" s="63">
        <v>40996</v>
      </c>
      <c r="J31" s="15" t="s">
        <v>1660</v>
      </c>
      <c r="K31" s="15" t="s">
        <v>117</v>
      </c>
      <c r="L31" s="63" t="s">
        <v>1661</v>
      </c>
      <c r="M31" s="63" t="s">
        <v>2565</v>
      </c>
      <c r="N31" s="63" t="s">
        <v>1588</v>
      </c>
      <c r="O31" s="63">
        <v>40998</v>
      </c>
      <c r="P31" s="87" t="s">
        <v>503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695</v>
      </c>
      <c r="B32" s="63" t="s">
        <v>101</v>
      </c>
      <c r="C32" s="15">
        <v>40857</v>
      </c>
      <c r="D32" s="15">
        <v>40918</v>
      </c>
      <c r="E32" s="63" t="s">
        <v>1567</v>
      </c>
      <c r="F32" s="63" t="s">
        <v>1568</v>
      </c>
      <c r="G32" s="63" t="s">
        <v>213</v>
      </c>
      <c r="H32" s="63" t="s">
        <v>455</v>
      </c>
      <c r="I32" s="63">
        <v>40919</v>
      </c>
      <c r="J32" s="15" t="s">
        <v>1662</v>
      </c>
      <c r="K32" s="15" t="s">
        <v>102</v>
      </c>
      <c r="L32" s="63" t="s">
        <v>1663</v>
      </c>
      <c r="M32" s="63" t="s">
        <v>244</v>
      </c>
      <c r="N32" s="63" t="s">
        <v>1598</v>
      </c>
      <c r="O32" s="63">
        <v>40919</v>
      </c>
      <c r="P32" s="87" t="s">
        <v>503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696</v>
      </c>
      <c r="B33" s="63" t="s">
        <v>103</v>
      </c>
      <c r="C33" s="15">
        <v>40857</v>
      </c>
      <c r="D33" s="15">
        <v>40918</v>
      </c>
      <c r="E33" s="63" t="s">
        <v>1567</v>
      </c>
      <c r="F33" s="63" t="s">
        <v>1568</v>
      </c>
      <c r="G33" s="63" t="s">
        <v>214</v>
      </c>
      <c r="H33" s="63" t="s">
        <v>456</v>
      </c>
      <c r="I33" s="63">
        <v>40918</v>
      </c>
      <c r="J33" s="15" t="s">
        <v>1664</v>
      </c>
      <c r="K33" s="15" t="s">
        <v>104</v>
      </c>
      <c r="L33" s="63" t="s">
        <v>1665</v>
      </c>
      <c r="M33" s="63" t="s">
        <v>239</v>
      </c>
      <c r="N33" s="63" t="s">
        <v>1598</v>
      </c>
      <c r="O33" s="63">
        <v>40918</v>
      </c>
      <c r="P33" s="87" t="s">
        <v>503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697</v>
      </c>
      <c r="B34" s="63" t="s">
        <v>105</v>
      </c>
      <c r="C34" s="15">
        <v>40857</v>
      </c>
      <c r="D34" s="15">
        <v>40918</v>
      </c>
      <c r="E34" s="63" t="s">
        <v>1567</v>
      </c>
      <c r="F34" s="63" t="s">
        <v>1568</v>
      </c>
      <c r="G34" s="63" t="s">
        <v>215</v>
      </c>
      <c r="H34" s="63" t="s">
        <v>457</v>
      </c>
      <c r="I34" s="63">
        <v>40931</v>
      </c>
      <c r="J34" s="15" t="s">
        <v>1666</v>
      </c>
      <c r="K34" s="15" t="s">
        <v>1667</v>
      </c>
      <c r="L34" s="63" t="s">
        <v>1668</v>
      </c>
      <c r="M34" s="63" t="s">
        <v>237</v>
      </c>
      <c r="N34" s="63" t="s">
        <v>1648</v>
      </c>
      <c r="O34" s="63">
        <v>40934</v>
      </c>
      <c r="P34" s="87" t="s">
        <v>503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698</v>
      </c>
      <c r="B35" s="63" t="s">
        <v>106</v>
      </c>
      <c r="C35" s="15">
        <v>40857</v>
      </c>
      <c r="D35" s="15">
        <v>40918</v>
      </c>
      <c r="E35" s="63" t="s">
        <v>1567</v>
      </c>
      <c r="F35" s="63" t="s">
        <v>1568</v>
      </c>
      <c r="G35" s="63" t="s">
        <v>216</v>
      </c>
      <c r="H35" s="63" t="s">
        <v>1669</v>
      </c>
      <c r="I35" s="63">
        <v>40921</v>
      </c>
      <c r="J35" s="15" t="s">
        <v>1670</v>
      </c>
      <c r="K35" s="15" t="s">
        <v>677</v>
      </c>
      <c r="L35" s="63" t="s">
        <v>1671</v>
      </c>
      <c r="M35" s="63" t="s">
        <v>402</v>
      </c>
      <c r="N35" s="63" t="s">
        <v>1672</v>
      </c>
      <c r="O35" s="63">
        <v>40921</v>
      </c>
      <c r="P35" s="87" t="s">
        <v>503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699</v>
      </c>
      <c r="B36" s="63" t="s">
        <v>107</v>
      </c>
      <c r="C36" s="15">
        <v>40857</v>
      </c>
      <c r="D36" s="15">
        <v>40918</v>
      </c>
      <c r="E36" s="63" t="s">
        <v>1567</v>
      </c>
      <c r="F36" s="63" t="s">
        <v>1568</v>
      </c>
      <c r="G36" s="63" t="s">
        <v>217</v>
      </c>
      <c r="H36" s="63" t="s">
        <v>1673</v>
      </c>
      <c r="I36" s="63">
        <v>40920</v>
      </c>
      <c r="J36" s="15" t="s">
        <v>1674</v>
      </c>
      <c r="K36" s="15" t="s">
        <v>108</v>
      </c>
      <c r="L36" s="63" t="s">
        <v>1675</v>
      </c>
      <c r="M36" s="63" t="s">
        <v>403</v>
      </c>
      <c r="N36" s="63" t="s">
        <v>694</v>
      </c>
      <c r="O36" s="63">
        <v>40921</v>
      </c>
      <c r="P36" s="87" t="s">
        <v>503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700</v>
      </c>
      <c r="B37" s="63" t="s">
        <v>109</v>
      </c>
      <c r="C37" s="15">
        <v>40857</v>
      </c>
      <c r="D37" s="15">
        <v>40918</v>
      </c>
      <c r="E37" s="63" t="s">
        <v>1567</v>
      </c>
      <c r="F37" s="63" t="s">
        <v>1568</v>
      </c>
      <c r="G37" s="63" t="s">
        <v>218</v>
      </c>
      <c r="H37" s="63" t="s">
        <v>458</v>
      </c>
      <c r="I37" s="63">
        <v>40942</v>
      </c>
      <c r="J37" s="15" t="s">
        <v>1676</v>
      </c>
      <c r="K37" s="15" t="s">
        <v>110</v>
      </c>
      <c r="L37" s="63" t="s">
        <v>1677</v>
      </c>
      <c r="M37" s="63" t="s">
        <v>1678</v>
      </c>
      <c r="N37" s="63" t="s">
        <v>1575</v>
      </c>
      <c r="O37" s="63">
        <v>40946</v>
      </c>
      <c r="P37" s="87" t="s">
        <v>503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701</v>
      </c>
      <c r="B38" s="63" t="s">
        <v>111</v>
      </c>
      <c r="C38" s="15">
        <v>40857</v>
      </c>
      <c r="D38" s="15">
        <v>40918</v>
      </c>
      <c r="E38" s="63" t="s">
        <v>1567</v>
      </c>
      <c r="F38" s="63" t="s">
        <v>1568</v>
      </c>
      <c r="G38" s="63" t="s">
        <v>219</v>
      </c>
      <c r="H38" s="63" t="s">
        <v>1679</v>
      </c>
      <c r="I38" s="63">
        <v>40934</v>
      </c>
      <c r="J38" s="15" t="s">
        <v>1680</v>
      </c>
      <c r="K38" s="15" t="s">
        <v>1681</v>
      </c>
      <c r="L38" s="63" t="s">
        <v>1682</v>
      </c>
      <c r="M38" s="63" t="s">
        <v>404</v>
      </c>
      <c r="N38" s="63" t="s">
        <v>1588</v>
      </c>
      <c r="O38" s="63">
        <v>40935</v>
      </c>
      <c r="P38" s="87" t="s">
        <v>503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721</v>
      </c>
      <c r="B39" s="63" t="s">
        <v>112</v>
      </c>
      <c r="C39" s="15">
        <v>40857</v>
      </c>
      <c r="D39" s="15">
        <v>40918</v>
      </c>
      <c r="E39" s="63" t="s">
        <v>1567</v>
      </c>
      <c r="F39" s="63" t="s">
        <v>1568</v>
      </c>
      <c r="G39" s="63" t="s">
        <v>220</v>
      </c>
      <c r="H39" s="63" t="s">
        <v>1683</v>
      </c>
      <c r="I39" s="63">
        <v>40913</v>
      </c>
      <c r="J39" s="15" t="s">
        <v>1684</v>
      </c>
      <c r="K39" s="15" t="s">
        <v>113</v>
      </c>
      <c r="L39" s="63" t="s">
        <v>1685</v>
      </c>
      <c r="M39" s="63" t="s">
        <v>261</v>
      </c>
      <c r="N39" s="63" t="s">
        <v>1686</v>
      </c>
      <c r="O39" s="63">
        <v>40910</v>
      </c>
      <c r="P39" s="87" t="s">
        <v>503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722</v>
      </c>
      <c r="B40" s="63" t="s">
        <v>114</v>
      </c>
      <c r="C40" s="15">
        <v>40857</v>
      </c>
      <c r="D40" s="15">
        <v>40918</v>
      </c>
      <c r="E40" s="63" t="s">
        <v>1567</v>
      </c>
      <c r="F40" s="63" t="s">
        <v>1568</v>
      </c>
      <c r="G40" s="63" t="s">
        <v>221</v>
      </c>
      <c r="H40" s="63" t="s">
        <v>459</v>
      </c>
      <c r="I40" s="63">
        <v>40904</v>
      </c>
      <c r="J40" s="15" t="s">
        <v>1687</v>
      </c>
      <c r="K40" s="15" t="s">
        <v>115</v>
      </c>
      <c r="L40" s="63" t="s">
        <v>1688</v>
      </c>
      <c r="M40" s="63" t="s">
        <v>228</v>
      </c>
      <c r="N40" s="63" t="s">
        <v>1689</v>
      </c>
      <c r="O40" s="63">
        <v>40905</v>
      </c>
      <c r="P40" s="87" t="s">
        <v>503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674</v>
      </c>
      <c r="B41" s="63" t="s">
        <v>60</v>
      </c>
      <c r="C41" s="15">
        <v>40857</v>
      </c>
      <c r="D41" s="15">
        <v>40968</v>
      </c>
      <c r="E41" s="63" t="s">
        <v>1567</v>
      </c>
      <c r="F41" s="63" t="s">
        <v>1577</v>
      </c>
      <c r="G41" s="63" t="s">
        <v>192</v>
      </c>
      <c r="H41" s="63" t="s">
        <v>437</v>
      </c>
      <c r="I41" s="63">
        <v>40962</v>
      </c>
      <c r="J41" s="15" t="s">
        <v>1690</v>
      </c>
      <c r="K41" s="15" t="s">
        <v>61</v>
      </c>
      <c r="L41" s="63" t="s">
        <v>1691</v>
      </c>
      <c r="M41" s="63" t="s">
        <v>1692</v>
      </c>
      <c r="N41" s="63" t="s">
        <v>1693</v>
      </c>
      <c r="O41" s="63">
        <v>40973</v>
      </c>
      <c r="P41" s="87" t="s">
        <v>685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665</v>
      </c>
      <c r="B42" s="63" t="s">
        <v>43</v>
      </c>
      <c r="C42" s="15">
        <v>40857</v>
      </c>
      <c r="D42" s="15">
        <v>40918</v>
      </c>
      <c r="E42" s="63" t="s">
        <v>1567</v>
      </c>
      <c r="F42" s="63" t="s">
        <v>1568</v>
      </c>
      <c r="G42" s="63" t="s">
        <v>183</v>
      </c>
      <c r="H42" s="63" t="s">
        <v>431</v>
      </c>
      <c r="I42" s="63">
        <v>40904</v>
      </c>
      <c r="J42" s="15" t="s">
        <v>1694</v>
      </c>
      <c r="K42" s="15" t="s">
        <v>44</v>
      </c>
      <c r="L42" s="63" t="s">
        <v>1695</v>
      </c>
      <c r="M42" s="63" t="s">
        <v>268</v>
      </c>
      <c r="N42" s="63" t="s">
        <v>1630</v>
      </c>
      <c r="O42" s="63">
        <v>40905</v>
      </c>
      <c r="P42" s="15" t="s">
        <v>503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666</v>
      </c>
      <c r="B43" s="63" t="s">
        <v>45</v>
      </c>
      <c r="C43" s="15">
        <v>40857</v>
      </c>
      <c r="D43" s="15">
        <v>40918</v>
      </c>
      <c r="E43" s="63" t="s">
        <v>1567</v>
      </c>
      <c r="F43" s="63" t="s">
        <v>1568</v>
      </c>
      <c r="G43" s="63" t="s">
        <v>184</v>
      </c>
      <c r="H43" s="63" t="s">
        <v>432</v>
      </c>
      <c r="I43" s="63">
        <v>40904</v>
      </c>
      <c r="J43" s="15" t="s">
        <v>1696</v>
      </c>
      <c r="K43" s="15" t="s">
        <v>46</v>
      </c>
      <c r="L43" s="63" t="s">
        <v>1697</v>
      </c>
      <c r="M43" s="63" t="s">
        <v>233</v>
      </c>
      <c r="N43" s="63" t="s">
        <v>1698</v>
      </c>
      <c r="O43" s="63">
        <v>40905</v>
      </c>
      <c r="P43" s="87" t="s">
        <v>503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667</v>
      </c>
      <c r="B44" s="63" t="s">
        <v>47</v>
      </c>
      <c r="C44" s="15">
        <v>40857</v>
      </c>
      <c r="D44" s="15">
        <v>40918</v>
      </c>
      <c r="E44" s="63" t="s">
        <v>1567</v>
      </c>
      <c r="F44" s="63" t="s">
        <v>1568</v>
      </c>
      <c r="G44" s="63" t="s">
        <v>185</v>
      </c>
      <c r="H44" s="63" t="s">
        <v>2362</v>
      </c>
      <c r="I44" s="63">
        <v>40989</v>
      </c>
      <c r="J44" s="15" t="s">
        <v>1699</v>
      </c>
      <c r="K44" s="15" t="s">
        <v>48</v>
      </c>
      <c r="L44" s="63" t="s">
        <v>1700</v>
      </c>
      <c r="M44" s="63" t="s">
        <v>2524</v>
      </c>
      <c r="N44" s="63" t="s">
        <v>2525</v>
      </c>
      <c r="O44" s="63">
        <v>40989</v>
      </c>
      <c r="P44" s="87" t="s">
        <v>692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668</v>
      </c>
      <c r="B45" s="63" t="s">
        <v>49</v>
      </c>
      <c r="C45" s="15">
        <v>40857</v>
      </c>
      <c r="D45" s="15">
        <v>40918</v>
      </c>
      <c r="E45" s="63" t="s">
        <v>1567</v>
      </c>
      <c r="F45" s="63" t="s">
        <v>1568</v>
      </c>
      <c r="G45" s="63" t="s">
        <v>186</v>
      </c>
      <c r="H45" s="63" t="s">
        <v>433</v>
      </c>
      <c r="I45" s="63">
        <v>40935</v>
      </c>
      <c r="J45" s="15" t="s">
        <v>1701</v>
      </c>
      <c r="K45" s="15" t="s">
        <v>50</v>
      </c>
      <c r="L45" s="63" t="s">
        <v>1701</v>
      </c>
      <c r="M45" s="63" t="s">
        <v>394</v>
      </c>
      <c r="N45" s="63" t="s">
        <v>1588</v>
      </c>
      <c r="O45" s="63">
        <v>40938</v>
      </c>
      <c r="P45" s="87" t="s">
        <v>503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669</v>
      </c>
      <c r="B46" s="63" t="s">
        <v>51</v>
      </c>
      <c r="C46" s="15">
        <v>40857</v>
      </c>
      <c r="D46" s="15">
        <v>40918</v>
      </c>
      <c r="E46" s="63" t="s">
        <v>1576</v>
      </c>
      <c r="F46" s="63" t="s">
        <v>1568</v>
      </c>
      <c r="G46" s="63" t="s">
        <v>187</v>
      </c>
      <c r="H46" s="63" t="s">
        <v>503</v>
      </c>
      <c r="I46" s="63" t="s">
        <v>503</v>
      </c>
      <c r="J46" s="15" t="s">
        <v>1702</v>
      </c>
      <c r="K46" s="15" t="s">
        <v>52</v>
      </c>
      <c r="L46" s="63" t="s">
        <v>1703</v>
      </c>
      <c r="M46" s="63" t="s">
        <v>503</v>
      </c>
      <c r="N46" s="63" t="s">
        <v>503</v>
      </c>
      <c r="O46" s="63" t="s">
        <v>503</v>
      </c>
      <c r="P46" s="87" t="s">
        <v>686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670</v>
      </c>
      <c r="B47" s="63" t="s">
        <v>53</v>
      </c>
      <c r="C47" s="15">
        <v>40857</v>
      </c>
      <c r="D47" s="15">
        <v>40918</v>
      </c>
      <c r="E47" s="63" t="s">
        <v>1567</v>
      </c>
      <c r="F47" s="63" t="s">
        <v>1568</v>
      </c>
      <c r="G47" s="63" t="s">
        <v>188</v>
      </c>
      <c r="H47" s="88" t="s">
        <v>434</v>
      </c>
      <c r="I47" s="88">
        <v>40927</v>
      </c>
      <c r="J47" s="15" t="s">
        <v>1704</v>
      </c>
      <c r="K47" s="15" t="s">
        <v>1705</v>
      </c>
      <c r="L47" s="63" t="s">
        <v>1706</v>
      </c>
      <c r="M47" s="88" t="s">
        <v>230</v>
      </c>
      <c r="N47" s="88" t="s">
        <v>1648</v>
      </c>
      <c r="O47" s="88">
        <v>40927</v>
      </c>
      <c r="P47" s="87" t="s">
        <v>503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671</v>
      </c>
      <c r="B48" s="63" t="s">
        <v>54</v>
      </c>
      <c r="C48" s="15">
        <v>40857</v>
      </c>
      <c r="D48" s="15">
        <v>40918</v>
      </c>
      <c r="E48" s="63" t="s">
        <v>1567</v>
      </c>
      <c r="F48" s="63" t="s">
        <v>1568</v>
      </c>
      <c r="G48" s="63" t="s">
        <v>189</v>
      </c>
      <c r="H48" s="63" t="s">
        <v>435</v>
      </c>
      <c r="I48" s="63">
        <v>40931</v>
      </c>
      <c r="J48" s="15" t="s">
        <v>1707</v>
      </c>
      <c r="K48" s="15" t="s">
        <v>55</v>
      </c>
      <c r="L48" s="63" t="s">
        <v>1708</v>
      </c>
      <c r="M48" s="63" t="s">
        <v>229</v>
      </c>
      <c r="N48" s="63" t="s">
        <v>1698</v>
      </c>
      <c r="O48" s="63">
        <v>40932</v>
      </c>
      <c r="P48" s="87" t="s">
        <v>503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672</v>
      </c>
      <c r="B49" s="63" t="s">
        <v>56</v>
      </c>
      <c r="C49" s="15">
        <v>40857</v>
      </c>
      <c r="D49" s="15">
        <v>41085</v>
      </c>
      <c r="E49" s="63" t="s">
        <v>1723</v>
      </c>
      <c r="F49" s="63" t="s">
        <v>1568</v>
      </c>
      <c r="G49" s="63" t="s">
        <v>190</v>
      </c>
      <c r="H49" s="63" t="s">
        <v>503</v>
      </c>
      <c r="I49" s="63" t="s">
        <v>503</v>
      </c>
      <c r="J49" s="15" t="s">
        <v>1709</v>
      </c>
      <c r="K49" s="15" t="s">
        <v>57</v>
      </c>
      <c r="L49" s="63" t="s">
        <v>1710</v>
      </c>
      <c r="M49" s="63" t="s">
        <v>503</v>
      </c>
      <c r="N49" s="63" t="s">
        <v>503</v>
      </c>
      <c r="O49" s="63" t="s">
        <v>503</v>
      </c>
      <c r="P49" s="87" t="s">
        <v>691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673</v>
      </c>
      <c r="B50" s="63" t="s">
        <v>58</v>
      </c>
      <c r="C50" s="15">
        <v>40857</v>
      </c>
      <c r="D50" s="15">
        <v>40918</v>
      </c>
      <c r="E50" s="63" t="s">
        <v>1567</v>
      </c>
      <c r="F50" s="63" t="s">
        <v>1568</v>
      </c>
      <c r="G50" s="63" t="s">
        <v>191</v>
      </c>
      <c r="H50" s="88" t="s">
        <v>436</v>
      </c>
      <c r="I50" s="88">
        <v>40931</v>
      </c>
      <c r="J50" s="15" t="s">
        <v>1711</v>
      </c>
      <c r="K50" s="15" t="s">
        <v>59</v>
      </c>
      <c r="L50" s="63" t="s">
        <v>1712</v>
      </c>
      <c r="M50" s="88" t="s">
        <v>395</v>
      </c>
      <c r="N50" s="88" t="s">
        <v>1630</v>
      </c>
      <c r="O50" s="88">
        <v>40932</v>
      </c>
      <c r="P50" s="87" t="s">
        <v>503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684</v>
      </c>
      <c r="B51" s="63" t="s">
        <v>80</v>
      </c>
      <c r="C51" s="15">
        <v>40857</v>
      </c>
      <c r="D51" s="15">
        <v>40918</v>
      </c>
      <c r="E51" s="63" t="s">
        <v>1567</v>
      </c>
      <c r="F51" s="63" t="s">
        <v>1568</v>
      </c>
      <c r="G51" s="63" t="s">
        <v>202</v>
      </c>
      <c r="H51" s="63" t="s">
        <v>446</v>
      </c>
      <c r="I51" s="63">
        <v>40920</v>
      </c>
      <c r="J51" s="15" t="s">
        <v>1713</v>
      </c>
      <c r="K51" s="15" t="s">
        <v>81</v>
      </c>
      <c r="L51" s="63" t="s">
        <v>1714</v>
      </c>
      <c r="M51" s="63" t="s">
        <v>256</v>
      </c>
      <c r="N51" s="63" t="s">
        <v>1588</v>
      </c>
      <c r="O51" s="63">
        <v>40919</v>
      </c>
      <c r="P51" s="87" t="s">
        <v>503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675</v>
      </c>
      <c r="B52" s="63" t="s">
        <v>62</v>
      </c>
      <c r="C52" s="15">
        <v>40857</v>
      </c>
      <c r="D52" s="15">
        <v>40918</v>
      </c>
      <c r="E52" s="63" t="s">
        <v>1567</v>
      </c>
      <c r="F52" s="63" t="s">
        <v>1568</v>
      </c>
      <c r="G52" s="63" t="s">
        <v>193</v>
      </c>
      <c r="H52" s="63" t="s">
        <v>438</v>
      </c>
      <c r="I52" s="63">
        <v>40934</v>
      </c>
      <c r="J52" s="15" t="s">
        <v>1715</v>
      </c>
      <c r="K52" s="15" t="s">
        <v>63</v>
      </c>
      <c r="L52" s="63" t="s">
        <v>1716</v>
      </c>
      <c r="M52" s="63" t="s">
        <v>396</v>
      </c>
      <c r="N52" s="63" t="s">
        <v>1585</v>
      </c>
      <c r="O52" s="63">
        <v>40934</v>
      </c>
      <c r="P52" s="87" t="s">
        <v>503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677</v>
      </c>
      <c r="B53" s="63" t="s">
        <v>66</v>
      </c>
      <c r="C53" s="15">
        <v>40857</v>
      </c>
      <c r="D53" s="15">
        <v>40918</v>
      </c>
      <c r="E53" s="63" t="s">
        <v>1567</v>
      </c>
      <c r="F53" s="63" t="s">
        <v>1568</v>
      </c>
      <c r="G53" s="63" t="s">
        <v>195</v>
      </c>
      <c r="H53" s="63" t="s">
        <v>440</v>
      </c>
      <c r="I53" s="63">
        <v>40917</v>
      </c>
      <c r="J53" s="15" t="s">
        <v>1717</v>
      </c>
      <c r="K53" s="15" t="s">
        <v>67</v>
      </c>
      <c r="L53" s="63" t="s">
        <v>1718</v>
      </c>
      <c r="M53" s="63" t="s">
        <v>397</v>
      </c>
      <c r="N53" s="63" t="s">
        <v>1719</v>
      </c>
      <c r="O53" s="63">
        <v>40920</v>
      </c>
      <c r="P53" s="87" t="s">
        <v>503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678</v>
      </c>
      <c r="B54" s="63" t="s">
        <v>68</v>
      </c>
      <c r="C54" s="15">
        <v>40857</v>
      </c>
      <c r="D54" s="15">
        <v>40918</v>
      </c>
      <c r="E54" s="63" t="s">
        <v>1567</v>
      </c>
      <c r="F54" s="63" t="s">
        <v>1568</v>
      </c>
      <c r="G54" s="63" t="s">
        <v>196</v>
      </c>
      <c r="H54" s="63" t="s">
        <v>441</v>
      </c>
      <c r="I54" s="63">
        <v>40917</v>
      </c>
      <c r="J54" s="15" t="s">
        <v>1720</v>
      </c>
      <c r="K54" s="15" t="s">
        <v>69</v>
      </c>
      <c r="L54" s="63" t="s">
        <v>1721</v>
      </c>
      <c r="M54" s="63" t="s">
        <v>258</v>
      </c>
      <c r="N54" s="63" t="s">
        <v>1722</v>
      </c>
      <c r="O54" s="63">
        <v>40918</v>
      </c>
      <c r="P54" s="87" t="s">
        <v>503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679</v>
      </c>
      <c r="B55" s="63" t="s">
        <v>70</v>
      </c>
      <c r="C55" s="15">
        <v>40857</v>
      </c>
      <c r="D55" s="15">
        <v>40918</v>
      </c>
      <c r="E55" s="63" t="s">
        <v>1576</v>
      </c>
      <c r="F55" s="63" t="s">
        <v>1568</v>
      </c>
      <c r="G55" s="63" t="s">
        <v>197</v>
      </c>
      <c r="H55" s="63" t="s">
        <v>503</v>
      </c>
      <c r="I55" s="63" t="s">
        <v>503</v>
      </c>
      <c r="J55" s="15" t="s">
        <v>1724</v>
      </c>
      <c r="K55" s="15" t="s">
        <v>71</v>
      </c>
      <c r="L55" s="63" t="s">
        <v>1725</v>
      </c>
      <c r="M55" s="63" t="s">
        <v>503</v>
      </c>
      <c r="N55" s="63" t="s">
        <v>503</v>
      </c>
      <c r="O55" s="63" t="s">
        <v>503</v>
      </c>
      <c r="P55" s="87" t="s">
        <v>692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680</v>
      </c>
      <c r="B56" s="63" t="s">
        <v>72</v>
      </c>
      <c r="C56" s="15">
        <v>40857</v>
      </c>
      <c r="D56" s="15">
        <v>40918</v>
      </c>
      <c r="E56" s="63" t="s">
        <v>1567</v>
      </c>
      <c r="F56" s="63" t="s">
        <v>1568</v>
      </c>
      <c r="G56" s="63" t="s">
        <v>198</v>
      </c>
      <c r="H56" s="88" t="s">
        <v>442</v>
      </c>
      <c r="I56" s="88">
        <v>40932</v>
      </c>
      <c r="J56" s="15" t="s">
        <v>1726</v>
      </c>
      <c r="K56" s="15" t="s">
        <v>73</v>
      </c>
      <c r="L56" s="63" t="s">
        <v>1727</v>
      </c>
      <c r="M56" s="88" t="s">
        <v>242</v>
      </c>
      <c r="N56" s="88" t="s">
        <v>1630</v>
      </c>
      <c r="O56" s="88">
        <v>40934</v>
      </c>
      <c r="P56" s="87" t="s">
        <v>503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681</v>
      </c>
      <c r="B57" s="63" t="s">
        <v>74</v>
      </c>
      <c r="C57" s="15">
        <v>40857</v>
      </c>
      <c r="D57" s="15">
        <v>40918</v>
      </c>
      <c r="E57" s="63" t="s">
        <v>1567</v>
      </c>
      <c r="F57" s="63" t="s">
        <v>1568</v>
      </c>
      <c r="G57" s="63" t="s">
        <v>199</v>
      </c>
      <c r="H57" s="63" t="s">
        <v>443</v>
      </c>
      <c r="I57" s="63">
        <v>40920</v>
      </c>
      <c r="J57" s="15" t="s">
        <v>1728</v>
      </c>
      <c r="K57" s="15" t="s">
        <v>75</v>
      </c>
      <c r="L57" s="63" t="s">
        <v>1729</v>
      </c>
      <c r="M57" s="63" t="s">
        <v>225</v>
      </c>
      <c r="N57" s="63" t="s">
        <v>1730</v>
      </c>
      <c r="O57" s="63">
        <v>40921</v>
      </c>
      <c r="P57" s="87" t="s">
        <v>503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682</v>
      </c>
      <c r="B58" s="63" t="s">
        <v>76</v>
      </c>
      <c r="C58" s="15">
        <v>40857</v>
      </c>
      <c r="D58" s="15">
        <v>40968</v>
      </c>
      <c r="E58" s="63" t="s">
        <v>1567</v>
      </c>
      <c r="F58" s="63" t="s">
        <v>1577</v>
      </c>
      <c r="G58" s="63" t="s">
        <v>200</v>
      </c>
      <c r="H58" s="63" t="s">
        <v>444</v>
      </c>
      <c r="I58" s="63">
        <v>40970</v>
      </c>
      <c r="J58" s="15" t="s">
        <v>1731</v>
      </c>
      <c r="K58" s="15" t="s">
        <v>77</v>
      </c>
      <c r="L58" s="63" t="s">
        <v>1732</v>
      </c>
      <c r="M58" s="63" t="s">
        <v>1733</v>
      </c>
      <c r="N58" s="63" t="s">
        <v>1734</v>
      </c>
      <c r="O58" s="63">
        <v>40976</v>
      </c>
      <c r="P58" s="87" t="s">
        <v>503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683</v>
      </c>
      <c r="B59" s="63" t="s">
        <v>78</v>
      </c>
      <c r="C59" s="15">
        <v>40857</v>
      </c>
      <c r="D59" s="15">
        <v>40918</v>
      </c>
      <c r="E59" s="63" t="s">
        <v>1567</v>
      </c>
      <c r="F59" s="63" t="s">
        <v>1568</v>
      </c>
      <c r="G59" s="63" t="s">
        <v>201</v>
      </c>
      <c r="H59" s="63" t="s">
        <v>445</v>
      </c>
      <c r="I59" s="63">
        <v>40917</v>
      </c>
      <c r="J59" s="15" t="s">
        <v>1735</v>
      </c>
      <c r="K59" s="15" t="s">
        <v>79</v>
      </c>
      <c r="L59" s="63" t="s">
        <v>1736</v>
      </c>
      <c r="M59" s="63" t="s">
        <v>251</v>
      </c>
      <c r="N59" s="63" t="s">
        <v>1737</v>
      </c>
      <c r="O59" s="63">
        <v>40919</v>
      </c>
      <c r="P59" s="87" t="s">
        <v>503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676</v>
      </c>
      <c r="B60" s="63" t="s">
        <v>64</v>
      </c>
      <c r="C60" s="15">
        <v>40857</v>
      </c>
      <c r="D60" s="15">
        <v>40918</v>
      </c>
      <c r="E60" s="63" t="s">
        <v>1567</v>
      </c>
      <c r="F60" s="63" t="s">
        <v>1568</v>
      </c>
      <c r="G60" s="63" t="s">
        <v>194</v>
      </c>
      <c r="H60" s="63" t="s">
        <v>439</v>
      </c>
      <c r="I60" s="63">
        <v>40917</v>
      </c>
      <c r="J60" s="15" t="s">
        <v>1738</v>
      </c>
      <c r="K60" s="15" t="s">
        <v>65</v>
      </c>
      <c r="L60" s="63" t="s">
        <v>1739</v>
      </c>
      <c r="M60" s="63" t="s">
        <v>252</v>
      </c>
      <c r="N60" s="63" t="s">
        <v>1630</v>
      </c>
      <c r="O60" s="63">
        <v>40918</v>
      </c>
      <c r="P60" s="87" t="s">
        <v>503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735</v>
      </c>
      <c r="B61" s="63" t="s">
        <v>158</v>
      </c>
      <c r="C61" s="15">
        <v>40857</v>
      </c>
      <c r="D61" s="15">
        <v>40918</v>
      </c>
      <c r="E61" s="63" t="s">
        <v>1567</v>
      </c>
      <c r="F61" s="63" t="s">
        <v>1568</v>
      </c>
      <c r="G61" s="63" t="s">
        <v>132</v>
      </c>
      <c r="H61" s="63" t="s">
        <v>485</v>
      </c>
      <c r="I61" s="63">
        <v>40935</v>
      </c>
      <c r="J61" s="15" t="s">
        <v>1740</v>
      </c>
      <c r="K61" s="15" t="s">
        <v>1741</v>
      </c>
      <c r="L61" s="63" t="s">
        <v>1742</v>
      </c>
      <c r="M61" s="63" t="s">
        <v>412</v>
      </c>
      <c r="N61" s="63" t="s">
        <v>1743</v>
      </c>
      <c r="O61" s="63">
        <v>40939</v>
      </c>
      <c r="P61" s="87" t="s">
        <v>503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724</v>
      </c>
      <c r="B62" s="63" t="s">
        <v>157</v>
      </c>
      <c r="C62" s="15">
        <v>40857</v>
      </c>
      <c r="D62" s="15">
        <v>40918</v>
      </c>
      <c r="E62" s="63" t="s">
        <v>1567</v>
      </c>
      <c r="F62" s="63" t="s">
        <v>1568</v>
      </c>
      <c r="G62" s="63" t="s">
        <v>131</v>
      </c>
      <c r="H62" s="63" t="s">
        <v>484</v>
      </c>
      <c r="I62" s="63">
        <v>40920</v>
      </c>
      <c r="J62" s="15" t="s">
        <v>1744</v>
      </c>
      <c r="K62" s="15" t="s">
        <v>363</v>
      </c>
      <c r="L62" s="63" t="s">
        <v>1745</v>
      </c>
      <c r="M62" s="63" t="s">
        <v>411</v>
      </c>
      <c r="N62" s="63" t="s">
        <v>1746</v>
      </c>
      <c r="O62" s="63">
        <v>40920</v>
      </c>
      <c r="P62" s="87" t="s">
        <v>503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725</v>
      </c>
      <c r="B63" s="63" t="s">
        <v>156</v>
      </c>
      <c r="C63" s="15">
        <v>40857</v>
      </c>
      <c r="D63" s="15">
        <v>40968</v>
      </c>
      <c r="E63" s="63" t="s">
        <v>1567</v>
      </c>
      <c r="F63" s="63" t="s">
        <v>1577</v>
      </c>
      <c r="G63" s="63" t="s">
        <v>130</v>
      </c>
      <c r="H63" s="63" t="s">
        <v>483</v>
      </c>
      <c r="I63" s="63">
        <v>40966</v>
      </c>
      <c r="J63" s="15" t="s">
        <v>1747</v>
      </c>
      <c r="K63" s="15" t="s">
        <v>345</v>
      </c>
      <c r="L63" s="63" t="s">
        <v>1748</v>
      </c>
      <c r="M63" s="63" t="s">
        <v>1749</v>
      </c>
      <c r="N63" s="63" t="s">
        <v>1693</v>
      </c>
      <c r="O63" s="63">
        <v>40974</v>
      </c>
      <c r="P63" s="87" t="s">
        <v>503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726</v>
      </c>
      <c r="B64" s="63" t="s">
        <v>155</v>
      </c>
      <c r="C64" s="15">
        <v>40857</v>
      </c>
      <c r="D64" s="15">
        <v>40918</v>
      </c>
      <c r="E64" s="63" t="s">
        <v>1567</v>
      </c>
      <c r="F64" s="63" t="s">
        <v>1568</v>
      </c>
      <c r="G64" s="63" t="s">
        <v>129</v>
      </c>
      <c r="H64" s="63" t="s">
        <v>482</v>
      </c>
      <c r="I64" s="63">
        <v>40931</v>
      </c>
      <c r="J64" s="15" t="s">
        <v>1750</v>
      </c>
      <c r="K64" s="15" t="s">
        <v>375</v>
      </c>
      <c r="L64" s="63" t="s">
        <v>1751</v>
      </c>
      <c r="M64" s="63" t="s">
        <v>410</v>
      </c>
      <c r="N64" s="63" t="s">
        <v>1588</v>
      </c>
      <c r="O64" s="63">
        <v>40932</v>
      </c>
      <c r="P64" s="87" t="s">
        <v>503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727</v>
      </c>
      <c r="B65" s="63" t="s">
        <v>154</v>
      </c>
      <c r="C65" s="15">
        <v>40857</v>
      </c>
      <c r="D65" s="15">
        <v>40918</v>
      </c>
      <c r="E65" s="63" t="s">
        <v>1567</v>
      </c>
      <c r="F65" s="63" t="s">
        <v>1568</v>
      </c>
      <c r="G65" s="63" t="s">
        <v>128</v>
      </c>
      <c r="H65" s="63" t="s">
        <v>481</v>
      </c>
      <c r="I65" s="63">
        <v>40903</v>
      </c>
      <c r="J65" s="15" t="s">
        <v>1750</v>
      </c>
      <c r="K65" s="15" t="s">
        <v>308</v>
      </c>
      <c r="L65" s="63" t="s">
        <v>1752</v>
      </c>
      <c r="M65" s="63" t="s">
        <v>236</v>
      </c>
      <c r="N65" s="63" t="s">
        <v>1672</v>
      </c>
      <c r="O65" s="63">
        <v>40904</v>
      </c>
      <c r="P65" s="87" t="s">
        <v>503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728</v>
      </c>
      <c r="B66" s="63" t="s">
        <v>153</v>
      </c>
      <c r="C66" s="15">
        <v>40857</v>
      </c>
      <c r="D66" s="15">
        <v>40918</v>
      </c>
      <c r="E66" s="63" t="s">
        <v>1567</v>
      </c>
      <c r="F66" s="63" t="s">
        <v>1568</v>
      </c>
      <c r="G66" s="63" t="s">
        <v>127</v>
      </c>
      <c r="H66" s="63" t="s">
        <v>480</v>
      </c>
      <c r="I66" s="63">
        <v>40928</v>
      </c>
      <c r="J66" s="15" t="s">
        <v>1753</v>
      </c>
      <c r="K66" s="15" t="s">
        <v>383</v>
      </c>
      <c r="L66" s="63" t="s">
        <v>1754</v>
      </c>
      <c r="M66" s="63" t="s">
        <v>409</v>
      </c>
      <c r="N66" s="63" t="s">
        <v>1743</v>
      </c>
      <c r="O66" s="63">
        <v>40928</v>
      </c>
      <c r="P66" s="87" t="s">
        <v>503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729</v>
      </c>
      <c r="B67" s="63" t="s">
        <v>152</v>
      </c>
      <c r="C67" s="15">
        <v>40857</v>
      </c>
      <c r="D67" s="15">
        <v>40918</v>
      </c>
      <c r="E67" s="63" t="s">
        <v>1567</v>
      </c>
      <c r="F67" s="63" t="s">
        <v>1568</v>
      </c>
      <c r="G67" s="63" t="s">
        <v>126</v>
      </c>
      <c r="H67" s="63" t="s">
        <v>479</v>
      </c>
      <c r="I67" s="63">
        <v>40920</v>
      </c>
      <c r="J67" s="15" t="s">
        <v>1755</v>
      </c>
      <c r="K67" s="15" t="s">
        <v>310</v>
      </c>
      <c r="L67" s="63" t="s">
        <v>1756</v>
      </c>
      <c r="M67" s="63" t="s">
        <v>234</v>
      </c>
      <c r="N67" s="63" t="s">
        <v>1648</v>
      </c>
      <c r="O67" s="63">
        <v>40925</v>
      </c>
      <c r="P67" s="87" t="s">
        <v>503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730</v>
      </c>
      <c r="B68" s="63" t="s">
        <v>151</v>
      </c>
      <c r="C68" s="15">
        <v>40857</v>
      </c>
      <c r="D68" s="15">
        <v>40918</v>
      </c>
      <c r="E68" s="63" t="s">
        <v>1567</v>
      </c>
      <c r="F68" s="63" t="s">
        <v>1568</v>
      </c>
      <c r="G68" s="63" t="s">
        <v>125</v>
      </c>
      <c r="H68" s="63" t="s">
        <v>1757</v>
      </c>
      <c r="I68" s="63">
        <v>40911</v>
      </c>
      <c r="J68" s="15" t="s">
        <v>1758</v>
      </c>
      <c r="K68" s="15" t="s">
        <v>274</v>
      </c>
      <c r="L68" s="63" t="s">
        <v>1759</v>
      </c>
      <c r="M68" s="63" t="s">
        <v>248</v>
      </c>
      <c r="N68" s="63" t="s">
        <v>1760</v>
      </c>
      <c r="O68" s="63">
        <v>40913</v>
      </c>
      <c r="P68" s="87" t="s">
        <v>503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733</v>
      </c>
      <c r="B69" s="63" t="s">
        <v>150</v>
      </c>
      <c r="C69" s="15">
        <v>40857</v>
      </c>
      <c r="D69" s="15">
        <v>40918</v>
      </c>
      <c r="E69" s="63" t="s">
        <v>1567</v>
      </c>
      <c r="F69" s="63" t="s">
        <v>1568</v>
      </c>
      <c r="G69" s="63" t="s">
        <v>124</v>
      </c>
      <c r="H69" s="63" t="s">
        <v>478</v>
      </c>
      <c r="I69" s="63">
        <v>40919</v>
      </c>
      <c r="J69" s="15" t="s">
        <v>1761</v>
      </c>
      <c r="K69" s="15" t="s">
        <v>1762</v>
      </c>
      <c r="L69" s="63" t="s">
        <v>1763</v>
      </c>
      <c r="M69" s="63" t="s">
        <v>408</v>
      </c>
      <c r="N69" s="63" t="s">
        <v>1764</v>
      </c>
      <c r="O69" s="63">
        <v>40921</v>
      </c>
      <c r="P69" s="87" t="s">
        <v>503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734</v>
      </c>
      <c r="B70" s="63" t="s">
        <v>149</v>
      </c>
      <c r="C70" s="15">
        <v>40857</v>
      </c>
      <c r="D70" s="15">
        <v>40918</v>
      </c>
      <c r="E70" s="63" t="s">
        <v>1567</v>
      </c>
      <c r="F70" s="63" t="s">
        <v>1568</v>
      </c>
      <c r="G70" s="63" t="s">
        <v>123</v>
      </c>
      <c r="H70" s="63" t="s">
        <v>477</v>
      </c>
      <c r="I70" s="63">
        <v>40941</v>
      </c>
      <c r="J70" s="15" t="s">
        <v>1765</v>
      </c>
      <c r="K70" s="15" t="s">
        <v>385</v>
      </c>
      <c r="L70" s="63" t="s">
        <v>1766</v>
      </c>
      <c r="M70" s="63" t="s">
        <v>407</v>
      </c>
      <c r="N70" s="63" t="s">
        <v>1743</v>
      </c>
      <c r="O70" s="63">
        <v>40942</v>
      </c>
      <c r="P70" s="87" t="s">
        <v>503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739</v>
      </c>
      <c r="B71" s="63" t="s">
        <v>148</v>
      </c>
      <c r="C71" s="15">
        <v>40857</v>
      </c>
      <c r="D71" s="15">
        <v>40918</v>
      </c>
      <c r="E71" s="63" t="s">
        <v>1567</v>
      </c>
      <c r="F71" s="63" t="s">
        <v>1568</v>
      </c>
      <c r="G71" s="63" t="s">
        <v>122</v>
      </c>
      <c r="H71" s="63" t="s">
        <v>476</v>
      </c>
      <c r="I71" s="63">
        <v>40933</v>
      </c>
      <c r="J71" s="15" t="s">
        <v>1767</v>
      </c>
      <c r="K71" s="15" t="s">
        <v>334</v>
      </c>
      <c r="L71" s="63" t="s">
        <v>1768</v>
      </c>
      <c r="M71" s="63" t="s">
        <v>406</v>
      </c>
      <c r="N71" s="63" t="s">
        <v>1698</v>
      </c>
      <c r="O71" s="63">
        <v>40934</v>
      </c>
      <c r="P71" s="87" t="s">
        <v>503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736</v>
      </c>
      <c r="B72" s="63" t="s">
        <v>147</v>
      </c>
      <c r="C72" s="15">
        <v>40857</v>
      </c>
      <c r="D72" s="15">
        <v>40918</v>
      </c>
      <c r="E72" s="63" t="s">
        <v>1567</v>
      </c>
      <c r="F72" s="63" t="s">
        <v>1568</v>
      </c>
      <c r="G72" s="63" t="s">
        <v>121</v>
      </c>
      <c r="H72" s="63" t="s">
        <v>475</v>
      </c>
      <c r="I72" s="63">
        <v>40924</v>
      </c>
      <c r="J72" s="15" t="s">
        <v>1769</v>
      </c>
      <c r="K72" s="15" t="s">
        <v>358</v>
      </c>
      <c r="L72" s="63" t="s">
        <v>1770</v>
      </c>
      <c r="M72" s="63" t="s">
        <v>405</v>
      </c>
      <c r="N72" s="63" t="s">
        <v>1771</v>
      </c>
      <c r="O72" s="63">
        <v>40924</v>
      </c>
      <c r="P72" s="87" t="s">
        <v>503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737</v>
      </c>
      <c r="B73" s="63" t="s">
        <v>146</v>
      </c>
      <c r="C73" s="15">
        <v>40857</v>
      </c>
      <c r="D73" s="15">
        <v>40918</v>
      </c>
      <c r="E73" s="63" t="s">
        <v>1567</v>
      </c>
      <c r="F73" s="63" t="s">
        <v>1568</v>
      </c>
      <c r="G73" s="63" t="s">
        <v>120</v>
      </c>
      <c r="H73" s="63" t="s">
        <v>474</v>
      </c>
      <c r="I73" s="63">
        <v>40917</v>
      </c>
      <c r="J73" s="15" t="s">
        <v>1772</v>
      </c>
      <c r="K73" s="15" t="s">
        <v>341</v>
      </c>
      <c r="L73" s="63" t="s">
        <v>1773</v>
      </c>
      <c r="M73" s="63" t="s">
        <v>257</v>
      </c>
      <c r="N73" s="63" t="s">
        <v>1774</v>
      </c>
      <c r="O73" s="63">
        <v>40917</v>
      </c>
      <c r="P73" s="87" t="s">
        <v>503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738</v>
      </c>
      <c r="B74" s="63" t="s">
        <v>145</v>
      </c>
      <c r="C74" s="15">
        <v>40857</v>
      </c>
      <c r="D74" s="15">
        <v>40918</v>
      </c>
      <c r="E74" s="63" t="s">
        <v>1567</v>
      </c>
      <c r="F74" s="63" t="s">
        <v>1568</v>
      </c>
      <c r="G74" s="63" t="s">
        <v>119</v>
      </c>
      <c r="H74" s="63" t="s">
        <v>473</v>
      </c>
      <c r="I74" s="63">
        <v>40911</v>
      </c>
      <c r="J74" s="15" t="s">
        <v>1775</v>
      </c>
      <c r="K74" s="15" t="s">
        <v>279</v>
      </c>
      <c r="L74" s="63" t="s">
        <v>1776</v>
      </c>
      <c r="M74" s="63" t="s">
        <v>246</v>
      </c>
      <c r="N74" s="63" t="s">
        <v>503</v>
      </c>
      <c r="O74" s="63">
        <v>40913</v>
      </c>
      <c r="P74" s="87" t="s">
        <v>503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753</v>
      </c>
      <c r="B75" s="63" t="s">
        <v>144</v>
      </c>
      <c r="C75" s="15">
        <v>40863</v>
      </c>
      <c r="D75" s="15">
        <v>40918</v>
      </c>
      <c r="E75" s="63" t="s">
        <v>1567</v>
      </c>
      <c r="F75" s="63" t="s">
        <v>1568</v>
      </c>
      <c r="G75" s="63" t="s">
        <v>118</v>
      </c>
      <c r="H75" s="63" t="s">
        <v>472</v>
      </c>
      <c r="I75" s="63">
        <v>40905</v>
      </c>
      <c r="J75" s="15" t="s">
        <v>1777</v>
      </c>
      <c r="K75" s="15" t="s">
        <v>291</v>
      </c>
      <c r="L75" s="63">
        <v>3136496866</v>
      </c>
      <c r="M75" s="63" t="s">
        <v>240</v>
      </c>
      <c r="N75" s="88" t="s">
        <v>1778</v>
      </c>
      <c r="O75" s="63">
        <v>40905</v>
      </c>
      <c r="P75" s="87" t="s">
        <v>503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752</v>
      </c>
      <c r="B76" s="63" t="s">
        <v>143</v>
      </c>
      <c r="C76" s="15">
        <v>40863</v>
      </c>
      <c r="D76" s="15">
        <v>40918</v>
      </c>
      <c r="E76" s="63" t="s">
        <v>1567</v>
      </c>
      <c r="F76" s="63" t="s">
        <v>1568</v>
      </c>
      <c r="G76" s="63" t="s">
        <v>118</v>
      </c>
      <c r="H76" s="63" t="s">
        <v>471</v>
      </c>
      <c r="I76" s="63">
        <v>40897</v>
      </c>
      <c r="J76" s="15" t="s">
        <v>1779</v>
      </c>
      <c r="K76" s="15" t="s">
        <v>290</v>
      </c>
      <c r="L76" s="63" t="s">
        <v>1780</v>
      </c>
      <c r="M76" s="63" t="s">
        <v>253</v>
      </c>
      <c r="N76" s="63" t="s">
        <v>1630</v>
      </c>
      <c r="O76" s="63">
        <v>40903</v>
      </c>
      <c r="P76" s="87" t="s">
        <v>503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751</v>
      </c>
      <c r="B77" s="63" t="s">
        <v>142</v>
      </c>
      <c r="C77" s="15">
        <v>40863</v>
      </c>
      <c r="D77" s="15">
        <v>40918</v>
      </c>
      <c r="E77" s="63" t="s">
        <v>1567</v>
      </c>
      <c r="F77" s="63" t="s">
        <v>1568</v>
      </c>
      <c r="G77" s="63" t="s">
        <v>118</v>
      </c>
      <c r="H77" s="63" t="s">
        <v>470</v>
      </c>
      <c r="I77" s="63">
        <v>40911</v>
      </c>
      <c r="J77" s="15" t="s">
        <v>1781</v>
      </c>
      <c r="K77" s="15" t="s">
        <v>1782</v>
      </c>
      <c r="L77" s="63" t="s">
        <v>1783</v>
      </c>
      <c r="M77" s="63" t="s">
        <v>1784</v>
      </c>
      <c r="N77" s="63" t="s">
        <v>1648</v>
      </c>
      <c r="O77" s="63">
        <v>40911</v>
      </c>
      <c r="P77" s="87" t="s">
        <v>503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750</v>
      </c>
      <c r="B78" s="63" t="s">
        <v>141</v>
      </c>
      <c r="C78" s="15">
        <v>40863</v>
      </c>
      <c r="D78" s="15">
        <v>40918</v>
      </c>
      <c r="E78" s="63" t="s">
        <v>1567</v>
      </c>
      <c r="F78" s="63" t="s">
        <v>1568</v>
      </c>
      <c r="G78" s="63" t="s">
        <v>118</v>
      </c>
      <c r="H78" s="63" t="s">
        <v>469</v>
      </c>
      <c r="I78" s="63">
        <v>40911</v>
      </c>
      <c r="J78" s="15" t="s">
        <v>1781</v>
      </c>
      <c r="K78" s="15" t="s">
        <v>288</v>
      </c>
      <c r="L78" s="63" t="s">
        <v>1785</v>
      </c>
      <c r="M78" s="63" t="s">
        <v>263</v>
      </c>
      <c r="N78" s="63" t="s">
        <v>1672</v>
      </c>
      <c r="O78" s="63">
        <v>40914</v>
      </c>
      <c r="P78" s="87" t="s">
        <v>503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749</v>
      </c>
      <c r="B79" s="63" t="s">
        <v>140</v>
      </c>
      <c r="C79" s="15">
        <v>40863</v>
      </c>
      <c r="D79" s="15">
        <v>40918</v>
      </c>
      <c r="E79" s="63" t="s">
        <v>1567</v>
      </c>
      <c r="F79" s="63" t="s">
        <v>1568</v>
      </c>
      <c r="G79" s="63" t="s">
        <v>118</v>
      </c>
      <c r="H79" s="63" t="s">
        <v>468</v>
      </c>
      <c r="I79" s="63">
        <v>40905</v>
      </c>
      <c r="J79" s="15" t="s">
        <v>1786</v>
      </c>
      <c r="K79" s="15" t="s">
        <v>287</v>
      </c>
      <c r="L79" s="63" t="s">
        <v>1787</v>
      </c>
      <c r="M79" s="63" t="s">
        <v>259</v>
      </c>
      <c r="N79" s="63" t="s">
        <v>1788</v>
      </c>
      <c r="O79" s="63">
        <v>40925</v>
      </c>
      <c r="P79" s="87" t="s">
        <v>503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748</v>
      </c>
      <c r="B80" s="63" t="s">
        <v>139</v>
      </c>
      <c r="C80" s="15">
        <v>40863</v>
      </c>
      <c r="D80" s="15">
        <v>40918</v>
      </c>
      <c r="E80" s="63" t="s">
        <v>1567</v>
      </c>
      <c r="F80" s="63" t="s">
        <v>1568</v>
      </c>
      <c r="G80" s="63" t="s">
        <v>118</v>
      </c>
      <c r="H80" s="63" t="s">
        <v>467</v>
      </c>
      <c r="I80" s="63">
        <v>40906</v>
      </c>
      <c r="J80" s="15" t="s">
        <v>1789</v>
      </c>
      <c r="K80" s="15" t="s">
        <v>286</v>
      </c>
      <c r="L80" s="63" t="s">
        <v>1790</v>
      </c>
      <c r="M80" s="63" t="s">
        <v>227</v>
      </c>
      <c r="N80" s="63" t="s">
        <v>1730</v>
      </c>
      <c r="O80" s="63">
        <v>40910</v>
      </c>
      <c r="P80" s="87" t="s">
        <v>503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747</v>
      </c>
      <c r="B81" s="63" t="s">
        <v>138</v>
      </c>
      <c r="C81" s="15">
        <v>40863</v>
      </c>
      <c r="D81" s="15">
        <v>40918</v>
      </c>
      <c r="E81" s="63" t="s">
        <v>1567</v>
      </c>
      <c r="F81" s="63" t="s">
        <v>1568</v>
      </c>
      <c r="G81" s="63" t="s">
        <v>118</v>
      </c>
      <c r="H81" s="63" t="s">
        <v>466</v>
      </c>
      <c r="I81" s="63">
        <v>40896</v>
      </c>
      <c r="J81" s="15" t="s">
        <v>1791</v>
      </c>
      <c r="K81" s="15" t="s">
        <v>285</v>
      </c>
      <c r="L81" s="63" t="s">
        <v>1790</v>
      </c>
      <c r="M81" s="63" t="s">
        <v>264</v>
      </c>
      <c r="N81" s="63" t="s">
        <v>503</v>
      </c>
      <c r="O81" s="63">
        <v>40898</v>
      </c>
      <c r="P81" s="87" t="s">
        <v>503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746</v>
      </c>
      <c r="B82" s="63" t="s">
        <v>137</v>
      </c>
      <c r="C82" s="15">
        <v>40863</v>
      </c>
      <c r="D82" s="15">
        <v>40918</v>
      </c>
      <c r="E82" s="63" t="s">
        <v>1567</v>
      </c>
      <c r="F82" s="63" t="s">
        <v>1568</v>
      </c>
      <c r="G82" s="63" t="s">
        <v>118</v>
      </c>
      <c r="H82" s="63" t="s">
        <v>465</v>
      </c>
      <c r="I82" s="63">
        <v>40914</v>
      </c>
      <c r="J82" s="15" t="s">
        <v>1792</v>
      </c>
      <c r="K82" s="15" t="s">
        <v>284</v>
      </c>
      <c r="L82" s="63" t="s">
        <v>1793</v>
      </c>
      <c r="M82" s="63" t="s">
        <v>262</v>
      </c>
      <c r="N82" s="88" t="s">
        <v>1794</v>
      </c>
      <c r="O82" s="63">
        <v>40918</v>
      </c>
      <c r="P82" s="87" t="s">
        <v>503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745</v>
      </c>
      <c r="B83" s="63" t="s">
        <v>136</v>
      </c>
      <c r="C83" s="15">
        <v>40863</v>
      </c>
      <c r="D83" s="15">
        <v>40918</v>
      </c>
      <c r="E83" s="63" t="s">
        <v>1567</v>
      </c>
      <c r="F83" s="63" t="s">
        <v>1568</v>
      </c>
      <c r="G83" s="63" t="s">
        <v>118</v>
      </c>
      <c r="H83" s="63" t="s">
        <v>464</v>
      </c>
      <c r="I83" s="63">
        <v>40917</v>
      </c>
      <c r="J83" s="15" t="s">
        <v>1795</v>
      </c>
      <c r="K83" s="15" t="s">
        <v>283</v>
      </c>
      <c r="L83" s="63" t="s">
        <v>1796</v>
      </c>
      <c r="M83" s="63" t="s">
        <v>267</v>
      </c>
      <c r="N83" s="63" t="s">
        <v>1598</v>
      </c>
      <c r="O83" s="63">
        <v>40917</v>
      </c>
      <c r="P83" s="87" t="s">
        <v>503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744</v>
      </c>
      <c r="B84" s="63" t="s">
        <v>135</v>
      </c>
      <c r="C84" s="15">
        <v>40863</v>
      </c>
      <c r="D84" s="15">
        <v>40918</v>
      </c>
      <c r="E84" s="63" t="s">
        <v>1567</v>
      </c>
      <c r="F84" s="63" t="s">
        <v>1568</v>
      </c>
      <c r="G84" s="63" t="s">
        <v>118</v>
      </c>
      <c r="H84" s="63" t="s">
        <v>463</v>
      </c>
      <c r="I84" s="63">
        <v>40893</v>
      </c>
      <c r="J84" s="15" t="s">
        <v>1797</v>
      </c>
      <c r="K84" s="15" t="s">
        <v>282</v>
      </c>
      <c r="L84" s="63" t="s">
        <v>1798</v>
      </c>
      <c r="M84" s="63" t="s">
        <v>265</v>
      </c>
      <c r="N84" s="63" t="s">
        <v>1659</v>
      </c>
      <c r="O84" s="63">
        <v>40899</v>
      </c>
      <c r="P84" s="87" t="s">
        <v>503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743</v>
      </c>
      <c r="B85" s="63" t="s">
        <v>134</v>
      </c>
      <c r="C85" s="15">
        <v>40863</v>
      </c>
      <c r="D85" s="15">
        <v>40918</v>
      </c>
      <c r="E85" s="63" t="s">
        <v>1567</v>
      </c>
      <c r="F85" s="63" t="s">
        <v>1568</v>
      </c>
      <c r="G85" s="63" t="s">
        <v>118</v>
      </c>
      <c r="H85" s="63" t="s">
        <v>462</v>
      </c>
      <c r="I85" s="63">
        <v>40893</v>
      </c>
      <c r="J85" s="15" t="s">
        <v>1797</v>
      </c>
      <c r="K85" s="15" t="s">
        <v>281</v>
      </c>
      <c r="L85" s="63" t="s">
        <v>1799</v>
      </c>
      <c r="M85" s="63" t="s">
        <v>266</v>
      </c>
      <c r="N85" s="63" t="s">
        <v>1764</v>
      </c>
      <c r="O85" s="63">
        <v>40899</v>
      </c>
      <c r="P85" s="87" t="s">
        <v>503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754</v>
      </c>
      <c r="B86" s="63" t="s">
        <v>133</v>
      </c>
      <c r="C86" s="15">
        <v>40863</v>
      </c>
      <c r="D86" s="15">
        <v>40918</v>
      </c>
      <c r="E86" s="63" t="s">
        <v>1567</v>
      </c>
      <c r="F86" s="63" t="s">
        <v>1568</v>
      </c>
      <c r="G86" s="63" t="s">
        <v>118</v>
      </c>
      <c r="H86" s="63" t="s">
        <v>461</v>
      </c>
      <c r="I86" s="63">
        <v>40917</v>
      </c>
      <c r="J86" s="15" t="s">
        <v>1800</v>
      </c>
      <c r="K86" s="15" t="s">
        <v>292</v>
      </c>
      <c r="L86" s="63" t="s">
        <v>1801</v>
      </c>
      <c r="M86" s="63" t="s">
        <v>1802</v>
      </c>
      <c r="N86" s="63" t="s">
        <v>1598</v>
      </c>
      <c r="O86" s="63">
        <v>40918</v>
      </c>
      <c r="P86" s="87" t="s">
        <v>503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 t="s">
        <v>675</v>
      </c>
      <c r="B87" s="63" t="s">
        <v>675</v>
      </c>
      <c r="C87" s="15">
        <v>40886</v>
      </c>
      <c r="D87" s="15">
        <v>40931</v>
      </c>
      <c r="E87" s="63" t="s">
        <v>1567</v>
      </c>
      <c r="F87" s="63" t="s">
        <v>1568</v>
      </c>
      <c r="G87" s="63" t="s">
        <v>1803</v>
      </c>
      <c r="H87" s="63" t="s">
        <v>1804</v>
      </c>
      <c r="I87" s="63" t="s">
        <v>3606</v>
      </c>
      <c r="J87" s="15" t="s">
        <v>689</v>
      </c>
      <c r="K87" s="15" t="s">
        <v>1805</v>
      </c>
      <c r="L87" s="63">
        <v>32845241</v>
      </c>
      <c r="M87" s="63" t="s">
        <v>1806</v>
      </c>
      <c r="N87" s="63" t="s">
        <v>1807</v>
      </c>
      <c r="O87" s="63">
        <v>41252</v>
      </c>
      <c r="P87" s="87" t="s">
        <v>503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674</v>
      </c>
      <c r="B88" s="63" t="s">
        <v>674</v>
      </c>
      <c r="C88" s="15">
        <v>40886</v>
      </c>
      <c r="D88" s="15">
        <v>40886</v>
      </c>
      <c r="E88" s="63" t="s">
        <v>1567</v>
      </c>
      <c r="F88" s="63" t="s">
        <v>1568</v>
      </c>
      <c r="G88" s="63" t="s">
        <v>1803</v>
      </c>
      <c r="H88" s="63" t="s">
        <v>1808</v>
      </c>
      <c r="I88" s="63">
        <v>40886</v>
      </c>
      <c r="J88" s="15" t="s">
        <v>689</v>
      </c>
      <c r="K88" s="15" t="s">
        <v>1809</v>
      </c>
      <c r="L88" s="63">
        <v>32845241</v>
      </c>
      <c r="M88" s="63" t="s">
        <v>1810</v>
      </c>
      <c r="N88" s="63" t="s">
        <v>503</v>
      </c>
      <c r="O88" s="63">
        <v>41252</v>
      </c>
      <c r="P88" s="87" t="s">
        <v>503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1811</v>
      </c>
      <c r="B89" s="63" t="s">
        <v>2958</v>
      </c>
      <c r="C89" s="15">
        <v>40912</v>
      </c>
      <c r="D89" s="15">
        <v>40957</v>
      </c>
      <c r="E89" s="63" t="s">
        <v>1567</v>
      </c>
      <c r="F89" s="63" t="s">
        <v>1568</v>
      </c>
      <c r="G89" s="63" t="s">
        <v>1803</v>
      </c>
      <c r="H89" s="63" t="s">
        <v>1812</v>
      </c>
      <c r="I89" s="63">
        <v>40912</v>
      </c>
      <c r="J89" s="15" t="s">
        <v>1813</v>
      </c>
      <c r="K89" s="15" t="s">
        <v>1814</v>
      </c>
      <c r="L89" s="63">
        <v>0</v>
      </c>
      <c r="M89" s="63" t="s">
        <v>1815</v>
      </c>
      <c r="N89" s="88" t="s">
        <v>503</v>
      </c>
      <c r="O89" s="63">
        <v>40912</v>
      </c>
      <c r="P89" s="87" t="s">
        <v>503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1816</v>
      </c>
      <c r="B90" s="63" t="s">
        <v>1816</v>
      </c>
      <c r="C90" s="15">
        <v>40914</v>
      </c>
      <c r="D90" s="15">
        <v>40959</v>
      </c>
      <c r="E90" s="63" t="s">
        <v>1723</v>
      </c>
      <c r="F90" s="63" t="s">
        <v>1568</v>
      </c>
      <c r="G90" s="63" t="s">
        <v>1817</v>
      </c>
      <c r="H90" s="63" t="s">
        <v>503</v>
      </c>
      <c r="I90" s="63" t="s">
        <v>503</v>
      </c>
      <c r="J90" s="15" t="s">
        <v>1818</v>
      </c>
      <c r="K90" s="15" t="s">
        <v>1819</v>
      </c>
      <c r="L90" s="63" t="s">
        <v>1820</v>
      </c>
      <c r="M90" s="63" t="s">
        <v>503</v>
      </c>
      <c r="N90" s="88" t="s">
        <v>503</v>
      </c>
      <c r="O90" s="63" t="s">
        <v>503</v>
      </c>
      <c r="P90" s="87" t="s">
        <v>1821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>
        <v>774</v>
      </c>
      <c r="B91" s="63" t="s">
        <v>721</v>
      </c>
      <c r="C91" s="15">
        <v>40938</v>
      </c>
      <c r="D91" s="15">
        <v>40983</v>
      </c>
      <c r="E91" s="63" t="s">
        <v>1567</v>
      </c>
      <c r="F91" s="63" t="s">
        <v>1813</v>
      </c>
      <c r="G91" s="63" t="s">
        <v>1822</v>
      </c>
      <c r="H91" s="88" t="s">
        <v>1823</v>
      </c>
      <c r="I91" s="88">
        <v>40949</v>
      </c>
      <c r="J91" s="15" t="s">
        <v>1824</v>
      </c>
      <c r="K91" s="15" t="s">
        <v>1825</v>
      </c>
      <c r="L91" s="63" t="s">
        <v>1826</v>
      </c>
      <c r="M91" s="88" t="s">
        <v>1827</v>
      </c>
      <c r="N91" s="88" t="s">
        <v>1828</v>
      </c>
      <c r="O91" s="88">
        <v>40952</v>
      </c>
      <c r="P91" s="15" t="s">
        <v>503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775</v>
      </c>
      <c r="B92" s="63" t="s">
        <v>699</v>
      </c>
      <c r="C92" s="15">
        <v>40938</v>
      </c>
      <c r="D92" s="15">
        <v>40983</v>
      </c>
      <c r="E92" s="63" t="s">
        <v>1567</v>
      </c>
      <c r="F92" s="63" t="s">
        <v>1568</v>
      </c>
      <c r="G92" s="63" t="s">
        <v>1829</v>
      </c>
      <c r="H92" s="63" t="s">
        <v>2417</v>
      </c>
      <c r="I92" s="63">
        <v>40990</v>
      </c>
      <c r="J92" s="15" t="s">
        <v>1830</v>
      </c>
      <c r="K92" s="15" t="s">
        <v>1831</v>
      </c>
      <c r="L92" s="63" t="s">
        <v>1832</v>
      </c>
      <c r="M92" s="63" t="s">
        <v>2526</v>
      </c>
      <c r="N92" s="63" t="s">
        <v>1659</v>
      </c>
      <c r="O92" s="63">
        <v>40991</v>
      </c>
      <c r="P92" s="87" t="s">
        <v>503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776</v>
      </c>
      <c r="B93" s="63" t="s">
        <v>701</v>
      </c>
      <c r="C93" s="15">
        <v>40938</v>
      </c>
      <c r="D93" s="15">
        <v>40983</v>
      </c>
      <c r="E93" s="63" t="s">
        <v>1567</v>
      </c>
      <c r="F93" s="63" t="s">
        <v>1568</v>
      </c>
      <c r="G93" s="63" t="s">
        <v>773</v>
      </c>
      <c r="H93" s="63" t="s">
        <v>784</v>
      </c>
      <c r="I93" s="63">
        <v>40945</v>
      </c>
      <c r="J93" s="15" t="s">
        <v>761</v>
      </c>
      <c r="K93" s="15" t="s">
        <v>762</v>
      </c>
      <c r="L93" s="63" t="s">
        <v>763</v>
      </c>
      <c r="M93" s="63" t="s">
        <v>1833</v>
      </c>
      <c r="N93" s="63" t="s">
        <v>1834</v>
      </c>
      <c r="O93" s="63">
        <v>40946</v>
      </c>
      <c r="P93" s="87" t="s">
        <v>503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777</v>
      </c>
      <c r="B94" s="63" t="s">
        <v>703</v>
      </c>
      <c r="C94" s="15">
        <v>40938</v>
      </c>
      <c r="D94" s="15">
        <v>40983</v>
      </c>
      <c r="E94" s="63" t="s">
        <v>1567</v>
      </c>
      <c r="F94" s="63" t="s">
        <v>1568</v>
      </c>
      <c r="G94" s="63" t="s">
        <v>1835</v>
      </c>
      <c r="H94" s="63" t="s">
        <v>1066</v>
      </c>
      <c r="I94" s="63">
        <v>40948</v>
      </c>
      <c r="J94" s="15" t="s">
        <v>1836</v>
      </c>
      <c r="K94" s="15" t="s">
        <v>779</v>
      </c>
      <c r="L94" s="63" t="s">
        <v>1837</v>
      </c>
      <c r="M94" s="63" t="s">
        <v>1838</v>
      </c>
      <c r="N94" s="63" t="s">
        <v>1575</v>
      </c>
      <c r="O94" s="63">
        <v>40954</v>
      </c>
      <c r="P94" s="87" t="s">
        <v>503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778</v>
      </c>
      <c r="B95" s="63" t="s">
        <v>705</v>
      </c>
      <c r="C95" s="15">
        <v>40938</v>
      </c>
      <c r="D95" s="15">
        <v>40983</v>
      </c>
      <c r="E95" s="63" t="s">
        <v>1567</v>
      </c>
      <c r="F95" s="63" t="s">
        <v>1813</v>
      </c>
      <c r="G95" s="63" t="s">
        <v>1839</v>
      </c>
      <c r="H95" s="63" t="s">
        <v>1565</v>
      </c>
      <c r="I95" s="63">
        <v>40980</v>
      </c>
      <c r="J95" s="15" t="s">
        <v>1840</v>
      </c>
      <c r="K95" s="15" t="s">
        <v>1841</v>
      </c>
      <c r="L95" s="63" t="s">
        <v>1566</v>
      </c>
      <c r="M95" s="63" t="s">
        <v>1842</v>
      </c>
      <c r="N95" s="63" t="s">
        <v>1843</v>
      </c>
      <c r="O95" s="63">
        <v>40980</v>
      </c>
      <c r="P95" s="87" t="s">
        <v>503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779</v>
      </c>
      <c r="B96" s="63" t="s">
        <v>707</v>
      </c>
      <c r="C96" s="15">
        <v>40938</v>
      </c>
      <c r="D96" s="15">
        <v>40983</v>
      </c>
      <c r="E96" s="63" t="s">
        <v>1567</v>
      </c>
      <c r="F96" s="63" t="s">
        <v>1568</v>
      </c>
      <c r="G96" s="63" t="s">
        <v>780</v>
      </c>
      <c r="H96" s="63" t="s">
        <v>788</v>
      </c>
      <c r="I96" s="63">
        <v>40947</v>
      </c>
      <c r="J96" s="15" t="s">
        <v>1844</v>
      </c>
      <c r="K96" s="15" t="s">
        <v>781</v>
      </c>
      <c r="L96" s="63" t="s">
        <v>1845</v>
      </c>
      <c r="M96" s="63" t="s">
        <v>1846</v>
      </c>
      <c r="N96" s="63" t="s">
        <v>1575</v>
      </c>
      <c r="O96" s="63">
        <v>40947</v>
      </c>
      <c r="P96" s="87" t="s">
        <v>503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780</v>
      </c>
      <c r="B97" s="63" t="s">
        <v>709</v>
      </c>
      <c r="C97" s="15">
        <v>40938</v>
      </c>
      <c r="D97" s="15">
        <v>40983</v>
      </c>
      <c r="E97" s="63" t="s">
        <v>1567</v>
      </c>
      <c r="F97" s="63" t="s">
        <v>1568</v>
      </c>
      <c r="G97" s="63" t="s">
        <v>1847</v>
      </c>
      <c r="H97" s="63" t="s">
        <v>786</v>
      </c>
      <c r="I97" s="63">
        <v>40947</v>
      </c>
      <c r="J97" s="15" t="s">
        <v>765</v>
      </c>
      <c r="K97" s="15" t="s">
        <v>764</v>
      </c>
      <c r="L97" s="63" t="s">
        <v>766</v>
      </c>
      <c r="M97" s="63" t="s">
        <v>1848</v>
      </c>
      <c r="N97" s="63" t="s">
        <v>1849</v>
      </c>
      <c r="O97" s="63">
        <v>40947</v>
      </c>
      <c r="P97" s="87" t="s">
        <v>503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781</v>
      </c>
      <c r="B98" s="63" t="s">
        <v>711</v>
      </c>
      <c r="C98" s="15">
        <v>40938</v>
      </c>
      <c r="D98" s="15">
        <v>40983</v>
      </c>
      <c r="E98" s="63" t="s">
        <v>1567</v>
      </c>
      <c r="F98" s="63" t="s">
        <v>1568</v>
      </c>
      <c r="G98" s="63" t="s">
        <v>1850</v>
      </c>
      <c r="H98" s="63" t="s">
        <v>787</v>
      </c>
      <c r="I98" s="63">
        <v>40947</v>
      </c>
      <c r="J98" s="15" t="s">
        <v>1851</v>
      </c>
      <c r="K98" s="15" t="s">
        <v>1852</v>
      </c>
      <c r="L98" s="63" t="s">
        <v>1853</v>
      </c>
      <c r="M98" s="63" t="s">
        <v>1854</v>
      </c>
      <c r="N98" s="63" t="s">
        <v>1855</v>
      </c>
      <c r="O98" s="63">
        <v>40948</v>
      </c>
      <c r="P98" s="87" t="s">
        <v>503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782</v>
      </c>
      <c r="B99" s="63" t="s">
        <v>713</v>
      </c>
      <c r="C99" s="15">
        <v>40938</v>
      </c>
      <c r="D99" s="15">
        <v>40983</v>
      </c>
      <c r="E99" s="63" t="s">
        <v>1567</v>
      </c>
      <c r="F99" s="63" t="s">
        <v>1577</v>
      </c>
      <c r="G99" s="63" t="s">
        <v>1856</v>
      </c>
      <c r="H99" s="63" t="s">
        <v>1857</v>
      </c>
      <c r="I99" s="63">
        <v>40994</v>
      </c>
      <c r="J99" s="15" t="s">
        <v>1858</v>
      </c>
      <c r="K99" s="15" t="s">
        <v>1859</v>
      </c>
      <c r="L99" s="63" t="s">
        <v>1860</v>
      </c>
      <c r="M99" s="63" t="s">
        <v>2763</v>
      </c>
      <c r="N99" s="63" t="s">
        <v>1734</v>
      </c>
      <c r="O99" s="63">
        <v>41010</v>
      </c>
      <c r="P99" s="87" t="s">
        <v>503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783</v>
      </c>
      <c r="B100" s="63" t="s">
        <v>715</v>
      </c>
      <c r="C100" s="15">
        <v>40938</v>
      </c>
      <c r="D100" s="15">
        <v>40983</v>
      </c>
      <c r="E100" s="63" t="s">
        <v>1567</v>
      </c>
      <c r="F100" s="63" t="s">
        <v>1568</v>
      </c>
      <c r="G100" s="63" t="s">
        <v>1861</v>
      </c>
      <c r="H100" s="63" t="s">
        <v>2399</v>
      </c>
      <c r="I100" s="63">
        <v>40989</v>
      </c>
      <c r="J100" s="15" t="s">
        <v>1862</v>
      </c>
      <c r="K100" s="15" t="s">
        <v>1863</v>
      </c>
      <c r="L100" s="63" t="s">
        <v>1864</v>
      </c>
      <c r="M100" s="63" t="s">
        <v>2527</v>
      </c>
      <c r="N100" s="63" t="s">
        <v>1698</v>
      </c>
      <c r="O100" s="63">
        <v>40989</v>
      </c>
      <c r="P100" s="87" t="s">
        <v>503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784</v>
      </c>
      <c r="B101" s="63" t="s">
        <v>717</v>
      </c>
      <c r="C101" s="15">
        <v>40938</v>
      </c>
      <c r="D101" s="15">
        <v>40983</v>
      </c>
      <c r="E101" s="63" t="s">
        <v>1567</v>
      </c>
      <c r="F101" s="63" t="s">
        <v>1568</v>
      </c>
      <c r="G101" s="63" t="s">
        <v>1865</v>
      </c>
      <c r="H101" s="63" t="s">
        <v>785</v>
      </c>
      <c r="I101" s="63">
        <v>40945</v>
      </c>
      <c r="J101" s="15" t="s">
        <v>767</v>
      </c>
      <c r="K101" s="15" t="s">
        <v>768</v>
      </c>
      <c r="L101" s="63" t="s">
        <v>769</v>
      </c>
      <c r="M101" s="63" t="s">
        <v>1866</v>
      </c>
      <c r="N101" s="63" t="s">
        <v>1598</v>
      </c>
      <c r="O101" s="63">
        <v>40946</v>
      </c>
      <c r="P101" s="87" t="s">
        <v>503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785</v>
      </c>
      <c r="B102" s="63" t="s">
        <v>719</v>
      </c>
      <c r="C102" s="15">
        <v>40938</v>
      </c>
      <c r="D102" s="15">
        <v>40983</v>
      </c>
      <c r="E102" s="63" t="s">
        <v>1567</v>
      </c>
      <c r="F102" s="63" t="s">
        <v>1568</v>
      </c>
      <c r="G102" s="63" t="s">
        <v>1867</v>
      </c>
      <c r="H102" s="63" t="s">
        <v>1868</v>
      </c>
      <c r="I102" s="63">
        <v>40988</v>
      </c>
      <c r="J102" s="15" t="s">
        <v>1869</v>
      </c>
      <c r="K102" s="15" t="s">
        <v>1870</v>
      </c>
      <c r="L102" s="63" t="s">
        <v>1871</v>
      </c>
      <c r="M102" s="63" t="s">
        <v>2418</v>
      </c>
      <c r="N102" s="63" t="s">
        <v>1585</v>
      </c>
      <c r="O102" s="63">
        <v>40988</v>
      </c>
      <c r="P102" s="87" t="s">
        <v>503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819</v>
      </c>
      <c r="B103" s="63" t="s">
        <v>837</v>
      </c>
      <c r="C103" s="15">
        <v>40948</v>
      </c>
      <c r="D103" s="15">
        <v>40993</v>
      </c>
      <c r="E103" s="63" t="s">
        <v>1567</v>
      </c>
      <c r="F103" s="63" t="s">
        <v>1568</v>
      </c>
      <c r="G103" s="63" t="s">
        <v>1872</v>
      </c>
      <c r="H103" s="63" t="s">
        <v>1549</v>
      </c>
      <c r="I103" s="63">
        <v>40956</v>
      </c>
      <c r="J103" s="15" t="s">
        <v>1873</v>
      </c>
      <c r="K103" s="15" t="s">
        <v>990</v>
      </c>
      <c r="L103" s="63" t="s">
        <v>1550</v>
      </c>
      <c r="M103" s="63" t="s">
        <v>1874</v>
      </c>
      <c r="N103" s="63" t="s">
        <v>1875</v>
      </c>
      <c r="O103" s="63">
        <v>40963</v>
      </c>
      <c r="P103" s="87" t="s">
        <v>503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788</v>
      </c>
      <c r="B104" s="63" t="s">
        <v>819</v>
      </c>
      <c r="C104" s="15">
        <v>40948</v>
      </c>
      <c r="D104" s="15">
        <v>40993</v>
      </c>
      <c r="E104" s="63" t="s">
        <v>1567</v>
      </c>
      <c r="F104" s="63" t="s">
        <v>1568</v>
      </c>
      <c r="G104" s="63" t="s">
        <v>1876</v>
      </c>
      <c r="H104" s="63" t="s">
        <v>1524</v>
      </c>
      <c r="I104" s="63">
        <v>40975</v>
      </c>
      <c r="J104" s="15" t="s">
        <v>1877</v>
      </c>
      <c r="K104" s="15" t="s">
        <v>976</v>
      </c>
      <c r="L104" s="63" t="s">
        <v>1878</v>
      </c>
      <c r="M104" s="63" t="s">
        <v>1525</v>
      </c>
      <c r="N104" s="63" t="s">
        <v>1585</v>
      </c>
      <c r="O104" s="63">
        <v>40975</v>
      </c>
      <c r="P104" s="87" t="s">
        <v>503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790</v>
      </c>
      <c r="B105" s="63" t="s">
        <v>823</v>
      </c>
      <c r="C105" s="15">
        <v>40948</v>
      </c>
      <c r="D105" s="15">
        <v>40993</v>
      </c>
      <c r="E105" s="63" t="s">
        <v>1576</v>
      </c>
      <c r="F105" s="63" t="s">
        <v>1568</v>
      </c>
      <c r="G105" s="63" t="s">
        <v>1879</v>
      </c>
      <c r="H105" s="63" t="s">
        <v>503</v>
      </c>
      <c r="I105" s="63" t="s">
        <v>503</v>
      </c>
      <c r="J105" s="15" t="s">
        <v>1880</v>
      </c>
      <c r="K105" s="15" t="s">
        <v>1486</v>
      </c>
      <c r="L105" s="63" t="s">
        <v>1881</v>
      </c>
      <c r="M105" s="63" t="s">
        <v>503</v>
      </c>
      <c r="N105" s="63" t="s">
        <v>503</v>
      </c>
      <c r="O105" s="63" t="s">
        <v>503</v>
      </c>
      <c r="P105" s="87" t="s">
        <v>1541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786</v>
      </c>
      <c r="B106" s="63" t="s">
        <v>789</v>
      </c>
      <c r="C106" s="15">
        <v>40948</v>
      </c>
      <c r="D106" s="15">
        <v>40993</v>
      </c>
      <c r="E106" s="63" t="s">
        <v>1576</v>
      </c>
      <c r="F106" s="63" t="s">
        <v>1568</v>
      </c>
      <c r="G106" s="63" t="s">
        <v>1882</v>
      </c>
      <c r="H106" s="88" t="s">
        <v>503</v>
      </c>
      <c r="I106" s="88" t="s">
        <v>503</v>
      </c>
      <c r="J106" s="15" t="s">
        <v>1883</v>
      </c>
      <c r="K106" s="15" t="s">
        <v>970</v>
      </c>
      <c r="L106" s="63" t="s">
        <v>1884</v>
      </c>
      <c r="M106" s="88" t="s">
        <v>503</v>
      </c>
      <c r="N106" s="88" t="s">
        <v>503</v>
      </c>
      <c r="O106" s="88" t="s">
        <v>503</v>
      </c>
      <c r="P106" s="15" t="s">
        <v>330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792</v>
      </c>
      <c r="B107" s="63" t="s">
        <v>827</v>
      </c>
      <c r="C107" s="15">
        <v>40948</v>
      </c>
      <c r="D107" s="15">
        <v>41098</v>
      </c>
      <c r="E107" s="63" t="s">
        <v>1723</v>
      </c>
      <c r="F107" s="63" t="s">
        <v>1568</v>
      </c>
      <c r="G107" s="63" t="s">
        <v>1885</v>
      </c>
      <c r="H107" s="88" t="s">
        <v>503</v>
      </c>
      <c r="I107" s="88" t="s">
        <v>503</v>
      </c>
      <c r="J107" s="15" t="s">
        <v>1886</v>
      </c>
      <c r="K107" s="15" t="s">
        <v>1459</v>
      </c>
      <c r="L107" s="63" t="s">
        <v>1887</v>
      </c>
      <c r="M107" s="88" t="s">
        <v>503</v>
      </c>
      <c r="N107" s="88" t="s">
        <v>503</v>
      </c>
      <c r="O107" s="88" t="s">
        <v>503</v>
      </c>
      <c r="P107" s="15" t="s">
        <v>3713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794</v>
      </c>
      <c r="B108" s="63" t="s">
        <v>831</v>
      </c>
      <c r="C108" s="15">
        <v>40948</v>
      </c>
      <c r="D108" s="15">
        <v>40993</v>
      </c>
      <c r="E108" s="63" t="s">
        <v>1576</v>
      </c>
      <c r="F108" s="63" t="s">
        <v>1568</v>
      </c>
      <c r="G108" s="63" t="s">
        <v>1888</v>
      </c>
      <c r="H108" s="88" t="s">
        <v>503</v>
      </c>
      <c r="I108" s="88" t="s">
        <v>503</v>
      </c>
      <c r="J108" s="15" t="s">
        <v>1889</v>
      </c>
      <c r="K108" s="15" t="s">
        <v>1458</v>
      </c>
      <c r="L108" s="63" t="s">
        <v>1890</v>
      </c>
      <c r="M108" s="88" t="s">
        <v>503</v>
      </c>
      <c r="N108" s="88" t="s">
        <v>503</v>
      </c>
      <c r="O108" s="88" t="s">
        <v>503</v>
      </c>
      <c r="P108" s="15" t="s">
        <v>3714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796</v>
      </c>
      <c r="B109" s="63" t="s">
        <v>835</v>
      </c>
      <c r="C109" s="15">
        <v>40948</v>
      </c>
      <c r="D109" s="15">
        <v>40993</v>
      </c>
      <c r="E109" s="63" t="s">
        <v>1567</v>
      </c>
      <c r="F109" s="63" t="s">
        <v>1568</v>
      </c>
      <c r="G109" s="63" t="s">
        <v>1891</v>
      </c>
      <c r="H109" s="88" t="s">
        <v>1408</v>
      </c>
      <c r="I109" s="88">
        <v>40963</v>
      </c>
      <c r="J109" s="15" t="s">
        <v>1892</v>
      </c>
      <c r="K109" s="15" t="s">
        <v>977</v>
      </c>
      <c r="L109" s="63" t="s">
        <v>1893</v>
      </c>
      <c r="M109" s="88" t="s">
        <v>1894</v>
      </c>
      <c r="N109" s="88" t="s">
        <v>1895</v>
      </c>
      <c r="O109" s="88">
        <v>40963</v>
      </c>
      <c r="P109" s="15" t="s">
        <v>503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787</v>
      </c>
      <c r="B110" s="63" t="s">
        <v>817</v>
      </c>
      <c r="C110" s="15">
        <v>40948</v>
      </c>
      <c r="D110" s="15">
        <v>40993</v>
      </c>
      <c r="E110" s="63" t="s">
        <v>1576</v>
      </c>
      <c r="F110" s="63" t="s">
        <v>1568</v>
      </c>
      <c r="G110" s="63" t="s">
        <v>1896</v>
      </c>
      <c r="H110" s="88" t="s">
        <v>503</v>
      </c>
      <c r="I110" s="88" t="s">
        <v>503</v>
      </c>
      <c r="J110" s="15" t="s">
        <v>1897</v>
      </c>
      <c r="K110" s="15" t="s">
        <v>1898</v>
      </c>
      <c r="L110" s="63" t="s">
        <v>1899</v>
      </c>
      <c r="M110" s="88" t="s">
        <v>503</v>
      </c>
      <c r="N110" s="88" t="s">
        <v>503</v>
      </c>
      <c r="O110" s="88" t="s">
        <v>503</v>
      </c>
      <c r="P110" s="87" t="s">
        <v>3715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789</v>
      </c>
      <c r="B111" s="63" t="s">
        <v>821</v>
      </c>
      <c r="C111" s="15">
        <v>40948</v>
      </c>
      <c r="D111" s="15">
        <v>40993</v>
      </c>
      <c r="E111" s="63" t="s">
        <v>1567</v>
      </c>
      <c r="F111" s="63" t="s">
        <v>1568</v>
      </c>
      <c r="G111" s="63" t="s">
        <v>1900</v>
      </c>
      <c r="H111" s="88" t="s">
        <v>1411</v>
      </c>
      <c r="I111" s="88">
        <v>40966</v>
      </c>
      <c r="J111" s="15" t="s">
        <v>1901</v>
      </c>
      <c r="K111" s="15" t="s">
        <v>986</v>
      </c>
      <c r="L111" s="63" t="s">
        <v>1902</v>
      </c>
      <c r="M111" s="88" t="s">
        <v>1406</v>
      </c>
      <c r="N111" s="88" t="s">
        <v>1575</v>
      </c>
      <c r="O111" s="88">
        <v>40966</v>
      </c>
      <c r="P111" s="15" t="s">
        <v>503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791</v>
      </c>
      <c r="B112" s="63" t="s">
        <v>825</v>
      </c>
      <c r="C112" s="15">
        <v>40948</v>
      </c>
      <c r="D112" s="15">
        <v>40993</v>
      </c>
      <c r="E112" s="63" t="s">
        <v>1567</v>
      </c>
      <c r="F112" s="63" t="s">
        <v>1568</v>
      </c>
      <c r="G112" s="63" t="s">
        <v>1903</v>
      </c>
      <c r="H112" s="63" t="s">
        <v>1904</v>
      </c>
      <c r="I112" s="63">
        <v>40963</v>
      </c>
      <c r="J112" s="15" t="s">
        <v>1905</v>
      </c>
      <c r="K112" s="15" t="s">
        <v>978</v>
      </c>
      <c r="L112" s="63" t="s">
        <v>1906</v>
      </c>
      <c r="M112" s="63" t="s">
        <v>1907</v>
      </c>
      <c r="N112" s="63" t="s">
        <v>1585</v>
      </c>
      <c r="O112" s="63">
        <v>40963</v>
      </c>
      <c r="P112" s="87" t="s">
        <v>503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793</v>
      </c>
      <c r="B113" s="63" t="s">
        <v>829</v>
      </c>
      <c r="C113" s="15">
        <v>40948</v>
      </c>
      <c r="D113" s="15">
        <v>40993</v>
      </c>
      <c r="E113" s="63" t="s">
        <v>1567</v>
      </c>
      <c r="F113" s="63" t="s">
        <v>1568</v>
      </c>
      <c r="G113" s="63" t="s">
        <v>1908</v>
      </c>
      <c r="H113" s="63" t="s">
        <v>2363</v>
      </c>
      <c r="I113" s="63">
        <v>40988</v>
      </c>
      <c r="J113" s="15" t="s">
        <v>1909</v>
      </c>
      <c r="K113" s="15" t="s">
        <v>1910</v>
      </c>
      <c r="L113" s="63" t="s">
        <v>1911</v>
      </c>
      <c r="M113" s="63" t="s">
        <v>2419</v>
      </c>
      <c r="N113" s="63" t="s">
        <v>1698</v>
      </c>
      <c r="O113" s="63">
        <v>40988</v>
      </c>
      <c r="P113" s="87" t="s">
        <v>503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795</v>
      </c>
      <c r="B114" s="63" t="s">
        <v>833</v>
      </c>
      <c r="C114" s="15">
        <v>40948</v>
      </c>
      <c r="D114" s="15">
        <v>40993</v>
      </c>
      <c r="E114" s="63" t="s">
        <v>1567</v>
      </c>
      <c r="F114" s="63" t="s">
        <v>1568</v>
      </c>
      <c r="G114" s="63" t="s">
        <v>1912</v>
      </c>
      <c r="H114" s="63" t="s">
        <v>1424</v>
      </c>
      <c r="I114" s="63">
        <v>40968</v>
      </c>
      <c r="J114" s="15" t="s">
        <v>1913</v>
      </c>
      <c r="K114" s="15" t="s">
        <v>1444</v>
      </c>
      <c r="L114" s="63" t="s">
        <v>1914</v>
      </c>
      <c r="M114" s="63" t="s">
        <v>1425</v>
      </c>
      <c r="N114" s="63" t="s">
        <v>1598</v>
      </c>
      <c r="O114" s="63">
        <v>40968</v>
      </c>
      <c r="P114" s="87" t="s">
        <v>503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830</v>
      </c>
      <c r="B115" s="63" t="s">
        <v>815</v>
      </c>
      <c r="C115" s="15">
        <v>40948</v>
      </c>
      <c r="D115" s="15">
        <v>40993</v>
      </c>
      <c r="E115" s="63" t="s">
        <v>1576</v>
      </c>
      <c r="F115" s="63" t="s">
        <v>1568</v>
      </c>
      <c r="G115" s="63" t="s">
        <v>1915</v>
      </c>
      <c r="H115" s="63" t="s">
        <v>503</v>
      </c>
      <c r="I115" s="63" t="s">
        <v>503</v>
      </c>
      <c r="J115" s="15" t="s">
        <v>1916</v>
      </c>
      <c r="K115" s="15" t="s">
        <v>981</v>
      </c>
      <c r="L115" s="63" t="s">
        <v>1917</v>
      </c>
      <c r="M115" s="63" t="s">
        <v>503</v>
      </c>
      <c r="N115" s="63" t="s">
        <v>503</v>
      </c>
      <c r="O115" s="63" t="s">
        <v>503</v>
      </c>
      <c r="P115" s="87" t="s">
        <v>992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797</v>
      </c>
      <c r="B116" s="63" t="s">
        <v>791</v>
      </c>
      <c r="C116" s="15">
        <v>40948</v>
      </c>
      <c r="D116" s="15">
        <v>40993</v>
      </c>
      <c r="E116" s="63" t="s">
        <v>1576</v>
      </c>
      <c r="F116" s="63" t="s">
        <v>1568</v>
      </c>
      <c r="G116" s="63" t="s">
        <v>1918</v>
      </c>
      <c r="H116" s="88" t="s">
        <v>503</v>
      </c>
      <c r="I116" s="88" t="s">
        <v>503</v>
      </c>
      <c r="J116" s="15" t="s">
        <v>1919</v>
      </c>
      <c r="K116" s="15" t="s">
        <v>1481</v>
      </c>
      <c r="L116" s="63" t="s">
        <v>1920</v>
      </c>
      <c r="M116" s="88" t="s">
        <v>503</v>
      </c>
      <c r="N116" s="88" t="s">
        <v>503</v>
      </c>
      <c r="O116" s="88" t="s">
        <v>503</v>
      </c>
      <c r="P116" s="15" t="s">
        <v>1541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798</v>
      </c>
      <c r="B117" s="63" t="s">
        <v>793</v>
      </c>
      <c r="C117" s="15">
        <v>40948</v>
      </c>
      <c r="D117" s="15">
        <v>40993</v>
      </c>
      <c r="E117" s="63" t="s">
        <v>1576</v>
      </c>
      <c r="F117" s="63" t="s">
        <v>1568</v>
      </c>
      <c r="G117" s="63" t="s">
        <v>1921</v>
      </c>
      <c r="H117" s="88" t="s">
        <v>503</v>
      </c>
      <c r="I117" s="88" t="s">
        <v>503</v>
      </c>
      <c r="J117" s="15" t="s">
        <v>1922</v>
      </c>
      <c r="K117" s="15" t="s">
        <v>979</v>
      </c>
      <c r="L117" s="63" t="s">
        <v>1540</v>
      </c>
      <c r="M117" s="88" t="s">
        <v>503</v>
      </c>
      <c r="N117" s="88" t="s">
        <v>503</v>
      </c>
      <c r="O117" s="88" t="s">
        <v>503</v>
      </c>
      <c r="P117" s="15" t="s">
        <v>993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805</v>
      </c>
      <c r="B118" s="63" t="s">
        <v>797</v>
      </c>
      <c r="C118" s="15">
        <v>40948</v>
      </c>
      <c r="D118" s="15">
        <v>40993</v>
      </c>
      <c r="E118" s="63" t="s">
        <v>1576</v>
      </c>
      <c r="F118" s="63" t="s">
        <v>1568</v>
      </c>
      <c r="G118" s="63" t="s">
        <v>1923</v>
      </c>
      <c r="H118" s="88" t="s">
        <v>503</v>
      </c>
      <c r="I118" s="88" t="s">
        <v>503</v>
      </c>
      <c r="J118" s="15" t="s">
        <v>1924</v>
      </c>
      <c r="K118" s="15" t="s">
        <v>1487</v>
      </c>
      <c r="L118" s="63" t="s">
        <v>1925</v>
      </c>
      <c r="M118" s="88" t="s">
        <v>503</v>
      </c>
      <c r="N118" s="88" t="s">
        <v>503</v>
      </c>
      <c r="O118" s="88" t="s">
        <v>503</v>
      </c>
      <c r="P118" s="15" t="s">
        <v>3715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806</v>
      </c>
      <c r="B119" s="63" t="s">
        <v>799</v>
      </c>
      <c r="C119" s="15">
        <v>40948</v>
      </c>
      <c r="D119" s="15">
        <v>40993</v>
      </c>
      <c r="E119" s="63" t="s">
        <v>1567</v>
      </c>
      <c r="F119" s="63" t="s">
        <v>1568</v>
      </c>
      <c r="G119" s="63" t="s">
        <v>1926</v>
      </c>
      <c r="H119" s="88" t="s">
        <v>2364</v>
      </c>
      <c r="I119" s="88">
        <v>40995</v>
      </c>
      <c r="J119" s="15" t="s">
        <v>1927</v>
      </c>
      <c r="K119" s="15" t="s">
        <v>1928</v>
      </c>
      <c r="L119" s="63" t="s">
        <v>1929</v>
      </c>
      <c r="M119" s="88" t="s">
        <v>2556</v>
      </c>
      <c r="N119" s="88" t="s">
        <v>2010</v>
      </c>
      <c r="O119" s="88">
        <v>40998</v>
      </c>
      <c r="P119" s="15" t="s">
        <v>503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807</v>
      </c>
      <c r="B120" s="63" t="s">
        <v>801</v>
      </c>
      <c r="C120" s="15">
        <v>40948</v>
      </c>
      <c r="D120" s="15">
        <v>40993</v>
      </c>
      <c r="E120" s="63" t="s">
        <v>1576</v>
      </c>
      <c r="F120" s="63" t="s">
        <v>1568</v>
      </c>
      <c r="G120" s="63" t="s">
        <v>1930</v>
      </c>
      <c r="H120" s="88" t="s">
        <v>503</v>
      </c>
      <c r="I120" s="88" t="s">
        <v>503</v>
      </c>
      <c r="J120" s="15" t="s">
        <v>1931</v>
      </c>
      <c r="K120" s="15" t="s">
        <v>983</v>
      </c>
      <c r="L120" s="63" t="s">
        <v>1932</v>
      </c>
      <c r="M120" s="88" t="s">
        <v>503</v>
      </c>
      <c r="N120" s="88" t="s">
        <v>503</v>
      </c>
      <c r="O120" s="88" t="s">
        <v>503</v>
      </c>
      <c r="P120" s="87" t="s">
        <v>3716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809</v>
      </c>
      <c r="B121" s="63" t="s">
        <v>803</v>
      </c>
      <c r="C121" s="15">
        <v>40948</v>
      </c>
      <c r="D121" s="15">
        <v>40993</v>
      </c>
      <c r="E121" s="63" t="s">
        <v>1567</v>
      </c>
      <c r="F121" s="63" t="s">
        <v>1568</v>
      </c>
      <c r="G121" s="63" t="s">
        <v>1933</v>
      </c>
      <c r="H121" s="88" t="s">
        <v>1423</v>
      </c>
      <c r="I121" s="88">
        <v>40967</v>
      </c>
      <c r="J121" s="15" t="s">
        <v>1934</v>
      </c>
      <c r="K121" s="15" t="s">
        <v>974</v>
      </c>
      <c r="L121" s="63" t="s">
        <v>1935</v>
      </c>
      <c r="M121" s="88" t="s">
        <v>1412</v>
      </c>
      <c r="N121" s="88" t="s">
        <v>1598</v>
      </c>
      <c r="O121" s="88">
        <v>40967</v>
      </c>
      <c r="P121" s="15" t="s">
        <v>503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811</v>
      </c>
      <c r="B122" s="63" t="s">
        <v>805</v>
      </c>
      <c r="C122" s="15">
        <v>40948</v>
      </c>
      <c r="D122" s="15">
        <v>40993</v>
      </c>
      <c r="E122" s="63" t="s">
        <v>1567</v>
      </c>
      <c r="F122" s="63" t="s">
        <v>1568</v>
      </c>
      <c r="G122" s="63" t="s">
        <v>1936</v>
      </c>
      <c r="H122" s="63" t="s">
        <v>1427</v>
      </c>
      <c r="I122" s="63">
        <v>40967</v>
      </c>
      <c r="J122" s="15" t="s">
        <v>1937</v>
      </c>
      <c r="K122" s="15" t="s">
        <v>1457</v>
      </c>
      <c r="L122" s="63" t="s">
        <v>1938</v>
      </c>
      <c r="M122" s="63" t="s">
        <v>1428</v>
      </c>
      <c r="N122" s="63" t="s">
        <v>1588</v>
      </c>
      <c r="O122" s="63">
        <v>40968</v>
      </c>
      <c r="P122" s="87" t="s">
        <v>503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813</v>
      </c>
      <c r="B123" s="63" t="s">
        <v>807</v>
      </c>
      <c r="C123" s="15">
        <v>40948</v>
      </c>
      <c r="D123" s="15">
        <v>40993</v>
      </c>
      <c r="E123" s="63" t="s">
        <v>1567</v>
      </c>
      <c r="F123" s="63" t="s">
        <v>1568</v>
      </c>
      <c r="G123" s="63" t="s">
        <v>1939</v>
      </c>
      <c r="H123" s="63" t="s">
        <v>1940</v>
      </c>
      <c r="I123" s="63">
        <v>40953</v>
      </c>
      <c r="J123" s="15" t="s">
        <v>1941</v>
      </c>
      <c r="K123" s="15" t="s">
        <v>972</v>
      </c>
      <c r="L123" s="63" t="s">
        <v>1942</v>
      </c>
      <c r="M123" s="63" t="s">
        <v>1943</v>
      </c>
      <c r="N123" s="63" t="s">
        <v>1598</v>
      </c>
      <c r="O123" s="63">
        <v>40954</v>
      </c>
      <c r="P123" s="87" t="s">
        <v>503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815</v>
      </c>
      <c r="B124" s="63" t="s">
        <v>809</v>
      </c>
      <c r="C124" s="15">
        <v>40948</v>
      </c>
      <c r="D124" s="15">
        <v>40993</v>
      </c>
      <c r="E124" s="63" t="s">
        <v>1567</v>
      </c>
      <c r="F124" s="63" t="s">
        <v>1568</v>
      </c>
      <c r="G124" s="63" t="s">
        <v>1944</v>
      </c>
      <c r="H124" s="63" t="s">
        <v>1410</v>
      </c>
      <c r="I124" s="63">
        <v>40966</v>
      </c>
      <c r="J124" s="15" t="s">
        <v>1945</v>
      </c>
      <c r="K124" s="15" t="s">
        <v>1456</v>
      </c>
      <c r="L124" s="63" t="s">
        <v>1946</v>
      </c>
      <c r="M124" s="63" t="s">
        <v>1407</v>
      </c>
      <c r="N124" s="63" t="s">
        <v>1588</v>
      </c>
      <c r="O124" s="63">
        <v>40966</v>
      </c>
      <c r="P124" s="87" t="s">
        <v>503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828</v>
      </c>
      <c r="B125" s="63" t="s">
        <v>813</v>
      </c>
      <c r="C125" s="15">
        <v>40948</v>
      </c>
      <c r="D125" s="15">
        <v>40993</v>
      </c>
      <c r="E125" s="63" t="s">
        <v>1576</v>
      </c>
      <c r="F125" s="63" t="s">
        <v>1568</v>
      </c>
      <c r="G125" s="63" t="s">
        <v>1947</v>
      </c>
      <c r="H125" s="63" t="s">
        <v>503</v>
      </c>
      <c r="I125" s="63" t="s">
        <v>503</v>
      </c>
      <c r="J125" s="15" t="s">
        <v>1948</v>
      </c>
      <c r="K125" s="15" t="s">
        <v>984</v>
      </c>
      <c r="L125" s="63" t="s">
        <v>1949</v>
      </c>
      <c r="M125" s="63" t="s">
        <v>503</v>
      </c>
      <c r="N125" s="63" t="s">
        <v>503</v>
      </c>
      <c r="O125" s="63" t="s">
        <v>503</v>
      </c>
      <c r="P125" s="87" t="s">
        <v>992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817</v>
      </c>
      <c r="B126" s="63" t="s">
        <v>811</v>
      </c>
      <c r="C126" s="15">
        <v>40948</v>
      </c>
      <c r="D126" s="15">
        <v>40993</v>
      </c>
      <c r="E126" s="63" t="s">
        <v>1576</v>
      </c>
      <c r="F126" s="63" t="s">
        <v>1568</v>
      </c>
      <c r="G126" s="63" t="s">
        <v>1950</v>
      </c>
      <c r="H126" s="88" t="s">
        <v>503</v>
      </c>
      <c r="I126" s="88" t="s">
        <v>503</v>
      </c>
      <c r="J126" s="15" t="s">
        <v>1951</v>
      </c>
      <c r="K126" s="15" t="s">
        <v>1485</v>
      </c>
      <c r="L126" s="63" t="s">
        <v>1952</v>
      </c>
      <c r="M126" s="88" t="s">
        <v>503</v>
      </c>
      <c r="N126" s="88" t="s">
        <v>503</v>
      </c>
      <c r="O126" s="88" t="s">
        <v>503</v>
      </c>
      <c r="P126" s="15" t="s">
        <v>3717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802</v>
      </c>
      <c r="B127" s="63" t="s">
        <v>795</v>
      </c>
      <c r="C127" s="15">
        <v>40948</v>
      </c>
      <c r="D127" s="15">
        <v>40993</v>
      </c>
      <c r="E127" s="63" t="s">
        <v>1567</v>
      </c>
      <c r="F127" s="63" t="s">
        <v>1568</v>
      </c>
      <c r="G127" s="63" t="s">
        <v>1953</v>
      </c>
      <c r="H127" s="88" t="s">
        <v>1495</v>
      </c>
      <c r="I127" s="88">
        <v>40967</v>
      </c>
      <c r="J127" s="15" t="s">
        <v>1954</v>
      </c>
      <c r="K127" s="15" t="s">
        <v>988</v>
      </c>
      <c r="L127" s="63" t="s">
        <v>1955</v>
      </c>
      <c r="M127" s="88" t="s">
        <v>1426</v>
      </c>
      <c r="N127" s="88" t="s">
        <v>1956</v>
      </c>
      <c r="O127" s="88">
        <v>40968</v>
      </c>
      <c r="P127" s="15" t="s">
        <v>503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803</v>
      </c>
      <c r="B128" s="63" t="s">
        <v>895</v>
      </c>
      <c r="C128" s="15">
        <v>40949</v>
      </c>
      <c r="D128" s="15">
        <v>40994</v>
      </c>
      <c r="E128" s="63" t="s">
        <v>1567</v>
      </c>
      <c r="F128" s="63" t="s">
        <v>1568</v>
      </c>
      <c r="G128" s="63" t="s">
        <v>1957</v>
      </c>
      <c r="H128" s="63" t="s">
        <v>1494</v>
      </c>
      <c r="I128" s="63">
        <v>40968</v>
      </c>
      <c r="J128" s="15" t="s">
        <v>1958</v>
      </c>
      <c r="K128" s="15" t="s">
        <v>1959</v>
      </c>
      <c r="L128" s="63" t="s">
        <v>1960</v>
      </c>
      <c r="M128" s="63" t="s">
        <v>1961</v>
      </c>
      <c r="N128" s="63" t="s">
        <v>1849</v>
      </c>
      <c r="O128" s="63">
        <v>40969</v>
      </c>
      <c r="P128" s="87" t="s">
        <v>503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799</v>
      </c>
      <c r="B129" s="63" t="s">
        <v>889</v>
      </c>
      <c r="C129" s="15">
        <v>40949</v>
      </c>
      <c r="D129" s="15">
        <v>40994</v>
      </c>
      <c r="E129" s="63" t="s">
        <v>1567</v>
      </c>
      <c r="F129" s="63" t="s">
        <v>1568</v>
      </c>
      <c r="G129" s="63" t="s">
        <v>1962</v>
      </c>
      <c r="H129" s="63" t="s">
        <v>1497</v>
      </c>
      <c r="I129" s="63">
        <v>40969</v>
      </c>
      <c r="J129" s="15" t="s">
        <v>1963</v>
      </c>
      <c r="K129" s="15" t="s">
        <v>1450</v>
      </c>
      <c r="L129" s="63" t="s">
        <v>1964</v>
      </c>
      <c r="M129" s="63" t="s">
        <v>1496</v>
      </c>
      <c r="N129" s="63" t="s">
        <v>1698</v>
      </c>
      <c r="O129" s="63">
        <v>40970</v>
      </c>
      <c r="P129" s="87" t="s">
        <v>503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800</v>
      </c>
      <c r="B130" s="63" t="s">
        <v>891</v>
      </c>
      <c r="C130" s="15">
        <v>40949</v>
      </c>
      <c r="D130" s="15">
        <v>40994</v>
      </c>
      <c r="E130" s="63" t="s">
        <v>1567</v>
      </c>
      <c r="F130" s="63" t="s">
        <v>1568</v>
      </c>
      <c r="G130" s="63" t="s">
        <v>1965</v>
      </c>
      <c r="H130" s="63" t="s">
        <v>1966</v>
      </c>
      <c r="I130" s="63">
        <v>40982</v>
      </c>
      <c r="J130" s="15" t="s">
        <v>1967</v>
      </c>
      <c r="K130" s="15" t="s">
        <v>1455</v>
      </c>
      <c r="L130" s="63" t="s">
        <v>1540</v>
      </c>
      <c r="M130" s="63" t="s">
        <v>2310</v>
      </c>
      <c r="N130" s="63" t="s">
        <v>1575</v>
      </c>
      <c r="O130" s="63">
        <v>40982</v>
      </c>
      <c r="P130" s="87" t="s">
        <v>503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801</v>
      </c>
      <c r="B131" s="63" t="s">
        <v>893</v>
      </c>
      <c r="C131" s="15">
        <v>40949</v>
      </c>
      <c r="D131" s="15">
        <v>40994</v>
      </c>
      <c r="E131" s="63" t="s">
        <v>1576</v>
      </c>
      <c r="F131" s="63" t="s">
        <v>1568</v>
      </c>
      <c r="G131" s="63" t="s">
        <v>1968</v>
      </c>
      <c r="H131" s="63" t="s">
        <v>503</v>
      </c>
      <c r="I131" s="63" t="s">
        <v>503</v>
      </c>
      <c r="J131" s="15" t="s">
        <v>1969</v>
      </c>
      <c r="K131" s="15" t="s">
        <v>1488</v>
      </c>
      <c r="L131" s="63" t="s">
        <v>1970</v>
      </c>
      <c r="M131" s="63" t="s">
        <v>503</v>
      </c>
      <c r="N131" s="63" t="s">
        <v>503</v>
      </c>
      <c r="O131" s="63" t="s">
        <v>503</v>
      </c>
      <c r="P131" s="87" t="s">
        <v>3718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814</v>
      </c>
      <c r="B132" s="63" t="s">
        <v>905</v>
      </c>
      <c r="C132" s="15">
        <v>40949</v>
      </c>
      <c r="D132" s="15">
        <v>40994</v>
      </c>
      <c r="E132" s="63" t="s">
        <v>1567</v>
      </c>
      <c r="F132" s="63" t="s">
        <v>1568</v>
      </c>
      <c r="G132" s="63" t="s">
        <v>1064</v>
      </c>
      <c r="H132" s="88" t="s">
        <v>1971</v>
      </c>
      <c r="I132" s="88">
        <v>40956</v>
      </c>
      <c r="J132" s="15" t="s">
        <v>1972</v>
      </c>
      <c r="K132" s="15" t="s">
        <v>1065</v>
      </c>
      <c r="L132" s="63" t="s">
        <v>1973</v>
      </c>
      <c r="M132" s="88" t="s">
        <v>1974</v>
      </c>
      <c r="N132" s="88" t="s">
        <v>1659</v>
      </c>
      <c r="O132" s="88">
        <v>40956</v>
      </c>
      <c r="P132" s="15" t="s">
        <v>1975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804</v>
      </c>
      <c r="B133" s="63" t="s">
        <v>897</v>
      </c>
      <c r="C133" s="15">
        <v>40949</v>
      </c>
      <c r="D133" s="15">
        <v>40994</v>
      </c>
      <c r="E133" s="63" t="s">
        <v>1576</v>
      </c>
      <c r="F133" s="63" t="s">
        <v>1568</v>
      </c>
      <c r="G133" s="63" t="s">
        <v>1976</v>
      </c>
      <c r="H133" s="63" t="s">
        <v>503</v>
      </c>
      <c r="I133" s="63" t="s">
        <v>503</v>
      </c>
      <c r="J133" s="15" t="s">
        <v>1977</v>
      </c>
      <c r="K133" s="15" t="s">
        <v>1978</v>
      </c>
      <c r="L133" s="63" t="s">
        <v>1979</v>
      </c>
      <c r="M133" s="63" t="s">
        <v>503</v>
      </c>
      <c r="N133" s="63" t="s">
        <v>503</v>
      </c>
      <c r="O133" s="63" t="s">
        <v>503</v>
      </c>
      <c r="P133" s="15" t="s">
        <v>3718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808</v>
      </c>
      <c r="B134" s="63" t="s">
        <v>899</v>
      </c>
      <c r="C134" s="15">
        <v>40949</v>
      </c>
      <c r="D134" s="15">
        <v>40994</v>
      </c>
      <c r="E134" s="63" t="s">
        <v>1567</v>
      </c>
      <c r="F134" s="63" t="s">
        <v>1568</v>
      </c>
      <c r="G134" s="63" t="s">
        <v>1980</v>
      </c>
      <c r="H134" s="88" t="s">
        <v>2365</v>
      </c>
      <c r="I134" s="88">
        <v>40988</v>
      </c>
      <c r="J134" s="15" t="s">
        <v>1981</v>
      </c>
      <c r="K134" s="15" t="s">
        <v>1461</v>
      </c>
      <c r="L134" s="63" t="s">
        <v>1982</v>
      </c>
      <c r="M134" s="88" t="s">
        <v>2420</v>
      </c>
      <c r="N134" s="88" t="s">
        <v>2010</v>
      </c>
      <c r="O134" s="88">
        <v>40988</v>
      </c>
      <c r="P134" s="15" t="s">
        <v>503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810</v>
      </c>
      <c r="B135" s="63" t="s">
        <v>901</v>
      </c>
      <c r="C135" s="15">
        <v>40949</v>
      </c>
      <c r="D135" s="15">
        <v>40994</v>
      </c>
      <c r="E135" s="63" t="s">
        <v>1576</v>
      </c>
      <c r="F135" s="63" t="s">
        <v>1568</v>
      </c>
      <c r="G135" s="63" t="s">
        <v>1983</v>
      </c>
      <c r="H135" s="63" t="s">
        <v>503</v>
      </c>
      <c r="I135" s="63" t="s">
        <v>503</v>
      </c>
      <c r="J135" s="15" t="s">
        <v>1984</v>
      </c>
      <c r="K135" s="15" t="s">
        <v>1474</v>
      </c>
      <c r="L135" s="63" t="s">
        <v>1985</v>
      </c>
      <c r="M135" s="63" t="s">
        <v>503</v>
      </c>
      <c r="N135" s="63" t="s">
        <v>503</v>
      </c>
      <c r="O135" s="63" t="s">
        <v>503</v>
      </c>
      <c r="P135" s="87" t="s">
        <v>3715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812</v>
      </c>
      <c r="B136" s="63" t="s">
        <v>903</v>
      </c>
      <c r="C136" s="15">
        <v>40949</v>
      </c>
      <c r="D136" s="15">
        <v>40994</v>
      </c>
      <c r="E136" s="63" t="s">
        <v>1576</v>
      </c>
      <c r="F136" s="63" t="s">
        <v>1568</v>
      </c>
      <c r="G136" s="63" t="s">
        <v>1986</v>
      </c>
      <c r="H136" s="88" t="s">
        <v>503</v>
      </c>
      <c r="I136" s="88" t="s">
        <v>503</v>
      </c>
      <c r="J136" s="15" t="s">
        <v>1987</v>
      </c>
      <c r="K136" s="15" t="s">
        <v>1484</v>
      </c>
      <c r="L136" s="63" t="s">
        <v>1988</v>
      </c>
      <c r="M136" s="88" t="s">
        <v>503</v>
      </c>
      <c r="N136" s="88" t="s">
        <v>503</v>
      </c>
      <c r="O136" s="88" t="s">
        <v>503</v>
      </c>
      <c r="P136" s="15" t="s">
        <v>3715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816</v>
      </c>
      <c r="B137" s="63" t="s">
        <v>907</v>
      </c>
      <c r="C137" s="15">
        <v>40949</v>
      </c>
      <c r="D137" s="15">
        <v>40994</v>
      </c>
      <c r="E137" s="63" t="s">
        <v>1567</v>
      </c>
      <c r="F137" s="63" t="s">
        <v>1568</v>
      </c>
      <c r="G137" s="63" t="s">
        <v>1989</v>
      </c>
      <c r="H137" s="88" t="s">
        <v>1522</v>
      </c>
      <c r="I137" s="88">
        <v>40974</v>
      </c>
      <c r="J137" s="15" t="s">
        <v>1990</v>
      </c>
      <c r="K137" s="15" t="s">
        <v>1445</v>
      </c>
      <c r="L137" s="63" t="s">
        <v>1991</v>
      </c>
      <c r="M137" s="88" t="s">
        <v>1992</v>
      </c>
      <c r="N137" s="88" t="s">
        <v>1993</v>
      </c>
      <c r="O137" s="88">
        <v>40974</v>
      </c>
      <c r="P137" s="15" t="s">
        <v>503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820</v>
      </c>
      <c r="B138" s="63" t="s">
        <v>909</v>
      </c>
      <c r="C138" s="15">
        <v>40949</v>
      </c>
      <c r="D138" s="15">
        <v>40994</v>
      </c>
      <c r="E138" s="63" t="s">
        <v>1567</v>
      </c>
      <c r="F138" s="63" t="s">
        <v>1568</v>
      </c>
      <c r="G138" s="63" t="s">
        <v>1994</v>
      </c>
      <c r="H138" s="63" t="s">
        <v>1995</v>
      </c>
      <c r="I138" s="63">
        <v>40968</v>
      </c>
      <c r="J138" s="15" t="s">
        <v>1996</v>
      </c>
      <c r="K138" s="15" t="s">
        <v>1453</v>
      </c>
      <c r="L138" s="63" t="s">
        <v>1997</v>
      </c>
      <c r="M138" s="63" t="s">
        <v>1998</v>
      </c>
      <c r="N138" s="63" t="s">
        <v>1999</v>
      </c>
      <c r="O138" s="63">
        <v>40969</v>
      </c>
      <c r="P138" s="87" t="s">
        <v>2000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821</v>
      </c>
      <c r="B139" s="63" t="s">
        <v>911</v>
      </c>
      <c r="C139" s="15">
        <v>40949</v>
      </c>
      <c r="D139" s="15">
        <v>40994</v>
      </c>
      <c r="E139" s="63" t="s">
        <v>1576</v>
      </c>
      <c r="F139" s="63" t="s">
        <v>1568</v>
      </c>
      <c r="G139" s="63" t="s">
        <v>2001</v>
      </c>
      <c r="H139" s="88" t="s">
        <v>503</v>
      </c>
      <c r="I139" s="63" t="s">
        <v>503</v>
      </c>
      <c r="J139" s="15" t="s">
        <v>2002</v>
      </c>
      <c r="K139" s="15" t="s">
        <v>1479</v>
      </c>
      <c r="L139" s="63" t="s">
        <v>2003</v>
      </c>
      <c r="M139" s="88" t="s">
        <v>503</v>
      </c>
      <c r="N139" s="88" t="s">
        <v>503</v>
      </c>
      <c r="O139" s="63" t="s">
        <v>503</v>
      </c>
      <c r="P139" s="15" t="s">
        <v>3719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822</v>
      </c>
      <c r="B140" s="63" t="s">
        <v>913</v>
      </c>
      <c r="C140" s="15">
        <v>40949</v>
      </c>
      <c r="D140" s="15">
        <v>40994</v>
      </c>
      <c r="E140" s="63" t="s">
        <v>1576</v>
      </c>
      <c r="F140" s="63" t="s">
        <v>1568</v>
      </c>
      <c r="G140" s="63" t="s">
        <v>2004</v>
      </c>
      <c r="H140" s="88" t="s">
        <v>503</v>
      </c>
      <c r="I140" s="88" t="s">
        <v>503</v>
      </c>
      <c r="J140" s="15" t="s">
        <v>2005</v>
      </c>
      <c r="K140" s="15" t="s">
        <v>1475</v>
      </c>
      <c r="L140" s="63" t="s">
        <v>2006</v>
      </c>
      <c r="M140" s="88" t="s">
        <v>503</v>
      </c>
      <c r="N140" s="88" t="s">
        <v>503</v>
      </c>
      <c r="O140" s="88" t="s">
        <v>503</v>
      </c>
      <c r="P140" s="63" t="s">
        <v>3720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823</v>
      </c>
      <c r="B141" s="63" t="s">
        <v>915</v>
      </c>
      <c r="C141" s="15">
        <v>40949</v>
      </c>
      <c r="D141" s="15">
        <v>40994</v>
      </c>
      <c r="E141" s="63" t="s">
        <v>1567</v>
      </c>
      <c r="F141" s="63" t="s">
        <v>1568</v>
      </c>
      <c r="G141" s="63" t="s">
        <v>2007</v>
      </c>
      <c r="H141" s="88" t="s">
        <v>1503</v>
      </c>
      <c r="I141" s="88">
        <v>40970</v>
      </c>
      <c r="J141" s="15" t="s">
        <v>2008</v>
      </c>
      <c r="K141" s="15" t="s">
        <v>1446</v>
      </c>
      <c r="L141" s="63" t="s">
        <v>2009</v>
      </c>
      <c r="M141" s="88" t="s">
        <v>1504</v>
      </c>
      <c r="N141" s="88" t="s">
        <v>2010</v>
      </c>
      <c r="O141" s="88">
        <v>40970</v>
      </c>
      <c r="P141" s="15" t="s">
        <v>503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824</v>
      </c>
      <c r="B142" s="63" t="s">
        <v>917</v>
      </c>
      <c r="C142" s="15">
        <v>40949</v>
      </c>
      <c r="D142" s="15">
        <v>40994</v>
      </c>
      <c r="E142" s="63" t="s">
        <v>1576</v>
      </c>
      <c r="F142" s="63" t="s">
        <v>1568</v>
      </c>
      <c r="G142" s="63" t="s">
        <v>2011</v>
      </c>
      <c r="H142" s="88" t="s">
        <v>503</v>
      </c>
      <c r="I142" s="63" t="s">
        <v>503</v>
      </c>
      <c r="J142" s="15" t="s">
        <v>2012</v>
      </c>
      <c r="K142" s="15" t="s">
        <v>1462</v>
      </c>
      <c r="L142" s="63" t="s">
        <v>2013</v>
      </c>
      <c r="M142" s="88" t="s">
        <v>503</v>
      </c>
      <c r="N142" s="88" t="s">
        <v>503</v>
      </c>
      <c r="O142" s="63" t="s">
        <v>503</v>
      </c>
      <c r="P142" s="87" t="s">
        <v>3717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825</v>
      </c>
      <c r="B143" s="63" t="s">
        <v>919</v>
      </c>
      <c r="C143" s="15">
        <v>40949</v>
      </c>
      <c r="D143" s="15">
        <v>40994</v>
      </c>
      <c r="E143" s="63" t="s">
        <v>1576</v>
      </c>
      <c r="F143" s="63" t="s">
        <v>1568</v>
      </c>
      <c r="G143" s="63" t="s">
        <v>2014</v>
      </c>
      <c r="H143" s="88" t="s">
        <v>503</v>
      </c>
      <c r="I143" s="88" t="s">
        <v>503</v>
      </c>
      <c r="J143" s="15" t="s">
        <v>2015</v>
      </c>
      <c r="K143" s="15" t="s">
        <v>1463</v>
      </c>
      <c r="L143" s="63" t="s">
        <v>2016</v>
      </c>
      <c r="M143" s="88" t="s">
        <v>503</v>
      </c>
      <c r="N143" s="88" t="s">
        <v>503</v>
      </c>
      <c r="O143" s="88" t="s">
        <v>503</v>
      </c>
      <c r="P143" s="15" t="s">
        <v>3717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826</v>
      </c>
      <c r="B144" s="63" t="s">
        <v>921</v>
      </c>
      <c r="C144" s="15">
        <v>40949</v>
      </c>
      <c r="D144" s="15">
        <v>40994</v>
      </c>
      <c r="E144" s="63" t="s">
        <v>1576</v>
      </c>
      <c r="F144" s="63" t="s">
        <v>1568</v>
      </c>
      <c r="G144" s="63" t="s">
        <v>2017</v>
      </c>
      <c r="H144" s="88" t="s">
        <v>503</v>
      </c>
      <c r="I144" s="88" t="s">
        <v>503</v>
      </c>
      <c r="J144" s="15" t="s">
        <v>2018</v>
      </c>
      <c r="K144" s="15" t="s">
        <v>1464</v>
      </c>
      <c r="L144" s="63" t="s">
        <v>2019</v>
      </c>
      <c r="M144" s="88" t="s">
        <v>503</v>
      </c>
      <c r="N144" s="88" t="s">
        <v>503</v>
      </c>
      <c r="O144" s="88" t="s">
        <v>503</v>
      </c>
      <c r="P144" s="15" t="s">
        <v>3713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827</v>
      </c>
      <c r="B145" s="63" t="s">
        <v>923</v>
      </c>
      <c r="C145" s="15">
        <v>40949</v>
      </c>
      <c r="D145" s="15">
        <v>41086</v>
      </c>
      <c r="E145" s="63" t="s">
        <v>1723</v>
      </c>
      <c r="F145" s="63" t="s">
        <v>1568</v>
      </c>
      <c r="G145" s="63" t="s">
        <v>2020</v>
      </c>
      <c r="H145" s="88" t="s">
        <v>503</v>
      </c>
      <c r="I145" s="88" t="s">
        <v>503</v>
      </c>
      <c r="J145" s="15" t="s">
        <v>2021</v>
      </c>
      <c r="K145" s="15" t="s">
        <v>1465</v>
      </c>
      <c r="L145" s="63" t="s">
        <v>2022</v>
      </c>
      <c r="M145" s="88" t="s">
        <v>503</v>
      </c>
      <c r="N145" s="88" t="s">
        <v>503</v>
      </c>
      <c r="O145" s="88" t="s">
        <v>503</v>
      </c>
      <c r="P145" s="15" t="s">
        <v>4192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829</v>
      </c>
      <c r="B146" s="63" t="s">
        <v>925</v>
      </c>
      <c r="C146" s="15">
        <v>40949</v>
      </c>
      <c r="D146" s="15">
        <v>40994</v>
      </c>
      <c r="E146" s="63" t="s">
        <v>1576</v>
      </c>
      <c r="F146" s="63" t="s">
        <v>1568</v>
      </c>
      <c r="G146" s="63" t="s">
        <v>2023</v>
      </c>
      <c r="H146" s="88" t="s">
        <v>503</v>
      </c>
      <c r="I146" s="88" t="s">
        <v>503</v>
      </c>
      <c r="J146" s="15" t="s">
        <v>2024</v>
      </c>
      <c r="K146" s="15" t="s">
        <v>1476</v>
      </c>
      <c r="L146" s="63" t="s">
        <v>2025</v>
      </c>
      <c r="M146" s="88" t="s">
        <v>503</v>
      </c>
      <c r="N146" s="88" t="s">
        <v>503</v>
      </c>
      <c r="O146" s="88" t="s">
        <v>503</v>
      </c>
      <c r="P146" s="15" t="s">
        <v>3715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831</v>
      </c>
      <c r="B147" s="63" t="s">
        <v>927</v>
      </c>
      <c r="C147" s="15">
        <v>40949</v>
      </c>
      <c r="D147" s="15">
        <v>40994</v>
      </c>
      <c r="E147" s="63" t="s">
        <v>1567</v>
      </c>
      <c r="F147" s="63" t="s">
        <v>1568</v>
      </c>
      <c r="G147" s="63" t="s">
        <v>2026</v>
      </c>
      <c r="H147" s="88" t="s">
        <v>1409</v>
      </c>
      <c r="I147" s="88">
        <v>40966</v>
      </c>
      <c r="J147" s="15" t="s">
        <v>2027</v>
      </c>
      <c r="K147" s="15" t="s">
        <v>1404</v>
      </c>
      <c r="L147" s="63" t="s">
        <v>2028</v>
      </c>
      <c r="M147" s="88" t="s">
        <v>1405</v>
      </c>
      <c r="N147" s="88" t="s">
        <v>1630</v>
      </c>
      <c r="O147" s="88">
        <v>40966</v>
      </c>
      <c r="P147" s="15" t="s">
        <v>503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869</v>
      </c>
      <c r="B148" s="63" t="s">
        <v>1007</v>
      </c>
      <c r="C148" s="15">
        <v>40952</v>
      </c>
      <c r="D148" s="15">
        <v>40997</v>
      </c>
      <c r="E148" s="63" t="s">
        <v>1567</v>
      </c>
      <c r="F148" s="63" t="s">
        <v>1568</v>
      </c>
      <c r="G148" s="63" t="s">
        <v>1024</v>
      </c>
      <c r="H148" s="63" t="s">
        <v>2421</v>
      </c>
      <c r="I148" s="63">
        <v>40996</v>
      </c>
      <c r="J148" s="15" t="s">
        <v>2029</v>
      </c>
      <c r="K148" s="15" t="s">
        <v>1470</v>
      </c>
      <c r="L148" s="63" t="s">
        <v>2030</v>
      </c>
      <c r="M148" s="63" t="s">
        <v>2566</v>
      </c>
      <c r="N148" s="63" t="s">
        <v>2567</v>
      </c>
      <c r="O148" s="63">
        <v>41002</v>
      </c>
      <c r="P148" s="87" t="s">
        <v>503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832</v>
      </c>
      <c r="B149" s="63" t="s">
        <v>1012</v>
      </c>
      <c r="C149" s="15">
        <v>40952</v>
      </c>
      <c r="D149" s="15">
        <v>40997</v>
      </c>
      <c r="E149" s="63" t="s">
        <v>1576</v>
      </c>
      <c r="F149" s="63" t="s">
        <v>1568</v>
      </c>
      <c r="G149" s="63" t="s">
        <v>1029</v>
      </c>
      <c r="H149" s="88" t="s">
        <v>503</v>
      </c>
      <c r="I149" s="88" t="s">
        <v>503</v>
      </c>
      <c r="J149" s="15" t="s">
        <v>2031</v>
      </c>
      <c r="K149" s="15" t="s">
        <v>1480</v>
      </c>
      <c r="L149" s="63" t="s">
        <v>2032</v>
      </c>
      <c r="M149" s="88" t="s">
        <v>503</v>
      </c>
      <c r="N149" s="88" t="s">
        <v>503</v>
      </c>
      <c r="O149" s="88" t="s">
        <v>503</v>
      </c>
      <c r="P149" s="87" t="s">
        <v>3715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834</v>
      </c>
      <c r="B150" s="63" t="s">
        <v>998</v>
      </c>
      <c r="C150" s="15">
        <v>40952</v>
      </c>
      <c r="D150" s="15">
        <v>40997</v>
      </c>
      <c r="E150" s="63" t="s">
        <v>1576</v>
      </c>
      <c r="F150" s="63" t="s">
        <v>1568</v>
      </c>
      <c r="G150" s="63" t="s">
        <v>1017</v>
      </c>
      <c r="H150" s="88" t="s">
        <v>503</v>
      </c>
      <c r="I150" s="88" t="s">
        <v>503</v>
      </c>
      <c r="J150" s="15" t="s">
        <v>2033</v>
      </c>
      <c r="K150" s="15" t="s">
        <v>1477</v>
      </c>
      <c r="L150" s="63" t="s">
        <v>2034</v>
      </c>
      <c r="M150" s="88" t="s">
        <v>503</v>
      </c>
      <c r="N150" s="88" t="s">
        <v>503</v>
      </c>
      <c r="O150" s="88" t="s">
        <v>503</v>
      </c>
      <c r="P150" s="15" t="s">
        <v>3715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836</v>
      </c>
      <c r="B151" s="63" t="s">
        <v>1003</v>
      </c>
      <c r="C151" s="15">
        <v>40952</v>
      </c>
      <c r="D151" s="15">
        <v>40997</v>
      </c>
      <c r="E151" s="63" t="s">
        <v>1567</v>
      </c>
      <c r="F151" s="63" t="s">
        <v>1568</v>
      </c>
      <c r="G151" s="63" t="s">
        <v>1021</v>
      </c>
      <c r="H151" s="88" t="s">
        <v>1523</v>
      </c>
      <c r="I151" s="88">
        <v>40974</v>
      </c>
      <c r="J151" s="15" t="s">
        <v>2035</v>
      </c>
      <c r="K151" s="15" t="s">
        <v>1451</v>
      </c>
      <c r="L151" s="63" t="s">
        <v>2036</v>
      </c>
      <c r="M151" s="88" t="s">
        <v>2037</v>
      </c>
      <c r="N151" s="88" t="s">
        <v>2038</v>
      </c>
      <c r="O151" s="88">
        <v>40974</v>
      </c>
      <c r="P151" s="15" t="s">
        <v>503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839</v>
      </c>
      <c r="B152" s="63" t="s">
        <v>1009</v>
      </c>
      <c r="C152" s="15">
        <v>40952</v>
      </c>
      <c r="D152" s="15">
        <v>40997</v>
      </c>
      <c r="E152" s="63" t="s">
        <v>1576</v>
      </c>
      <c r="F152" s="63" t="s">
        <v>1568</v>
      </c>
      <c r="G152" s="63" t="s">
        <v>1026</v>
      </c>
      <c r="H152" s="88" t="s">
        <v>503</v>
      </c>
      <c r="I152" s="63" t="s">
        <v>503</v>
      </c>
      <c r="J152" s="15" t="s">
        <v>2039</v>
      </c>
      <c r="K152" s="15" t="s">
        <v>1471</v>
      </c>
      <c r="L152" s="63" t="s">
        <v>2040</v>
      </c>
      <c r="M152" s="88" t="s">
        <v>503</v>
      </c>
      <c r="N152" s="88" t="s">
        <v>503</v>
      </c>
      <c r="O152" s="63" t="s">
        <v>503</v>
      </c>
      <c r="P152" s="87" t="s">
        <v>2533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842</v>
      </c>
      <c r="B153" s="63" t="s">
        <v>994</v>
      </c>
      <c r="C153" s="15">
        <v>40952</v>
      </c>
      <c r="D153" s="15">
        <v>40997</v>
      </c>
      <c r="E153" s="63" t="s">
        <v>1576</v>
      </c>
      <c r="F153" s="63" t="s">
        <v>1568</v>
      </c>
      <c r="G153" s="63" t="s">
        <v>1013</v>
      </c>
      <c r="H153" s="88" t="s">
        <v>503</v>
      </c>
      <c r="I153" s="88" t="s">
        <v>503</v>
      </c>
      <c r="J153" s="15" t="s">
        <v>2041</v>
      </c>
      <c r="K153" s="15" t="s">
        <v>1466</v>
      </c>
      <c r="L153" s="63" t="s">
        <v>2042</v>
      </c>
      <c r="M153" s="88" t="s">
        <v>503</v>
      </c>
      <c r="N153" s="88" t="s">
        <v>503</v>
      </c>
      <c r="O153" s="88" t="s">
        <v>503</v>
      </c>
      <c r="P153" s="15" t="s">
        <v>503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843</v>
      </c>
      <c r="B154" s="63" t="s">
        <v>999</v>
      </c>
      <c r="C154" s="15">
        <v>40952</v>
      </c>
      <c r="D154" s="15">
        <v>40997</v>
      </c>
      <c r="E154" s="63" t="s">
        <v>1576</v>
      </c>
      <c r="F154" s="63" t="s">
        <v>1568</v>
      </c>
      <c r="G154" s="63" t="s">
        <v>169</v>
      </c>
      <c r="H154" s="88" t="s">
        <v>2043</v>
      </c>
      <c r="I154" s="88">
        <v>40995</v>
      </c>
      <c r="J154" s="15" t="s">
        <v>2044</v>
      </c>
      <c r="K154" s="15" t="s">
        <v>2045</v>
      </c>
      <c r="L154" s="63" t="s">
        <v>2046</v>
      </c>
      <c r="M154" s="88" t="s">
        <v>503</v>
      </c>
      <c r="N154" s="88" t="s">
        <v>503</v>
      </c>
      <c r="O154" s="88" t="s">
        <v>503</v>
      </c>
      <c r="P154" s="87" t="s">
        <v>3721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845</v>
      </c>
      <c r="B155" s="63" t="s">
        <v>1004</v>
      </c>
      <c r="C155" s="15">
        <v>40952</v>
      </c>
      <c r="D155" s="15">
        <v>40997</v>
      </c>
      <c r="E155" s="63" t="s">
        <v>1576</v>
      </c>
      <c r="F155" s="63" t="s">
        <v>1568</v>
      </c>
      <c r="G155" s="63" t="s">
        <v>1022</v>
      </c>
      <c r="H155" s="88" t="s">
        <v>503</v>
      </c>
      <c r="I155" s="88" t="s">
        <v>503</v>
      </c>
      <c r="J155" s="15" t="s">
        <v>2047</v>
      </c>
      <c r="K155" s="15" t="s">
        <v>1478</v>
      </c>
      <c r="L155" s="63" t="s">
        <v>2048</v>
      </c>
      <c r="M155" s="88" t="s">
        <v>503</v>
      </c>
      <c r="N155" s="88" t="s">
        <v>503</v>
      </c>
      <c r="O155" s="88" t="s">
        <v>503</v>
      </c>
      <c r="P155" s="15" t="s">
        <v>3715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848</v>
      </c>
      <c r="B156" s="63" t="s">
        <v>1010</v>
      </c>
      <c r="C156" s="15">
        <v>40952</v>
      </c>
      <c r="D156" s="15">
        <v>40997</v>
      </c>
      <c r="E156" s="63" t="s">
        <v>1567</v>
      </c>
      <c r="F156" s="63" t="s">
        <v>1568</v>
      </c>
      <c r="G156" s="63" t="s">
        <v>1027</v>
      </c>
      <c r="H156" s="88" t="s">
        <v>1521</v>
      </c>
      <c r="I156" s="88">
        <v>40974</v>
      </c>
      <c r="J156" s="15" t="s">
        <v>2049</v>
      </c>
      <c r="K156" s="15" t="s">
        <v>1452</v>
      </c>
      <c r="L156" s="63" t="s">
        <v>2050</v>
      </c>
      <c r="M156" s="88" t="s">
        <v>1520</v>
      </c>
      <c r="N156" s="88" t="s">
        <v>1598</v>
      </c>
      <c r="O156" s="88">
        <v>40974</v>
      </c>
      <c r="P156" s="15" t="s">
        <v>2051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849</v>
      </c>
      <c r="B157" s="63" t="s">
        <v>995</v>
      </c>
      <c r="C157" s="15">
        <v>40952</v>
      </c>
      <c r="D157" s="15">
        <v>40997</v>
      </c>
      <c r="E157" s="63" t="s">
        <v>1567</v>
      </c>
      <c r="F157" s="63" t="s">
        <v>1568</v>
      </c>
      <c r="G157" s="63" t="s">
        <v>1014</v>
      </c>
      <c r="H157" s="63" t="s">
        <v>1501</v>
      </c>
      <c r="I157" s="63">
        <v>40969</v>
      </c>
      <c r="J157" s="15" t="s">
        <v>2052</v>
      </c>
      <c r="K157" s="15" t="s">
        <v>1447</v>
      </c>
      <c r="L157" s="63" t="s">
        <v>2053</v>
      </c>
      <c r="M157" s="63" t="s">
        <v>1502</v>
      </c>
      <c r="N157" s="63" t="s">
        <v>1585</v>
      </c>
      <c r="O157" s="63">
        <v>40970</v>
      </c>
      <c r="P157" s="15" t="s">
        <v>503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851</v>
      </c>
      <c r="B158" s="63" t="s">
        <v>1000</v>
      </c>
      <c r="C158" s="15">
        <v>40952</v>
      </c>
      <c r="D158" s="15">
        <v>40997</v>
      </c>
      <c r="E158" s="63" t="s">
        <v>1567</v>
      </c>
      <c r="F158" s="63" t="s">
        <v>1568</v>
      </c>
      <c r="G158" s="63" t="s">
        <v>1018</v>
      </c>
      <c r="H158" s="63" t="s">
        <v>2054</v>
      </c>
      <c r="I158" s="63">
        <v>40955</v>
      </c>
      <c r="J158" s="15" t="s">
        <v>2055</v>
      </c>
      <c r="K158" s="15" t="s">
        <v>1382</v>
      </c>
      <c r="L158" s="63" t="s">
        <v>2056</v>
      </c>
      <c r="M158" s="63" t="s">
        <v>2057</v>
      </c>
      <c r="N158" s="63" t="s">
        <v>1630</v>
      </c>
      <c r="O158" s="63">
        <v>40956</v>
      </c>
      <c r="P158" s="87" t="s">
        <v>503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853</v>
      </c>
      <c r="B159" s="63" t="s">
        <v>1005</v>
      </c>
      <c r="C159" s="15">
        <v>40952</v>
      </c>
      <c r="D159" s="15">
        <v>40997</v>
      </c>
      <c r="E159" s="63" t="s">
        <v>1567</v>
      </c>
      <c r="F159" s="63" t="s">
        <v>1568</v>
      </c>
      <c r="G159" s="63" t="s">
        <v>165</v>
      </c>
      <c r="H159" s="63" t="s">
        <v>1515</v>
      </c>
      <c r="I159" s="63">
        <v>40970</v>
      </c>
      <c r="J159" s="15" t="s">
        <v>1067</v>
      </c>
      <c r="K159" s="15" t="s">
        <v>1068</v>
      </c>
      <c r="L159" s="63" t="s">
        <v>1069</v>
      </c>
      <c r="M159" s="63" t="s">
        <v>1403</v>
      </c>
      <c r="N159" s="63" t="s">
        <v>1598</v>
      </c>
      <c r="O159" s="63">
        <v>40970</v>
      </c>
      <c r="P159" s="87" t="s">
        <v>503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 t="s">
        <v>2366</v>
      </c>
      <c r="B160" s="63" t="s">
        <v>996</v>
      </c>
      <c r="C160" s="15">
        <v>40952</v>
      </c>
      <c r="D160" s="15">
        <v>40997</v>
      </c>
      <c r="E160" s="63" t="s">
        <v>1633</v>
      </c>
      <c r="F160" s="63" t="s">
        <v>1568</v>
      </c>
      <c r="G160" s="63" t="s">
        <v>1015</v>
      </c>
      <c r="H160" s="63" t="s">
        <v>2557</v>
      </c>
      <c r="I160" s="63">
        <v>40974</v>
      </c>
      <c r="J160" s="15" t="s">
        <v>2059</v>
      </c>
      <c r="K160" s="15" t="s">
        <v>1448</v>
      </c>
      <c r="L160" s="63" t="s">
        <v>2060</v>
      </c>
      <c r="M160" s="63" t="s">
        <v>503</v>
      </c>
      <c r="N160" s="63" t="s">
        <v>503</v>
      </c>
      <c r="O160" s="63" t="s">
        <v>503</v>
      </c>
      <c r="P160" s="87" t="s">
        <v>503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>
        <v>857</v>
      </c>
      <c r="B161" s="63" t="s">
        <v>1001</v>
      </c>
      <c r="C161" s="15">
        <v>40952</v>
      </c>
      <c r="D161" s="15">
        <v>40997</v>
      </c>
      <c r="E161" s="63" t="s">
        <v>1576</v>
      </c>
      <c r="F161" s="63" t="s">
        <v>1568</v>
      </c>
      <c r="G161" s="63" t="s">
        <v>1019</v>
      </c>
      <c r="H161" s="63" t="s">
        <v>503</v>
      </c>
      <c r="I161" s="63" t="s">
        <v>503</v>
      </c>
      <c r="J161" s="15" t="s">
        <v>2061</v>
      </c>
      <c r="K161" s="15" t="s">
        <v>1468</v>
      </c>
      <c r="L161" s="63" t="s">
        <v>2062</v>
      </c>
      <c r="M161" s="88" t="s">
        <v>503</v>
      </c>
      <c r="N161" s="88" t="s">
        <v>503</v>
      </c>
      <c r="O161" s="88" t="s">
        <v>503</v>
      </c>
      <c r="P161" s="87" t="s">
        <v>3714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859</v>
      </c>
      <c r="B162" s="63" t="s">
        <v>1006</v>
      </c>
      <c r="C162" s="15">
        <v>40952</v>
      </c>
      <c r="D162" s="15">
        <v>40997</v>
      </c>
      <c r="E162" s="63" t="s">
        <v>1567</v>
      </c>
      <c r="F162" s="63" t="s">
        <v>1568</v>
      </c>
      <c r="G162" s="63" t="s">
        <v>1023</v>
      </c>
      <c r="H162" s="88" t="s">
        <v>1500</v>
      </c>
      <c r="I162" s="88">
        <v>40969</v>
      </c>
      <c r="J162" s="15" t="s">
        <v>2063</v>
      </c>
      <c r="K162" s="15" t="s">
        <v>1380</v>
      </c>
      <c r="L162" s="63" t="s">
        <v>2064</v>
      </c>
      <c r="M162" s="88" t="s">
        <v>1402</v>
      </c>
      <c r="N162" s="88" t="s">
        <v>1598</v>
      </c>
      <c r="O162" s="88">
        <v>40970</v>
      </c>
      <c r="P162" s="15" t="s">
        <v>503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861</v>
      </c>
      <c r="B163" s="63" t="s">
        <v>1011</v>
      </c>
      <c r="C163" s="15">
        <v>40952</v>
      </c>
      <c r="D163" s="15">
        <v>41089</v>
      </c>
      <c r="E163" s="63" t="s">
        <v>1633</v>
      </c>
      <c r="F163" s="63" t="s">
        <v>1568</v>
      </c>
      <c r="G163" s="63" t="s">
        <v>1028</v>
      </c>
      <c r="H163" s="63" t="s">
        <v>503</v>
      </c>
      <c r="I163" s="63">
        <v>41075</v>
      </c>
      <c r="J163" s="15" t="s">
        <v>2065</v>
      </c>
      <c r="K163" s="15" t="s">
        <v>1472</v>
      </c>
      <c r="L163" s="63" t="s">
        <v>2066</v>
      </c>
      <c r="M163" s="63" t="s">
        <v>503</v>
      </c>
      <c r="N163" s="63" t="s">
        <v>503</v>
      </c>
      <c r="O163" s="63" t="s">
        <v>503</v>
      </c>
      <c r="P163" s="87" t="s">
        <v>4193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863</v>
      </c>
      <c r="B164" s="63" t="s">
        <v>997</v>
      </c>
      <c r="C164" s="15">
        <v>40952</v>
      </c>
      <c r="D164" s="15">
        <v>41096</v>
      </c>
      <c r="E164" s="63" t="s">
        <v>1723</v>
      </c>
      <c r="F164" s="63" t="s">
        <v>1568</v>
      </c>
      <c r="G164" s="63" t="s">
        <v>1016</v>
      </c>
      <c r="H164" s="88" t="s">
        <v>503</v>
      </c>
      <c r="I164" s="88" t="s">
        <v>503</v>
      </c>
      <c r="J164" s="15" t="s">
        <v>2067</v>
      </c>
      <c r="K164" s="15" t="s">
        <v>1467</v>
      </c>
      <c r="L164" s="63" t="s">
        <v>2068</v>
      </c>
      <c r="M164" s="88" t="s">
        <v>503</v>
      </c>
      <c r="N164" s="88" t="s">
        <v>503</v>
      </c>
      <c r="O164" s="88" t="s">
        <v>503</v>
      </c>
      <c r="P164" s="15" t="s">
        <v>4291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865</v>
      </c>
      <c r="B165" s="63" t="s">
        <v>1002</v>
      </c>
      <c r="C165" s="15">
        <v>40952</v>
      </c>
      <c r="D165" s="15">
        <v>40997</v>
      </c>
      <c r="E165" s="63" t="s">
        <v>1576</v>
      </c>
      <c r="F165" s="63" t="s">
        <v>1568</v>
      </c>
      <c r="G165" s="63" t="s">
        <v>1020</v>
      </c>
      <c r="H165" s="88" t="s">
        <v>503</v>
      </c>
      <c r="I165" s="88" t="s">
        <v>503</v>
      </c>
      <c r="J165" s="15" t="s">
        <v>2069</v>
      </c>
      <c r="K165" s="15" t="s">
        <v>1469</v>
      </c>
      <c r="L165" s="63" t="s">
        <v>2070</v>
      </c>
      <c r="M165" s="88" t="s">
        <v>503</v>
      </c>
      <c r="N165" s="88" t="s">
        <v>503</v>
      </c>
      <c r="O165" s="88" t="s">
        <v>503</v>
      </c>
      <c r="P165" s="15" t="s">
        <v>3714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867</v>
      </c>
      <c r="B166" s="63" t="s">
        <v>1008</v>
      </c>
      <c r="C166" s="15">
        <v>40952</v>
      </c>
      <c r="D166" s="15">
        <v>40997</v>
      </c>
      <c r="E166" s="63" t="s">
        <v>1567</v>
      </c>
      <c r="F166" s="63" t="s">
        <v>1568</v>
      </c>
      <c r="G166" s="63" t="s">
        <v>1025</v>
      </c>
      <c r="H166" s="88" t="s">
        <v>1429</v>
      </c>
      <c r="I166" s="88">
        <v>40968</v>
      </c>
      <c r="J166" s="15" t="s">
        <v>2071</v>
      </c>
      <c r="K166" s="15" t="s">
        <v>1449</v>
      </c>
      <c r="L166" s="63" t="s">
        <v>2072</v>
      </c>
      <c r="M166" s="88" t="s">
        <v>1414</v>
      </c>
      <c r="N166" s="88" t="s">
        <v>2073</v>
      </c>
      <c r="O166" s="88">
        <v>40968</v>
      </c>
      <c r="P166" s="15" t="s">
        <v>503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870</v>
      </c>
      <c r="B167" s="63" t="s">
        <v>1551</v>
      </c>
      <c r="C167" s="15">
        <v>40954</v>
      </c>
      <c r="D167" s="15">
        <v>40999</v>
      </c>
      <c r="E167" s="63" t="s">
        <v>1567</v>
      </c>
      <c r="F167" s="63" t="s">
        <v>1813</v>
      </c>
      <c r="G167" s="63" t="s">
        <v>2074</v>
      </c>
      <c r="H167" s="63" t="s">
        <v>2075</v>
      </c>
      <c r="I167" s="63">
        <v>40989</v>
      </c>
      <c r="J167" s="15" t="s">
        <v>2076</v>
      </c>
      <c r="K167" s="15" t="s">
        <v>2077</v>
      </c>
      <c r="L167" s="63" t="s">
        <v>2078</v>
      </c>
      <c r="M167" s="63" t="s">
        <v>2451</v>
      </c>
      <c r="N167" s="63" t="s">
        <v>1843</v>
      </c>
      <c r="O167" s="63">
        <v>40989</v>
      </c>
      <c r="P167" s="87" t="s">
        <v>503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 t="s">
        <v>2079</v>
      </c>
      <c r="B168" s="63" t="s">
        <v>1553</v>
      </c>
      <c r="C168" s="15">
        <v>40954</v>
      </c>
      <c r="D168" s="15">
        <v>40999</v>
      </c>
      <c r="E168" s="63" t="s">
        <v>1723</v>
      </c>
      <c r="F168" s="63" t="s">
        <v>1813</v>
      </c>
      <c r="G168" s="63" t="s">
        <v>2080</v>
      </c>
      <c r="H168" s="88" t="s">
        <v>503</v>
      </c>
      <c r="I168" s="63" t="s">
        <v>503</v>
      </c>
      <c r="J168" s="15" t="s">
        <v>2081</v>
      </c>
      <c r="K168" s="15" t="s">
        <v>2082</v>
      </c>
      <c r="L168" s="63" t="s">
        <v>1538</v>
      </c>
      <c r="M168" s="88" t="s">
        <v>503</v>
      </c>
      <c r="N168" s="88" t="s">
        <v>503</v>
      </c>
      <c r="O168" s="88" t="s">
        <v>503</v>
      </c>
      <c r="P168" s="87" t="s">
        <v>2083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>
        <v>837</v>
      </c>
      <c r="B169" s="63" t="s">
        <v>1493</v>
      </c>
      <c r="C169" s="15">
        <v>40954</v>
      </c>
      <c r="D169" s="15">
        <v>40999</v>
      </c>
      <c r="E169" s="63" t="s">
        <v>1576</v>
      </c>
      <c r="F169" s="63" t="s">
        <v>1568</v>
      </c>
      <c r="G169" s="63" t="s">
        <v>2084</v>
      </c>
      <c r="H169" s="88" t="s">
        <v>503</v>
      </c>
      <c r="I169" s="88" t="s">
        <v>503</v>
      </c>
      <c r="J169" s="15" t="s">
        <v>2085</v>
      </c>
      <c r="K169" s="15" t="s">
        <v>1490</v>
      </c>
      <c r="L169" s="63" t="s">
        <v>2086</v>
      </c>
      <c r="M169" s="88" t="s">
        <v>503</v>
      </c>
      <c r="N169" s="88" t="s">
        <v>503</v>
      </c>
      <c r="O169" s="88" t="s">
        <v>503</v>
      </c>
      <c r="P169" s="15" t="s">
        <v>3722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844</v>
      </c>
      <c r="B170" s="63" t="s">
        <v>1491</v>
      </c>
      <c r="C170" s="15">
        <v>40954</v>
      </c>
      <c r="D170" s="15">
        <v>40999</v>
      </c>
      <c r="E170" s="63" t="s">
        <v>1567</v>
      </c>
      <c r="F170" s="63" t="s">
        <v>1568</v>
      </c>
      <c r="G170" s="63" t="s">
        <v>1392</v>
      </c>
      <c r="H170" s="88" t="s">
        <v>2828</v>
      </c>
      <c r="I170" s="88">
        <v>41012</v>
      </c>
      <c r="J170" s="15" t="s">
        <v>2087</v>
      </c>
      <c r="K170" s="15" t="s">
        <v>1454</v>
      </c>
      <c r="L170" s="63" t="s">
        <v>2088</v>
      </c>
      <c r="M170" s="88" t="s">
        <v>2916</v>
      </c>
      <c r="N170" s="88" t="s">
        <v>2829</v>
      </c>
      <c r="O170" s="88">
        <v>41012</v>
      </c>
      <c r="P170" s="15" t="s">
        <v>503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846</v>
      </c>
      <c r="B171" s="63" t="s">
        <v>1552</v>
      </c>
      <c r="C171" s="15">
        <v>40954</v>
      </c>
      <c r="D171" s="15">
        <v>40999</v>
      </c>
      <c r="E171" s="63" t="s">
        <v>1567</v>
      </c>
      <c r="F171" s="63" t="s">
        <v>1813</v>
      </c>
      <c r="G171" s="63" t="s">
        <v>2089</v>
      </c>
      <c r="H171" s="63" t="s">
        <v>1516</v>
      </c>
      <c r="I171" s="63">
        <v>40973</v>
      </c>
      <c r="J171" s="15" t="s">
        <v>2090</v>
      </c>
      <c r="K171" s="15" t="s">
        <v>2091</v>
      </c>
      <c r="L171" s="63" t="s">
        <v>2092</v>
      </c>
      <c r="M171" s="63" t="s">
        <v>2093</v>
      </c>
      <c r="N171" s="63" t="s">
        <v>1843</v>
      </c>
      <c r="O171" s="63">
        <v>40973</v>
      </c>
      <c r="P171" s="87" t="s">
        <v>503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866</v>
      </c>
      <c r="B172" s="63" t="s">
        <v>1398</v>
      </c>
      <c r="C172" s="15">
        <v>40954</v>
      </c>
      <c r="D172" s="15">
        <v>40999</v>
      </c>
      <c r="E172" s="63" t="s">
        <v>1567</v>
      </c>
      <c r="F172" s="63" t="s">
        <v>1568</v>
      </c>
      <c r="G172" s="63" t="s">
        <v>2094</v>
      </c>
      <c r="H172" s="63" t="s">
        <v>1422</v>
      </c>
      <c r="I172" s="63">
        <v>40967</v>
      </c>
      <c r="J172" s="15" t="s">
        <v>2095</v>
      </c>
      <c r="K172" s="15" t="s">
        <v>1420</v>
      </c>
      <c r="L172" s="63" t="s">
        <v>2096</v>
      </c>
      <c r="M172" s="63" t="s">
        <v>1421</v>
      </c>
      <c r="N172" s="63" t="s">
        <v>1592</v>
      </c>
      <c r="O172" s="63">
        <v>40967</v>
      </c>
      <c r="P172" s="87" t="s">
        <v>503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868</v>
      </c>
      <c r="B173" s="63" t="s">
        <v>1492</v>
      </c>
      <c r="C173" s="15">
        <v>40954</v>
      </c>
      <c r="D173" s="15">
        <v>40999</v>
      </c>
      <c r="E173" s="63" t="s">
        <v>1576</v>
      </c>
      <c r="F173" s="63" t="s">
        <v>1568</v>
      </c>
      <c r="G173" s="63" t="s">
        <v>2097</v>
      </c>
      <c r="H173" s="88" t="s">
        <v>503</v>
      </c>
      <c r="I173" s="63" t="s">
        <v>503</v>
      </c>
      <c r="J173" s="15" t="s">
        <v>2098</v>
      </c>
      <c r="K173" s="15" t="s">
        <v>1489</v>
      </c>
      <c r="L173" s="63" t="s">
        <v>2099</v>
      </c>
      <c r="M173" s="88" t="s">
        <v>503</v>
      </c>
      <c r="N173" s="88" t="s">
        <v>503</v>
      </c>
      <c r="O173" s="63" t="s">
        <v>503</v>
      </c>
      <c r="P173" s="87" t="s">
        <v>3723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864</v>
      </c>
      <c r="B174" s="63" t="s">
        <v>1157</v>
      </c>
      <c r="C174" s="15">
        <v>40953</v>
      </c>
      <c r="D174" s="15">
        <v>41090</v>
      </c>
      <c r="E174" s="63" t="s">
        <v>1723</v>
      </c>
      <c r="F174" s="63" t="s">
        <v>1568</v>
      </c>
      <c r="G174" s="63" t="s">
        <v>2100</v>
      </c>
      <c r="H174" s="88" t="s">
        <v>503</v>
      </c>
      <c r="I174" s="88" t="s">
        <v>503</v>
      </c>
      <c r="J174" s="15" t="s">
        <v>1159</v>
      </c>
      <c r="K174" s="15" t="s">
        <v>1160</v>
      </c>
      <c r="L174" s="63" t="s">
        <v>1161</v>
      </c>
      <c r="M174" s="88" t="s">
        <v>503</v>
      </c>
      <c r="N174" s="88" t="s">
        <v>503</v>
      </c>
      <c r="O174" s="88" t="s">
        <v>503</v>
      </c>
      <c r="P174" s="15" t="s">
        <v>4194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833</v>
      </c>
      <c r="B175" s="63" t="s">
        <v>1093</v>
      </c>
      <c r="C175" s="15">
        <v>40953</v>
      </c>
      <c r="D175" s="15">
        <v>41090</v>
      </c>
      <c r="E175" s="63" t="s">
        <v>1723</v>
      </c>
      <c r="F175" s="63" t="s">
        <v>1568</v>
      </c>
      <c r="G175" s="63" t="s">
        <v>2101</v>
      </c>
      <c r="H175" s="88" t="s">
        <v>503</v>
      </c>
      <c r="I175" s="88" t="s">
        <v>503</v>
      </c>
      <c r="J175" s="15" t="s">
        <v>1094</v>
      </c>
      <c r="K175" s="15" t="s">
        <v>1095</v>
      </c>
      <c r="L175" s="63" t="s">
        <v>1096</v>
      </c>
      <c r="M175" s="88" t="s">
        <v>503</v>
      </c>
      <c r="N175" s="88" t="s">
        <v>503</v>
      </c>
      <c r="O175" s="88" t="s">
        <v>503</v>
      </c>
      <c r="P175" s="15" t="s">
        <v>4195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835</v>
      </c>
      <c r="B176" s="63" t="s">
        <v>1097</v>
      </c>
      <c r="C176" s="15">
        <v>40953</v>
      </c>
      <c r="D176" s="15">
        <v>40998</v>
      </c>
      <c r="E176" s="63" t="s">
        <v>1576</v>
      </c>
      <c r="F176" s="63" t="s">
        <v>1813</v>
      </c>
      <c r="G176" s="63" t="s">
        <v>2102</v>
      </c>
      <c r="H176" s="88" t="s">
        <v>2103</v>
      </c>
      <c r="I176" s="88">
        <v>40975</v>
      </c>
      <c r="J176" s="15" t="s">
        <v>1099</v>
      </c>
      <c r="K176" s="15" t="s">
        <v>1100</v>
      </c>
      <c r="L176" s="63" t="s">
        <v>1101</v>
      </c>
      <c r="M176" s="88" t="s">
        <v>503</v>
      </c>
      <c r="N176" s="88" t="s">
        <v>503</v>
      </c>
      <c r="O176" s="88" t="s">
        <v>503</v>
      </c>
      <c r="P176" s="15" t="s">
        <v>3725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838</v>
      </c>
      <c r="B177" s="63" t="s">
        <v>1102</v>
      </c>
      <c r="C177" s="15">
        <v>40953</v>
      </c>
      <c r="D177" s="15">
        <v>40998</v>
      </c>
      <c r="E177" s="63" t="s">
        <v>1576</v>
      </c>
      <c r="F177" s="63" t="s">
        <v>1568</v>
      </c>
      <c r="G177" s="63" t="s">
        <v>2104</v>
      </c>
      <c r="H177" s="88" t="s">
        <v>503</v>
      </c>
      <c r="I177" s="88" t="s">
        <v>503</v>
      </c>
      <c r="J177" s="15" t="s">
        <v>1104</v>
      </c>
      <c r="K177" s="15" t="s">
        <v>1105</v>
      </c>
      <c r="L177" s="63" t="s">
        <v>1106</v>
      </c>
      <c r="M177" s="88" t="s">
        <v>503</v>
      </c>
      <c r="N177" s="88" t="s">
        <v>503</v>
      </c>
      <c r="O177" s="88" t="s">
        <v>503</v>
      </c>
      <c r="P177" s="15" t="s">
        <v>3724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840</v>
      </c>
      <c r="B178" s="63" t="s">
        <v>1107</v>
      </c>
      <c r="C178" s="15">
        <v>40953</v>
      </c>
      <c r="D178" s="15">
        <v>40998</v>
      </c>
      <c r="E178" s="63" t="s">
        <v>1567</v>
      </c>
      <c r="F178" s="63" t="s">
        <v>1568</v>
      </c>
      <c r="G178" s="63" t="s">
        <v>2105</v>
      </c>
      <c r="H178" s="88" t="s">
        <v>2106</v>
      </c>
      <c r="I178" s="88">
        <v>41010</v>
      </c>
      <c r="J178" s="15" t="s">
        <v>1109</v>
      </c>
      <c r="K178" s="15" t="s">
        <v>1110</v>
      </c>
      <c r="L178" s="63" t="s">
        <v>1111</v>
      </c>
      <c r="M178" s="88" t="s">
        <v>2821</v>
      </c>
      <c r="N178" s="88" t="s">
        <v>1659</v>
      </c>
      <c r="O178" s="88">
        <v>41010</v>
      </c>
      <c r="P178" s="15" t="s">
        <v>503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841</v>
      </c>
      <c r="B179" s="63" t="s">
        <v>1112</v>
      </c>
      <c r="C179" s="15">
        <v>40953</v>
      </c>
      <c r="D179" s="15">
        <v>40998</v>
      </c>
      <c r="E179" s="63" t="s">
        <v>1576</v>
      </c>
      <c r="F179" s="63" t="s">
        <v>1568</v>
      </c>
      <c r="G179" s="63" t="s">
        <v>2107</v>
      </c>
      <c r="H179" s="63" t="s">
        <v>2400</v>
      </c>
      <c r="I179" s="63">
        <v>40976</v>
      </c>
      <c r="J179" s="15" t="s">
        <v>1114</v>
      </c>
      <c r="K179" s="15" t="s">
        <v>1115</v>
      </c>
      <c r="L179" s="63" t="s">
        <v>1116</v>
      </c>
      <c r="M179" s="88" t="s">
        <v>503</v>
      </c>
      <c r="N179" s="88" t="s">
        <v>503</v>
      </c>
      <c r="O179" s="88" t="s">
        <v>503</v>
      </c>
      <c r="P179" s="87" t="s">
        <v>2403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847</v>
      </c>
      <c r="B180" s="63" t="s">
        <v>1117</v>
      </c>
      <c r="C180" s="15">
        <v>40953</v>
      </c>
      <c r="D180" s="15">
        <v>40998</v>
      </c>
      <c r="E180" s="63" t="s">
        <v>1576</v>
      </c>
      <c r="F180" s="63" t="s">
        <v>1568</v>
      </c>
      <c r="G180" s="63" t="s">
        <v>2108</v>
      </c>
      <c r="H180" s="88" t="s">
        <v>503</v>
      </c>
      <c r="I180" s="63" t="s">
        <v>503</v>
      </c>
      <c r="J180" s="15" t="s">
        <v>1120</v>
      </c>
      <c r="K180" s="15" t="s">
        <v>1119</v>
      </c>
      <c r="L180" s="63" t="s">
        <v>1121</v>
      </c>
      <c r="M180" s="88" t="s">
        <v>503</v>
      </c>
      <c r="N180" s="88" t="s">
        <v>503</v>
      </c>
      <c r="O180" s="88" t="s">
        <v>503</v>
      </c>
      <c r="P180" s="15" t="s">
        <v>3724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 t="s">
        <v>2367</v>
      </c>
      <c r="B181" s="63" t="s">
        <v>1122</v>
      </c>
      <c r="C181" s="15">
        <v>40953</v>
      </c>
      <c r="D181" s="15">
        <v>40998</v>
      </c>
      <c r="E181" s="63" t="s">
        <v>1723</v>
      </c>
      <c r="F181" s="63" t="s">
        <v>1568</v>
      </c>
      <c r="G181" s="63" t="s">
        <v>2109</v>
      </c>
      <c r="H181" s="88" t="s">
        <v>503</v>
      </c>
      <c r="I181" s="88" t="s">
        <v>503</v>
      </c>
      <c r="J181" s="15" t="s">
        <v>1124</v>
      </c>
      <c r="K181" s="15" t="s">
        <v>1125</v>
      </c>
      <c r="L181" s="63" t="s">
        <v>1126</v>
      </c>
      <c r="M181" s="88" t="s">
        <v>503</v>
      </c>
      <c r="N181" s="88" t="s">
        <v>503</v>
      </c>
      <c r="O181" s="88" t="s">
        <v>503</v>
      </c>
      <c r="P181" s="15" t="s">
        <v>503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>
        <v>852</v>
      </c>
      <c r="B182" s="63" t="s">
        <v>1127</v>
      </c>
      <c r="C182" s="15">
        <v>40953</v>
      </c>
      <c r="D182" s="15">
        <v>40998</v>
      </c>
      <c r="E182" s="63" t="s">
        <v>1576</v>
      </c>
      <c r="F182" s="63" t="s">
        <v>1568</v>
      </c>
      <c r="G182" s="63" t="s">
        <v>2110</v>
      </c>
      <c r="H182" s="88" t="s">
        <v>503</v>
      </c>
      <c r="I182" s="88" t="s">
        <v>503</v>
      </c>
      <c r="J182" s="15" t="s">
        <v>1129</v>
      </c>
      <c r="K182" s="15" t="s">
        <v>1130</v>
      </c>
      <c r="L182" s="63" t="s">
        <v>1131</v>
      </c>
      <c r="M182" s="88" t="s">
        <v>503</v>
      </c>
      <c r="N182" s="88" t="s">
        <v>503</v>
      </c>
      <c r="O182" s="88" t="s">
        <v>503</v>
      </c>
      <c r="P182" s="87" t="s">
        <v>3717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 t="s">
        <v>2368</v>
      </c>
      <c r="B183" s="63" t="s">
        <v>1132</v>
      </c>
      <c r="C183" s="15">
        <v>40953</v>
      </c>
      <c r="D183" s="15">
        <v>40998</v>
      </c>
      <c r="E183" s="63" t="s">
        <v>1723</v>
      </c>
      <c r="F183" s="63" t="s">
        <v>1568</v>
      </c>
      <c r="G183" s="63" t="s">
        <v>2111</v>
      </c>
      <c r="H183" s="88" t="s">
        <v>503</v>
      </c>
      <c r="I183" s="88" t="s">
        <v>503</v>
      </c>
      <c r="J183" s="15" t="s">
        <v>1134</v>
      </c>
      <c r="K183" s="15" t="s">
        <v>1135</v>
      </c>
      <c r="L183" s="63" t="s">
        <v>1136</v>
      </c>
      <c r="M183" s="88" t="s">
        <v>503</v>
      </c>
      <c r="N183" s="88" t="s">
        <v>503</v>
      </c>
      <c r="O183" s="88" t="s">
        <v>503</v>
      </c>
      <c r="P183" s="15" t="s">
        <v>503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>
        <v>856</v>
      </c>
      <c r="B184" s="63" t="s">
        <v>1137</v>
      </c>
      <c r="C184" s="15">
        <v>40953</v>
      </c>
      <c r="D184" s="15">
        <v>40998</v>
      </c>
      <c r="E184" s="63" t="s">
        <v>1576</v>
      </c>
      <c r="F184" s="63" t="s">
        <v>1568</v>
      </c>
      <c r="G184" s="63" t="s">
        <v>2112</v>
      </c>
      <c r="H184" s="88" t="s">
        <v>503</v>
      </c>
      <c r="I184" s="88" t="s">
        <v>503</v>
      </c>
      <c r="J184" s="15" t="s">
        <v>1139</v>
      </c>
      <c r="K184" s="15" t="s">
        <v>1140</v>
      </c>
      <c r="L184" s="63" t="s">
        <v>1141</v>
      </c>
      <c r="M184" s="88" t="s">
        <v>503</v>
      </c>
      <c r="N184" s="88" t="s">
        <v>503</v>
      </c>
      <c r="O184" s="88" t="s">
        <v>503</v>
      </c>
      <c r="P184" s="87" t="s">
        <v>3724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858</v>
      </c>
      <c r="B185" s="63" t="s">
        <v>1142</v>
      </c>
      <c r="C185" s="15">
        <v>40953</v>
      </c>
      <c r="D185" s="15">
        <v>40998</v>
      </c>
      <c r="E185" s="63" t="s">
        <v>1567</v>
      </c>
      <c r="F185" s="63" t="s">
        <v>1813</v>
      </c>
      <c r="G185" s="63" t="s">
        <v>2113</v>
      </c>
      <c r="H185" s="88" t="s">
        <v>2538</v>
      </c>
      <c r="I185" s="88">
        <v>40995</v>
      </c>
      <c r="J185" s="15" t="s">
        <v>1144</v>
      </c>
      <c r="K185" s="15" t="s">
        <v>1145</v>
      </c>
      <c r="L185" s="63" t="s">
        <v>1146</v>
      </c>
      <c r="M185" s="88" t="s">
        <v>2539</v>
      </c>
      <c r="N185" s="88" t="s">
        <v>2540</v>
      </c>
      <c r="O185" s="88">
        <v>40996</v>
      </c>
      <c r="P185" s="15" t="s">
        <v>503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860</v>
      </c>
      <c r="B186" s="63" t="s">
        <v>1147</v>
      </c>
      <c r="C186" s="15">
        <v>40953</v>
      </c>
      <c r="D186" s="15">
        <v>40998</v>
      </c>
      <c r="E186" s="63" t="s">
        <v>1576</v>
      </c>
      <c r="F186" s="63" t="s">
        <v>1568</v>
      </c>
      <c r="G186" s="63" t="s">
        <v>2114</v>
      </c>
      <c r="H186" s="88" t="s">
        <v>503</v>
      </c>
      <c r="I186" s="88" t="s">
        <v>503</v>
      </c>
      <c r="J186" s="15" t="s">
        <v>1149</v>
      </c>
      <c r="K186" s="15" t="s">
        <v>1150</v>
      </c>
      <c r="L186" s="63" t="s">
        <v>1151</v>
      </c>
      <c r="M186" s="88" t="s">
        <v>503</v>
      </c>
      <c r="N186" s="88" t="s">
        <v>503</v>
      </c>
      <c r="O186" s="88" t="s">
        <v>503</v>
      </c>
      <c r="P186" s="87" t="s">
        <v>3724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 t="s">
        <v>2369</v>
      </c>
      <c r="B187" s="63" t="s">
        <v>1152</v>
      </c>
      <c r="C187" s="15">
        <v>40953</v>
      </c>
      <c r="D187" s="15">
        <v>40998</v>
      </c>
      <c r="E187" s="63" t="s">
        <v>1723</v>
      </c>
      <c r="F187" s="63" t="s">
        <v>1568</v>
      </c>
      <c r="G187" s="63" t="s">
        <v>2115</v>
      </c>
      <c r="H187" s="88" t="s">
        <v>503</v>
      </c>
      <c r="I187" s="88" t="s">
        <v>503</v>
      </c>
      <c r="J187" s="15" t="s">
        <v>1154</v>
      </c>
      <c r="K187" s="15" t="s">
        <v>1155</v>
      </c>
      <c r="L187" s="63" t="s">
        <v>1156</v>
      </c>
      <c r="M187" s="88" t="s">
        <v>503</v>
      </c>
      <c r="N187" s="88" t="s">
        <v>503</v>
      </c>
      <c r="O187" s="88" t="s">
        <v>503</v>
      </c>
      <c r="P187" s="15" t="s">
        <v>503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>
        <v>886</v>
      </c>
      <c r="B188" s="63" t="s">
        <v>1354</v>
      </c>
      <c r="C188" s="15">
        <v>40976</v>
      </c>
      <c r="D188" s="15">
        <v>41021</v>
      </c>
      <c r="E188" s="63" t="s">
        <v>1567</v>
      </c>
      <c r="F188" s="63" t="s">
        <v>1568</v>
      </c>
      <c r="G188" s="63" t="s">
        <v>1526</v>
      </c>
      <c r="H188" s="88" t="s">
        <v>2344</v>
      </c>
      <c r="I188" s="88">
        <v>40982</v>
      </c>
      <c r="J188" s="15" t="s">
        <v>2116</v>
      </c>
      <c r="K188" s="15" t="s">
        <v>2117</v>
      </c>
      <c r="L188" s="63" t="s">
        <v>2118</v>
      </c>
      <c r="M188" s="88" t="s">
        <v>2345</v>
      </c>
      <c r="N188" s="88" t="s">
        <v>1585</v>
      </c>
      <c r="O188" s="88">
        <v>40983</v>
      </c>
      <c r="P188" s="87" t="s">
        <v>2119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874</v>
      </c>
      <c r="B189" s="63" t="s">
        <v>1364</v>
      </c>
      <c r="C189" s="15">
        <v>40956</v>
      </c>
      <c r="D189" s="15">
        <v>41001</v>
      </c>
      <c r="E189" s="63" t="s">
        <v>1576</v>
      </c>
      <c r="F189" s="63" t="s">
        <v>1568</v>
      </c>
      <c r="G189" s="63" t="s">
        <v>2120</v>
      </c>
      <c r="H189" s="88" t="s">
        <v>503</v>
      </c>
      <c r="I189" s="88" t="s">
        <v>503</v>
      </c>
      <c r="J189" s="15" t="s">
        <v>2121</v>
      </c>
      <c r="K189" s="15" t="s">
        <v>2122</v>
      </c>
      <c r="L189" s="63" t="s">
        <v>2123</v>
      </c>
      <c r="M189" s="88" t="s">
        <v>503</v>
      </c>
      <c r="N189" s="88" t="s">
        <v>503</v>
      </c>
      <c r="O189" s="88" t="s">
        <v>503</v>
      </c>
      <c r="P189" s="15" t="s">
        <v>3726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875</v>
      </c>
      <c r="B190" s="63" t="s">
        <v>1374</v>
      </c>
      <c r="C190" s="15">
        <v>40956</v>
      </c>
      <c r="D190" s="15">
        <v>41001</v>
      </c>
      <c r="E190" s="63" t="s">
        <v>1576</v>
      </c>
      <c r="F190" s="63" t="s">
        <v>1568</v>
      </c>
      <c r="G190" s="63" t="s">
        <v>2124</v>
      </c>
      <c r="H190" s="88" t="s">
        <v>503</v>
      </c>
      <c r="I190" s="88" t="s">
        <v>503</v>
      </c>
      <c r="J190" s="15" t="s">
        <v>2125</v>
      </c>
      <c r="K190" s="15" t="s">
        <v>2126</v>
      </c>
      <c r="L190" s="63" t="s">
        <v>2127</v>
      </c>
      <c r="M190" s="88" t="s">
        <v>503</v>
      </c>
      <c r="N190" s="88" t="s">
        <v>503</v>
      </c>
      <c r="O190" s="88" t="s">
        <v>503</v>
      </c>
      <c r="P190" s="15" t="s">
        <v>3715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876</v>
      </c>
      <c r="B191" s="63" t="s">
        <v>1345</v>
      </c>
      <c r="C191" s="15">
        <v>40956</v>
      </c>
      <c r="D191" s="15">
        <v>41001</v>
      </c>
      <c r="E191" s="63" t="s">
        <v>1576</v>
      </c>
      <c r="F191" s="63" t="s">
        <v>1568</v>
      </c>
      <c r="G191" s="63" t="s">
        <v>2128</v>
      </c>
      <c r="H191" s="88" t="s">
        <v>503</v>
      </c>
      <c r="I191" s="88" t="s">
        <v>503</v>
      </c>
      <c r="J191" s="15" t="s">
        <v>2129</v>
      </c>
      <c r="K191" s="15" t="s">
        <v>2130</v>
      </c>
      <c r="L191" s="63" t="s">
        <v>2131</v>
      </c>
      <c r="M191" s="88" t="s">
        <v>503</v>
      </c>
      <c r="N191" s="88" t="s">
        <v>503</v>
      </c>
      <c r="O191" s="88" t="s">
        <v>503</v>
      </c>
      <c r="P191" s="15" t="s">
        <v>3727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877</v>
      </c>
      <c r="B192" s="63" t="s">
        <v>1191</v>
      </c>
      <c r="C192" s="15">
        <v>40956</v>
      </c>
      <c r="D192" s="15">
        <v>41001</v>
      </c>
      <c r="E192" s="63" t="s">
        <v>1567</v>
      </c>
      <c r="F192" s="63" t="s">
        <v>1813</v>
      </c>
      <c r="G192" s="63" t="s">
        <v>2132</v>
      </c>
      <c r="H192" s="88" t="s">
        <v>1557</v>
      </c>
      <c r="I192" s="88">
        <v>40977</v>
      </c>
      <c r="J192" s="15" t="s">
        <v>2133</v>
      </c>
      <c r="K192" s="15" t="s">
        <v>2134</v>
      </c>
      <c r="L192" s="63" t="s">
        <v>2135</v>
      </c>
      <c r="M192" s="88" t="s">
        <v>2136</v>
      </c>
      <c r="N192" s="88" t="s">
        <v>2137</v>
      </c>
      <c r="O192" s="88">
        <v>40977</v>
      </c>
      <c r="P192" s="15" t="s">
        <v>503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878</v>
      </c>
      <c r="B193" s="63" t="s">
        <v>1365</v>
      </c>
      <c r="C193" s="15">
        <v>40956</v>
      </c>
      <c r="D193" s="15">
        <v>41001</v>
      </c>
      <c r="E193" s="63" t="s">
        <v>1576</v>
      </c>
      <c r="F193" s="63" t="s">
        <v>1568</v>
      </c>
      <c r="G193" s="63" t="s">
        <v>2138</v>
      </c>
      <c r="H193" s="88" t="s">
        <v>503</v>
      </c>
      <c r="I193" s="88" t="s">
        <v>503</v>
      </c>
      <c r="J193" s="15" t="s">
        <v>2139</v>
      </c>
      <c r="K193" s="15" t="s">
        <v>2140</v>
      </c>
      <c r="L193" s="63" t="s">
        <v>2141</v>
      </c>
      <c r="M193" s="88" t="s">
        <v>503</v>
      </c>
      <c r="N193" s="88" t="s">
        <v>503</v>
      </c>
      <c r="O193" s="88" t="s">
        <v>503</v>
      </c>
      <c r="P193" s="87" t="s">
        <v>3727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880</v>
      </c>
      <c r="B194" s="63" t="s">
        <v>1376</v>
      </c>
      <c r="C194" s="15">
        <v>40956</v>
      </c>
      <c r="D194" s="15">
        <v>41001</v>
      </c>
      <c r="E194" s="63" t="s">
        <v>1576</v>
      </c>
      <c r="F194" s="63" t="s">
        <v>1568</v>
      </c>
      <c r="G194" s="63" t="s">
        <v>2142</v>
      </c>
      <c r="H194" s="88" t="s">
        <v>503</v>
      </c>
      <c r="I194" s="88" t="s">
        <v>503</v>
      </c>
      <c r="J194" s="15" t="s">
        <v>2143</v>
      </c>
      <c r="K194" s="15" t="s">
        <v>1440</v>
      </c>
      <c r="L194" s="63" t="s">
        <v>1509</v>
      </c>
      <c r="M194" s="88" t="s">
        <v>503</v>
      </c>
      <c r="N194" s="88" t="s">
        <v>503</v>
      </c>
      <c r="O194" s="88" t="s">
        <v>503</v>
      </c>
      <c r="P194" s="15" t="s">
        <v>3728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881</v>
      </c>
      <c r="B195" s="63" t="s">
        <v>1347</v>
      </c>
      <c r="C195" s="15">
        <v>40956</v>
      </c>
      <c r="D195" s="15">
        <v>41001</v>
      </c>
      <c r="E195" s="63" t="s">
        <v>1567</v>
      </c>
      <c r="F195" s="63" t="s">
        <v>1568</v>
      </c>
      <c r="G195" s="63" t="s">
        <v>172</v>
      </c>
      <c r="H195" s="88" t="s">
        <v>1519</v>
      </c>
      <c r="I195" s="88">
        <v>40973</v>
      </c>
      <c r="J195" s="15" t="s">
        <v>2144</v>
      </c>
      <c r="K195" s="15" t="s">
        <v>1441</v>
      </c>
      <c r="L195" s="63" t="s">
        <v>2145</v>
      </c>
      <c r="M195" s="88" t="s">
        <v>2146</v>
      </c>
      <c r="N195" s="88" t="s">
        <v>2147</v>
      </c>
      <c r="O195" s="88">
        <v>40974</v>
      </c>
      <c r="P195" s="15" t="s">
        <v>503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882</v>
      </c>
      <c r="B196" s="63" t="s">
        <v>1358</v>
      </c>
      <c r="C196" s="15">
        <v>40956</v>
      </c>
      <c r="D196" s="15">
        <v>41001</v>
      </c>
      <c r="E196" s="63" t="s">
        <v>1576</v>
      </c>
      <c r="F196" s="63" t="s">
        <v>1568</v>
      </c>
      <c r="G196" s="63" t="s">
        <v>2148</v>
      </c>
      <c r="H196" s="88" t="s">
        <v>503</v>
      </c>
      <c r="I196" s="88" t="s">
        <v>503</v>
      </c>
      <c r="J196" s="15" t="s">
        <v>2149</v>
      </c>
      <c r="K196" s="15" t="s">
        <v>2150</v>
      </c>
      <c r="L196" s="63" t="s">
        <v>2151</v>
      </c>
      <c r="M196" s="88" t="s">
        <v>503</v>
      </c>
      <c r="N196" s="88" t="s">
        <v>503</v>
      </c>
      <c r="O196" s="88" t="s">
        <v>503</v>
      </c>
      <c r="P196" s="87" t="s">
        <v>3717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883</v>
      </c>
      <c r="B197" s="63" t="s">
        <v>1368</v>
      </c>
      <c r="C197" s="15">
        <v>40956</v>
      </c>
      <c r="D197" s="15">
        <v>41001</v>
      </c>
      <c r="E197" s="63" t="s">
        <v>1576</v>
      </c>
      <c r="F197" s="63" t="s">
        <v>1568</v>
      </c>
      <c r="G197" s="63" t="s">
        <v>2152</v>
      </c>
      <c r="H197" s="88" t="s">
        <v>503</v>
      </c>
      <c r="I197" s="88" t="s">
        <v>503</v>
      </c>
      <c r="J197" s="15" t="s">
        <v>2153</v>
      </c>
      <c r="K197" s="15" t="s">
        <v>2154</v>
      </c>
      <c r="L197" s="63" t="s">
        <v>2155</v>
      </c>
      <c r="M197" s="88" t="s">
        <v>503</v>
      </c>
      <c r="N197" s="88" t="s">
        <v>503</v>
      </c>
      <c r="O197" s="88" t="s">
        <v>503</v>
      </c>
      <c r="P197" s="15" t="s">
        <v>3724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884</v>
      </c>
      <c r="B198" s="63" t="s">
        <v>1379</v>
      </c>
      <c r="C198" s="15">
        <v>40956</v>
      </c>
      <c r="D198" s="15">
        <v>41001</v>
      </c>
      <c r="E198" s="63" t="s">
        <v>1576</v>
      </c>
      <c r="F198" s="63" t="s">
        <v>1568</v>
      </c>
      <c r="G198" s="63" t="s">
        <v>2156</v>
      </c>
      <c r="H198" s="88" t="s">
        <v>503</v>
      </c>
      <c r="I198" s="88" t="s">
        <v>503</v>
      </c>
      <c r="J198" s="15" t="s">
        <v>2157</v>
      </c>
      <c r="K198" s="15" t="s">
        <v>2158</v>
      </c>
      <c r="L198" s="63" t="s">
        <v>2159</v>
      </c>
      <c r="M198" s="88" t="s">
        <v>503</v>
      </c>
      <c r="N198" s="88" t="s">
        <v>503</v>
      </c>
      <c r="O198" s="88" t="s">
        <v>503</v>
      </c>
      <c r="P198" s="15" t="s">
        <v>3724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885</v>
      </c>
      <c r="B199" s="63" t="s">
        <v>1351</v>
      </c>
      <c r="C199" s="15">
        <v>40956</v>
      </c>
      <c r="D199" s="15">
        <v>41001</v>
      </c>
      <c r="E199" s="63" t="s">
        <v>1576</v>
      </c>
      <c r="F199" s="63" t="s">
        <v>1568</v>
      </c>
      <c r="G199" s="63" t="s">
        <v>2160</v>
      </c>
      <c r="H199" s="88" t="s">
        <v>503</v>
      </c>
      <c r="I199" s="88" t="s">
        <v>503</v>
      </c>
      <c r="J199" s="15" t="s">
        <v>2161</v>
      </c>
      <c r="K199" s="15" t="s">
        <v>2162</v>
      </c>
      <c r="L199" s="63" t="s">
        <v>2163</v>
      </c>
      <c r="M199" s="88" t="s">
        <v>503</v>
      </c>
      <c r="N199" s="88" t="s">
        <v>503</v>
      </c>
      <c r="O199" s="88" t="s">
        <v>503</v>
      </c>
      <c r="P199" s="15" t="s">
        <v>3724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901</v>
      </c>
      <c r="B200" s="63" t="s">
        <v>1361</v>
      </c>
      <c r="C200" s="15">
        <v>40956</v>
      </c>
      <c r="D200" s="15">
        <v>41001</v>
      </c>
      <c r="E200" s="63" t="s">
        <v>1576</v>
      </c>
      <c r="F200" s="63" t="s">
        <v>1568</v>
      </c>
      <c r="G200" s="63" t="s">
        <v>2164</v>
      </c>
      <c r="H200" s="88" t="s">
        <v>503</v>
      </c>
      <c r="I200" s="88" t="s">
        <v>503</v>
      </c>
      <c r="J200" s="15" t="s">
        <v>2165</v>
      </c>
      <c r="K200" s="15" t="s">
        <v>2166</v>
      </c>
      <c r="L200" s="63" t="s">
        <v>2167</v>
      </c>
      <c r="M200" s="88" t="s">
        <v>503</v>
      </c>
      <c r="N200" s="88" t="s">
        <v>503</v>
      </c>
      <c r="O200" s="88" t="s">
        <v>503</v>
      </c>
      <c r="P200" s="15" t="s">
        <v>3718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887</v>
      </c>
      <c r="B201" s="63" t="s">
        <v>1371</v>
      </c>
      <c r="C201" s="15">
        <v>40956</v>
      </c>
      <c r="D201" s="15">
        <v>41001</v>
      </c>
      <c r="E201" s="63" t="s">
        <v>1576</v>
      </c>
      <c r="F201" s="63" t="s">
        <v>1568</v>
      </c>
      <c r="G201" s="63" t="s">
        <v>2168</v>
      </c>
      <c r="H201" s="88" t="s">
        <v>503</v>
      </c>
      <c r="I201" s="88" t="s">
        <v>503</v>
      </c>
      <c r="J201" s="15" t="s">
        <v>2169</v>
      </c>
      <c r="K201" s="15" t="s">
        <v>2170</v>
      </c>
      <c r="L201" s="63" t="s">
        <v>2171</v>
      </c>
      <c r="M201" s="88" t="s">
        <v>503</v>
      </c>
      <c r="N201" s="88" t="s">
        <v>503</v>
      </c>
      <c r="O201" s="88" t="s">
        <v>503</v>
      </c>
      <c r="P201" s="15" t="s">
        <v>3726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888</v>
      </c>
      <c r="B202" s="63" t="s">
        <v>1342</v>
      </c>
      <c r="C202" s="15">
        <v>40956</v>
      </c>
      <c r="D202" s="15">
        <v>41001</v>
      </c>
      <c r="E202" s="63" t="s">
        <v>1576</v>
      </c>
      <c r="F202" s="63" t="s">
        <v>1568</v>
      </c>
      <c r="G202" s="63" t="s">
        <v>2172</v>
      </c>
      <c r="H202" s="88" t="s">
        <v>503</v>
      </c>
      <c r="I202" s="88" t="s">
        <v>503</v>
      </c>
      <c r="J202" s="15" t="s">
        <v>2173</v>
      </c>
      <c r="K202" s="15" t="s">
        <v>2174</v>
      </c>
      <c r="L202" s="63" t="s">
        <v>2175</v>
      </c>
      <c r="M202" s="88" t="s">
        <v>503</v>
      </c>
      <c r="N202" s="88" t="s">
        <v>503</v>
      </c>
      <c r="O202" s="88" t="s">
        <v>503</v>
      </c>
      <c r="P202" s="15" t="s">
        <v>3724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889</v>
      </c>
      <c r="B203" s="63" t="s">
        <v>1353</v>
      </c>
      <c r="C203" s="15">
        <v>40976</v>
      </c>
      <c r="D203" s="15">
        <v>41021</v>
      </c>
      <c r="E203" s="63" t="s">
        <v>1567</v>
      </c>
      <c r="F203" s="63" t="s">
        <v>1568</v>
      </c>
      <c r="G203" s="63" t="s">
        <v>2176</v>
      </c>
      <c r="H203" s="88" t="s">
        <v>2346</v>
      </c>
      <c r="I203" s="88">
        <v>40982</v>
      </c>
      <c r="J203" s="15" t="s">
        <v>1532</v>
      </c>
      <c r="K203" s="15" t="s">
        <v>2177</v>
      </c>
      <c r="L203" s="63" t="s">
        <v>1533</v>
      </c>
      <c r="M203" s="88" t="s">
        <v>2347</v>
      </c>
      <c r="N203" s="88" t="s">
        <v>2348</v>
      </c>
      <c r="O203" s="88">
        <v>40983</v>
      </c>
      <c r="P203" s="15" t="s">
        <v>2178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890</v>
      </c>
      <c r="B204" s="63" t="s">
        <v>1363</v>
      </c>
      <c r="C204" s="15">
        <v>40956</v>
      </c>
      <c r="D204" s="15">
        <v>41001</v>
      </c>
      <c r="E204" s="63" t="s">
        <v>1576</v>
      </c>
      <c r="F204" s="63" t="s">
        <v>1568</v>
      </c>
      <c r="G204" s="63" t="s">
        <v>2179</v>
      </c>
      <c r="H204" s="88" t="s">
        <v>503</v>
      </c>
      <c r="I204" s="88" t="s">
        <v>503</v>
      </c>
      <c r="J204" s="15" t="s">
        <v>2180</v>
      </c>
      <c r="K204" s="15" t="s">
        <v>2181</v>
      </c>
      <c r="L204" s="63" t="s">
        <v>2182</v>
      </c>
      <c r="M204" s="88" t="s">
        <v>503</v>
      </c>
      <c r="N204" s="88" t="s">
        <v>503</v>
      </c>
      <c r="O204" s="88" t="s">
        <v>503</v>
      </c>
      <c r="P204" s="15" t="s">
        <v>3727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891</v>
      </c>
      <c r="B205" s="63" t="s">
        <v>1373</v>
      </c>
      <c r="C205" s="15">
        <v>40956</v>
      </c>
      <c r="D205" s="15">
        <v>41001</v>
      </c>
      <c r="E205" s="63" t="s">
        <v>1576</v>
      </c>
      <c r="F205" s="63" t="s">
        <v>1568</v>
      </c>
      <c r="G205" s="63" t="s">
        <v>2183</v>
      </c>
      <c r="H205" s="88" t="s">
        <v>503</v>
      </c>
      <c r="I205" s="88" t="s">
        <v>503</v>
      </c>
      <c r="J205" s="15" t="s">
        <v>2184</v>
      </c>
      <c r="K205" s="15" t="s">
        <v>2185</v>
      </c>
      <c r="L205" s="63" t="s">
        <v>2186</v>
      </c>
      <c r="M205" s="88" t="s">
        <v>503</v>
      </c>
      <c r="N205" s="88" t="s">
        <v>503</v>
      </c>
      <c r="O205" s="88" t="s">
        <v>503</v>
      </c>
      <c r="P205" s="15" t="s">
        <v>3717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892</v>
      </c>
      <c r="B206" s="63" t="s">
        <v>1344</v>
      </c>
      <c r="C206" s="15">
        <v>40956</v>
      </c>
      <c r="D206" s="15">
        <v>41001</v>
      </c>
      <c r="E206" s="63" t="s">
        <v>1576</v>
      </c>
      <c r="F206" s="63" t="s">
        <v>1568</v>
      </c>
      <c r="G206" s="63" t="s">
        <v>2187</v>
      </c>
      <c r="H206" s="88" t="s">
        <v>503</v>
      </c>
      <c r="I206" s="88" t="s">
        <v>503</v>
      </c>
      <c r="J206" s="15" t="s">
        <v>2188</v>
      </c>
      <c r="K206" s="15" t="s">
        <v>2189</v>
      </c>
      <c r="L206" s="63" t="s">
        <v>2190</v>
      </c>
      <c r="M206" s="88" t="s">
        <v>503</v>
      </c>
      <c r="N206" s="88" t="s">
        <v>503</v>
      </c>
      <c r="O206" s="88" t="s">
        <v>503</v>
      </c>
      <c r="P206" s="15" t="s">
        <v>3724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893</v>
      </c>
      <c r="B207" s="63" t="s">
        <v>1356</v>
      </c>
      <c r="C207" s="15">
        <v>40956</v>
      </c>
      <c r="D207" s="15">
        <v>41001</v>
      </c>
      <c r="E207" s="63" t="s">
        <v>1576</v>
      </c>
      <c r="F207" s="63" t="s">
        <v>1568</v>
      </c>
      <c r="G207" s="63" t="s">
        <v>2191</v>
      </c>
      <c r="H207" s="88" t="s">
        <v>503</v>
      </c>
      <c r="I207" s="88" t="s">
        <v>503</v>
      </c>
      <c r="J207" s="15" t="s">
        <v>2192</v>
      </c>
      <c r="K207" s="15" t="s">
        <v>2193</v>
      </c>
      <c r="L207" s="63" t="s">
        <v>1508</v>
      </c>
      <c r="M207" s="88" t="s">
        <v>503</v>
      </c>
      <c r="N207" s="88" t="s">
        <v>503</v>
      </c>
      <c r="O207" s="88" t="s">
        <v>503</v>
      </c>
      <c r="P207" s="15" t="s">
        <v>2533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894</v>
      </c>
      <c r="B208" s="63" t="s">
        <v>1554</v>
      </c>
      <c r="C208" s="15">
        <v>40956</v>
      </c>
      <c r="D208" s="15">
        <v>41001</v>
      </c>
      <c r="E208" s="63" t="s">
        <v>1567</v>
      </c>
      <c r="F208" s="63" t="s">
        <v>1813</v>
      </c>
      <c r="G208" s="63" t="s">
        <v>2194</v>
      </c>
      <c r="H208" s="88" t="s">
        <v>1498</v>
      </c>
      <c r="I208" s="88">
        <v>40969</v>
      </c>
      <c r="J208" s="15" t="s">
        <v>2195</v>
      </c>
      <c r="K208" s="15" t="s">
        <v>1499</v>
      </c>
      <c r="L208" s="63" t="s">
        <v>2196</v>
      </c>
      <c r="M208" s="88" t="s">
        <v>2197</v>
      </c>
      <c r="N208" s="88" t="s">
        <v>2198</v>
      </c>
      <c r="O208" s="88">
        <v>40970</v>
      </c>
      <c r="P208" s="15" t="s">
        <v>503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895</v>
      </c>
      <c r="B209" s="63" t="s">
        <v>1375</v>
      </c>
      <c r="C209" s="15">
        <v>40956</v>
      </c>
      <c r="D209" s="15">
        <v>41001</v>
      </c>
      <c r="E209" s="63" t="s">
        <v>1567</v>
      </c>
      <c r="F209" s="63" t="s">
        <v>1568</v>
      </c>
      <c r="G209" s="63" t="s">
        <v>2199</v>
      </c>
      <c r="H209" s="63" t="s">
        <v>1505</v>
      </c>
      <c r="I209" s="63">
        <v>40970</v>
      </c>
      <c r="J209" s="15" t="s">
        <v>2200</v>
      </c>
      <c r="K209" s="15" t="s">
        <v>1506</v>
      </c>
      <c r="L209" s="63" t="s">
        <v>2201</v>
      </c>
      <c r="M209" s="63" t="s">
        <v>398</v>
      </c>
      <c r="N209" s="63" t="s">
        <v>1588</v>
      </c>
      <c r="O209" s="63">
        <v>40970</v>
      </c>
      <c r="P209" s="87" t="s">
        <v>503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 t="s">
        <v>2370</v>
      </c>
      <c r="B210" s="63" t="s">
        <v>1346</v>
      </c>
      <c r="C210" s="15">
        <v>40956</v>
      </c>
      <c r="D210" s="15">
        <v>41001</v>
      </c>
      <c r="E210" s="63" t="s">
        <v>1723</v>
      </c>
      <c r="F210" s="63" t="s">
        <v>1568</v>
      </c>
      <c r="G210" s="63" t="s">
        <v>2202</v>
      </c>
      <c r="H210" s="88" t="s">
        <v>503</v>
      </c>
      <c r="I210" s="88" t="s">
        <v>503</v>
      </c>
      <c r="J210" s="15" t="s">
        <v>2203</v>
      </c>
      <c r="K210" s="15" t="s">
        <v>1439</v>
      </c>
      <c r="L210" s="63" t="s">
        <v>2204</v>
      </c>
      <c r="M210" s="88" t="s">
        <v>503</v>
      </c>
      <c r="N210" s="88" t="s">
        <v>503</v>
      </c>
      <c r="O210" s="88" t="s">
        <v>503</v>
      </c>
      <c r="P210" s="87" t="s">
        <v>503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>
        <v>897</v>
      </c>
      <c r="B211" s="63" t="s">
        <v>1357</v>
      </c>
      <c r="C211" s="15">
        <v>40956</v>
      </c>
      <c r="D211" s="15">
        <v>41001</v>
      </c>
      <c r="E211" s="63" t="s">
        <v>1576</v>
      </c>
      <c r="F211" s="63" t="s">
        <v>1568</v>
      </c>
      <c r="G211" s="63" t="s">
        <v>2205</v>
      </c>
      <c r="H211" s="88" t="s">
        <v>503</v>
      </c>
      <c r="I211" s="88" t="s">
        <v>503</v>
      </c>
      <c r="J211" s="15" t="s">
        <v>2206</v>
      </c>
      <c r="K211" s="15" t="s">
        <v>2207</v>
      </c>
      <c r="L211" s="63" t="s">
        <v>2208</v>
      </c>
      <c r="M211" s="88" t="s">
        <v>503</v>
      </c>
      <c r="N211" s="88" t="s">
        <v>503</v>
      </c>
      <c r="O211" s="88" t="s">
        <v>503</v>
      </c>
      <c r="P211" s="87" t="s">
        <v>3717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898</v>
      </c>
      <c r="B212" s="63" t="s">
        <v>1367</v>
      </c>
      <c r="C212" s="15">
        <v>40956</v>
      </c>
      <c r="D212" s="15">
        <v>41001</v>
      </c>
      <c r="E212" s="63" t="s">
        <v>1576</v>
      </c>
      <c r="F212" s="63" t="s">
        <v>1568</v>
      </c>
      <c r="G212" s="63" t="s">
        <v>2209</v>
      </c>
      <c r="H212" s="88" t="s">
        <v>503</v>
      </c>
      <c r="I212" s="88" t="s">
        <v>503</v>
      </c>
      <c r="J212" s="15" t="s">
        <v>2210</v>
      </c>
      <c r="K212" s="15" t="s">
        <v>2211</v>
      </c>
      <c r="L212" s="63" t="s">
        <v>2212</v>
      </c>
      <c r="M212" s="88" t="s">
        <v>503</v>
      </c>
      <c r="N212" s="88" t="s">
        <v>503</v>
      </c>
      <c r="O212" s="88" t="s">
        <v>503</v>
      </c>
      <c r="P212" s="15" t="s">
        <v>3715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899</v>
      </c>
      <c r="B213" s="63" t="s">
        <v>1349</v>
      </c>
      <c r="C213" s="15">
        <v>40956</v>
      </c>
      <c r="D213" s="15">
        <v>41001</v>
      </c>
      <c r="E213" s="63" t="s">
        <v>1567</v>
      </c>
      <c r="F213" s="63" t="s">
        <v>1568</v>
      </c>
      <c r="G213" s="63" t="s">
        <v>2213</v>
      </c>
      <c r="H213" s="88" t="s">
        <v>2214</v>
      </c>
      <c r="I213" s="88">
        <v>40982</v>
      </c>
      <c r="J213" s="15" t="s">
        <v>2215</v>
      </c>
      <c r="K213" s="15" t="s">
        <v>1438</v>
      </c>
      <c r="L213" s="63" t="s">
        <v>2216</v>
      </c>
      <c r="M213" s="88" t="s">
        <v>2349</v>
      </c>
      <c r="N213" s="88" t="s">
        <v>1598</v>
      </c>
      <c r="O213" s="88">
        <v>40982</v>
      </c>
      <c r="P213" s="15" t="s">
        <v>2311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900</v>
      </c>
      <c r="B214" s="63" t="s">
        <v>1360</v>
      </c>
      <c r="C214" s="15">
        <v>40956</v>
      </c>
      <c r="D214" s="15">
        <v>41001</v>
      </c>
      <c r="E214" s="63" t="s">
        <v>1567</v>
      </c>
      <c r="F214" s="63" t="s">
        <v>1568</v>
      </c>
      <c r="G214" s="63" t="s">
        <v>2217</v>
      </c>
      <c r="H214" s="63" t="s">
        <v>2639</v>
      </c>
      <c r="I214" s="63">
        <v>41002</v>
      </c>
      <c r="J214" s="15" t="s">
        <v>2218</v>
      </c>
      <c r="K214" s="15" t="s">
        <v>2219</v>
      </c>
      <c r="L214" s="63" t="s">
        <v>2220</v>
      </c>
      <c r="M214" s="63" t="s">
        <v>2645</v>
      </c>
      <c r="N214" s="63" t="s">
        <v>1698</v>
      </c>
      <c r="O214" s="63">
        <v>41002</v>
      </c>
      <c r="P214" s="15" t="s">
        <v>3718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902</v>
      </c>
      <c r="B215" s="63" t="s">
        <v>1370</v>
      </c>
      <c r="C215" s="15">
        <v>40956</v>
      </c>
      <c r="D215" s="15">
        <v>41001</v>
      </c>
      <c r="E215" s="63" t="s">
        <v>1576</v>
      </c>
      <c r="F215" s="63" t="s">
        <v>1568</v>
      </c>
      <c r="G215" s="63" t="s">
        <v>2221</v>
      </c>
      <c r="H215" s="88" t="s">
        <v>503</v>
      </c>
      <c r="I215" s="88" t="s">
        <v>503</v>
      </c>
      <c r="J215" s="15" t="s">
        <v>2222</v>
      </c>
      <c r="K215" s="15" t="s">
        <v>2223</v>
      </c>
      <c r="L215" s="63" t="s">
        <v>2224</v>
      </c>
      <c r="M215" s="88" t="s">
        <v>503</v>
      </c>
      <c r="N215" s="88" t="s">
        <v>503</v>
      </c>
      <c r="O215" s="88" t="s">
        <v>503</v>
      </c>
      <c r="P215" s="15" t="s">
        <v>3715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903</v>
      </c>
      <c r="B216" s="63" t="s">
        <v>1341</v>
      </c>
      <c r="C216" s="15">
        <v>40956</v>
      </c>
      <c r="D216" s="15">
        <v>41001</v>
      </c>
      <c r="E216" s="63" t="s">
        <v>1576</v>
      </c>
      <c r="F216" s="63" t="s">
        <v>1568</v>
      </c>
      <c r="G216" s="63" t="s">
        <v>2225</v>
      </c>
      <c r="H216" s="88" t="s">
        <v>503</v>
      </c>
      <c r="I216" s="88" t="s">
        <v>503</v>
      </c>
      <c r="J216" s="15" t="s">
        <v>2226</v>
      </c>
      <c r="K216" s="15" t="s">
        <v>2227</v>
      </c>
      <c r="L216" s="63" t="s">
        <v>2228</v>
      </c>
      <c r="M216" s="88" t="s">
        <v>503</v>
      </c>
      <c r="N216" s="88" t="s">
        <v>503</v>
      </c>
      <c r="O216" s="88" t="s">
        <v>503</v>
      </c>
      <c r="P216" s="15" t="s">
        <v>3727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904</v>
      </c>
      <c r="B217" s="63" t="s">
        <v>1352</v>
      </c>
      <c r="C217" s="15">
        <v>40956</v>
      </c>
      <c r="D217" s="15">
        <v>41001</v>
      </c>
      <c r="E217" s="63" t="s">
        <v>1576</v>
      </c>
      <c r="F217" s="63" t="s">
        <v>1568</v>
      </c>
      <c r="G217" s="63" t="s">
        <v>2229</v>
      </c>
      <c r="H217" s="88" t="s">
        <v>503</v>
      </c>
      <c r="I217" s="88" t="s">
        <v>503</v>
      </c>
      <c r="J217" s="15" t="s">
        <v>2230</v>
      </c>
      <c r="K217" s="15" t="s">
        <v>2231</v>
      </c>
      <c r="L217" s="63" t="s">
        <v>2232</v>
      </c>
      <c r="M217" s="88" t="s">
        <v>503</v>
      </c>
      <c r="N217" s="88" t="s">
        <v>503</v>
      </c>
      <c r="O217" s="88" t="s">
        <v>503</v>
      </c>
      <c r="P217" s="15" t="s">
        <v>3724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905</v>
      </c>
      <c r="B218" s="63" t="s">
        <v>1362</v>
      </c>
      <c r="C218" s="15">
        <v>40956</v>
      </c>
      <c r="D218" s="15">
        <v>41001</v>
      </c>
      <c r="E218" s="63" t="s">
        <v>1576</v>
      </c>
      <c r="F218" s="63" t="s">
        <v>1568</v>
      </c>
      <c r="G218" s="63" t="s">
        <v>2233</v>
      </c>
      <c r="H218" s="88" t="s">
        <v>503</v>
      </c>
      <c r="I218" s="88" t="s">
        <v>503</v>
      </c>
      <c r="J218" s="15" t="s">
        <v>2234</v>
      </c>
      <c r="K218" s="15" t="s">
        <v>2235</v>
      </c>
      <c r="L218" s="63" t="s">
        <v>2236</v>
      </c>
      <c r="M218" s="88" t="s">
        <v>503</v>
      </c>
      <c r="N218" s="88" t="s">
        <v>503</v>
      </c>
      <c r="O218" s="88" t="s">
        <v>503</v>
      </c>
      <c r="P218" s="15" t="s">
        <v>3724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906</v>
      </c>
      <c r="B219" s="63" t="s">
        <v>1372</v>
      </c>
      <c r="C219" s="15">
        <v>40956</v>
      </c>
      <c r="D219" s="15">
        <v>41001</v>
      </c>
      <c r="E219" s="63" t="s">
        <v>1576</v>
      </c>
      <c r="F219" s="63" t="s">
        <v>1568</v>
      </c>
      <c r="G219" s="63" t="s">
        <v>2237</v>
      </c>
      <c r="H219" s="88" t="s">
        <v>503</v>
      </c>
      <c r="I219" s="88" t="s">
        <v>503</v>
      </c>
      <c r="J219" s="15" t="s">
        <v>2238</v>
      </c>
      <c r="K219" s="15" t="s">
        <v>2239</v>
      </c>
      <c r="L219" s="63" t="s">
        <v>2240</v>
      </c>
      <c r="M219" s="88" t="s">
        <v>503</v>
      </c>
      <c r="N219" s="88" t="s">
        <v>503</v>
      </c>
      <c r="O219" s="88" t="s">
        <v>503</v>
      </c>
      <c r="P219" s="15" t="s">
        <v>3729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907</v>
      </c>
      <c r="B220" s="63" t="s">
        <v>1343</v>
      </c>
      <c r="C220" s="15">
        <v>40956</v>
      </c>
      <c r="D220" s="15">
        <v>41001</v>
      </c>
      <c r="E220" s="63" t="s">
        <v>1576</v>
      </c>
      <c r="F220" s="63" t="s">
        <v>1568</v>
      </c>
      <c r="G220" s="63" t="s">
        <v>2241</v>
      </c>
      <c r="H220" s="88" t="s">
        <v>503</v>
      </c>
      <c r="I220" s="88" t="s">
        <v>503</v>
      </c>
      <c r="J220" s="15" t="s">
        <v>2242</v>
      </c>
      <c r="K220" s="15" t="s">
        <v>2243</v>
      </c>
      <c r="L220" s="63" t="s">
        <v>1507</v>
      </c>
      <c r="M220" s="88" t="s">
        <v>503</v>
      </c>
      <c r="N220" s="88" t="s">
        <v>503</v>
      </c>
      <c r="O220" s="88" t="s">
        <v>503</v>
      </c>
      <c r="P220" s="15" t="s">
        <v>2533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908</v>
      </c>
      <c r="B221" s="63" t="s">
        <v>1355</v>
      </c>
      <c r="C221" s="15">
        <v>40956</v>
      </c>
      <c r="D221" s="15">
        <v>41001</v>
      </c>
      <c r="E221" s="63" t="s">
        <v>1576</v>
      </c>
      <c r="F221" s="63" t="s">
        <v>1568</v>
      </c>
      <c r="G221" s="63" t="s">
        <v>2244</v>
      </c>
      <c r="H221" s="88" t="s">
        <v>503</v>
      </c>
      <c r="I221" s="88" t="s">
        <v>503</v>
      </c>
      <c r="J221" s="15" t="s">
        <v>2245</v>
      </c>
      <c r="K221" s="15" t="s">
        <v>2246</v>
      </c>
      <c r="L221" s="63" t="s">
        <v>2247</v>
      </c>
      <c r="M221" s="88" t="s">
        <v>503</v>
      </c>
      <c r="N221" s="88" t="s">
        <v>503</v>
      </c>
      <c r="O221" s="88" t="s">
        <v>503</v>
      </c>
      <c r="P221" s="15" t="s">
        <v>3717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909</v>
      </c>
      <c r="B222" s="63" t="s">
        <v>1366</v>
      </c>
      <c r="C222" s="15">
        <v>40956</v>
      </c>
      <c r="D222" s="15">
        <v>41001</v>
      </c>
      <c r="E222" s="63" t="s">
        <v>1567</v>
      </c>
      <c r="F222" s="63" t="s">
        <v>1568</v>
      </c>
      <c r="G222" s="63" t="s">
        <v>2248</v>
      </c>
      <c r="H222" s="88" t="s">
        <v>2422</v>
      </c>
      <c r="I222" s="88">
        <v>40989</v>
      </c>
      <c r="J222" s="15" t="s">
        <v>2249</v>
      </c>
      <c r="K222" s="15" t="s">
        <v>2250</v>
      </c>
      <c r="L222" s="63" t="s">
        <v>3188</v>
      </c>
      <c r="M222" s="88" t="s">
        <v>2528</v>
      </c>
      <c r="N222" s="88" t="s">
        <v>2351</v>
      </c>
      <c r="O222" s="88">
        <v>40991</v>
      </c>
      <c r="P222" s="15" t="s">
        <v>3730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910</v>
      </c>
      <c r="B223" s="63" t="s">
        <v>1377</v>
      </c>
      <c r="C223" s="15">
        <v>40956</v>
      </c>
      <c r="D223" s="15">
        <v>41001</v>
      </c>
      <c r="E223" s="63" t="s">
        <v>1567</v>
      </c>
      <c r="F223" s="63" t="s">
        <v>1568</v>
      </c>
      <c r="G223" s="63" t="s">
        <v>2251</v>
      </c>
      <c r="H223" s="63" t="s">
        <v>1513</v>
      </c>
      <c r="I223" s="63">
        <v>40970</v>
      </c>
      <c r="J223" s="15" t="s">
        <v>2252</v>
      </c>
      <c r="K223" s="15" t="s">
        <v>1514</v>
      </c>
      <c r="L223" s="63" t="s">
        <v>2253</v>
      </c>
      <c r="M223" s="63" t="s">
        <v>2254</v>
      </c>
      <c r="N223" s="63" t="s">
        <v>1575</v>
      </c>
      <c r="O223" s="63">
        <v>40970</v>
      </c>
      <c r="P223" s="15" t="s">
        <v>503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911</v>
      </c>
      <c r="B224" s="63" t="s">
        <v>1348</v>
      </c>
      <c r="C224" s="15">
        <v>40956</v>
      </c>
      <c r="D224" s="15">
        <v>41001</v>
      </c>
      <c r="E224" s="63" t="s">
        <v>1576</v>
      </c>
      <c r="F224" s="63" t="s">
        <v>1568</v>
      </c>
      <c r="G224" s="63" t="s">
        <v>2255</v>
      </c>
      <c r="H224" s="88" t="s">
        <v>503</v>
      </c>
      <c r="I224" s="88" t="s">
        <v>503</v>
      </c>
      <c r="J224" s="15" t="s">
        <v>2256</v>
      </c>
      <c r="K224" s="15" t="s">
        <v>2257</v>
      </c>
      <c r="L224" s="63" t="s">
        <v>2258</v>
      </c>
      <c r="M224" s="88" t="s">
        <v>503</v>
      </c>
      <c r="N224" s="88" t="s">
        <v>503</v>
      </c>
      <c r="O224" s="88" t="s">
        <v>503</v>
      </c>
      <c r="P224" s="87" t="s">
        <v>3724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912</v>
      </c>
      <c r="B225" s="63" t="s">
        <v>1359</v>
      </c>
      <c r="C225" s="15">
        <v>40956</v>
      </c>
      <c r="D225" s="15">
        <v>41001</v>
      </c>
      <c r="E225" s="63" t="s">
        <v>1576</v>
      </c>
      <c r="F225" s="63" t="s">
        <v>1568</v>
      </c>
      <c r="G225" s="63" t="s">
        <v>2259</v>
      </c>
      <c r="H225" s="88" t="s">
        <v>503</v>
      </c>
      <c r="I225" s="88" t="s">
        <v>503</v>
      </c>
      <c r="J225" s="15" t="s">
        <v>2260</v>
      </c>
      <c r="K225" s="15" t="s">
        <v>2261</v>
      </c>
      <c r="L225" s="63" t="s">
        <v>2262</v>
      </c>
      <c r="M225" s="88" t="s">
        <v>503</v>
      </c>
      <c r="N225" s="88" t="s">
        <v>503</v>
      </c>
      <c r="O225" s="88" t="s">
        <v>503</v>
      </c>
      <c r="P225" s="15" t="s">
        <v>3724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 t="s">
        <v>2371</v>
      </c>
      <c r="B226" s="63" t="s">
        <v>1369</v>
      </c>
      <c r="C226" s="15">
        <v>40956</v>
      </c>
      <c r="D226" s="15">
        <v>41001</v>
      </c>
      <c r="E226" s="63" t="s">
        <v>1723</v>
      </c>
      <c r="F226" s="63" t="s">
        <v>1568</v>
      </c>
      <c r="G226" s="63" t="s">
        <v>2263</v>
      </c>
      <c r="H226" s="88" t="s">
        <v>503</v>
      </c>
      <c r="I226" s="88" t="s">
        <v>503</v>
      </c>
      <c r="J226" s="15" t="s">
        <v>2264</v>
      </c>
      <c r="K226" s="15" t="s">
        <v>2265</v>
      </c>
      <c r="L226" s="63" t="s">
        <v>2266</v>
      </c>
      <c r="M226" s="88" t="s">
        <v>503</v>
      </c>
      <c r="N226" s="88" t="s">
        <v>503</v>
      </c>
      <c r="O226" s="88" t="s">
        <v>503</v>
      </c>
      <c r="P226" s="15" t="s">
        <v>503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>
        <v>914</v>
      </c>
      <c r="B227" s="63" t="s">
        <v>1378</v>
      </c>
      <c r="C227" s="15">
        <v>40956</v>
      </c>
      <c r="D227" s="15">
        <v>41001</v>
      </c>
      <c r="E227" s="63" t="s">
        <v>1576</v>
      </c>
      <c r="F227" s="63" t="s">
        <v>1568</v>
      </c>
      <c r="G227" s="63" t="s">
        <v>2267</v>
      </c>
      <c r="H227" s="88" t="s">
        <v>503</v>
      </c>
      <c r="I227" s="88" t="s">
        <v>503</v>
      </c>
      <c r="J227" s="15" t="s">
        <v>2268</v>
      </c>
      <c r="K227" s="15" t="s">
        <v>2269</v>
      </c>
      <c r="L227" s="63" t="s">
        <v>2270</v>
      </c>
      <c r="M227" s="88" t="s">
        <v>503</v>
      </c>
      <c r="N227" s="88" t="s">
        <v>503</v>
      </c>
      <c r="O227" s="88" t="s">
        <v>503</v>
      </c>
      <c r="P227" s="87" t="s">
        <v>3717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915</v>
      </c>
      <c r="B228" s="63" t="s">
        <v>1350</v>
      </c>
      <c r="C228" s="15">
        <v>40956</v>
      </c>
      <c r="D228" s="15">
        <v>41001</v>
      </c>
      <c r="E228" s="63" t="s">
        <v>1576</v>
      </c>
      <c r="F228" s="63" t="s">
        <v>1568</v>
      </c>
      <c r="G228" s="63" t="s">
        <v>2271</v>
      </c>
      <c r="H228" s="88" t="s">
        <v>503</v>
      </c>
      <c r="I228" s="88" t="s">
        <v>503</v>
      </c>
      <c r="J228" s="15" t="s">
        <v>2272</v>
      </c>
      <c r="K228" s="15" t="s">
        <v>2273</v>
      </c>
      <c r="L228" s="63" t="s">
        <v>2274</v>
      </c>
      <c r="M228" s="88" t="s">
        <v>503</v>
      </c>
      <c r="N228" s="88" t="s">
        <v>503</v>
      </c>
      <c r="O228" s="88" t="s">
        <v>503</v>
      </c>
      <c r="P228" s="15" t="s">
        <v>3724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923</v>
      </c>
      <c r="B229" s="63" t="s">
        <v>1311</v>
      </c>
      <c r="C229" s="15">
        <v>40956</v>
      </c>
      <c r="D229" s="15">
        <v>41001</v>
      </c>
      <c r="E229" s="63" t="s">
        <v>1567</v>
      </c>
      <c r="F229" s="63" t="s">
        <v>1568</v>
      </c>
      <c r="G229" s="63" t="s">
        <v>1312</v>
      </c>
      <c r="H229" s="88" t="s">
        <v>2589</v>
      </c>
      <c r="I229" s="88">
        <v>41002</v>
      </c>
      <c r="J229" s="15" t="s">
        <v>2275</v>
      </c>
      <c r="K229" s="15" t="s">
        <v>2276</v>
      </c>
      <c r="L229" s="63" t="s">
        <v>3317</v>
      </c>
      <c r="M229" s="88" t="s">
        <v>2646</v>
      </c>
      <c r="N229" s="88" t="s">
        <v>2348</v>
      </c>
      <c r="O229" s="88">
        <v>41002</v>
      </c>
      <c r="P229" s="15" t="s">
        <v>3726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916</v>
      </c>
      <c r="B230" s="63" t="s">
        <v>1313</v>
      </c>
      <c r="C230" s="15">
        <v>40956</v>
      </c>
      <c r="D230" s="15">
        <v>41001</v>
      </c>
      <c r="E230" s="63" t="s">
        <v>1576</v>
      </c>
      <c r="F230" s="63" t="s">
        <v>1568</v>
      </c>
      <c r="G230" s="63" t="s">
        <v>1314</v>
      </c>
      <c r="H230" s="88" t="s">
        <v>503</v>
      </c>
      <c r="I230" s="88" t="s">
        <v>503</v>
      </c>
      <c r="J230" s="15" t="s">
        <v>2277</v>
      </c>
      <c r="K230" s="15" t="s">
        <v>2278</v>
      </c>
      <c r="L230" s="63" t="s">
        <v>2279</v>
      </c>
      <c r="M230" s="88" t="s">
        <v>503</v>
      </c>
      <c r="N230" s="88" t="s">
        <v>503</v>
      </c>
      <c r="O230" s="88" t="s">
        <v>503</v>
      </c>
      <c r="P230" s="15" t="s">
        <v>3724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917</v>
      </c>
      <c r="B231" s="63" t="s">
        <v>1315</v>
      </c>
      <c r="C231" s="15">
        <v>40956</v>
      </c>
      <c r="D231" s="15">
        <v>41001</v>
      </c>
      <c r="E231" s="63" t="s">
        <v>1567</v>
      </c>
      <c r="F231" s="63" t="s">
        <v>1568</v>
      </c>
      <c r="G231" s="63" t="s">
        <v>1316</v>
      </c>
      <c r="H231" s="88" t="s">
        <v>2280</v>
      </c>
      <c r="I231" s="88">
        <v>40981</v>
      </c>
      <c r="J231" s="15" t="s">
        <v>2281</v>
      </c>
      <c r="K231" s="15" t="s">
        <v>1433</v>
      </c>
      <c r="L231" s="63" t="s">
        <v>2282</v>
      </c>
      <c r="M231" s="88" t="s">
        <v>2312</v>
      </c>
      <c r="N231" s="88" t="s">
        <v>2010</v>
      </c>
      <c r="O231" s="88">
        <v>40981</v>
      </c>
      <c r="P231" s="15" t="s">
        <v>2283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918</v>
      </c>
      <c r="B232" s="63" t="s">
        <v>1317</v>
      </c>
      <c r="C232" s="15">
        <v>40956</v>
      </c>
      <c r="D232" s="15">
        <v>41001</v>
      </c>
      <c r="E232" s="63" t="s">
        <v>1576</v>
      </c>
      <c r="F232" s="63" t="s">
        <v>1568</v>
      </c>
      <c r="G232" s="63" t="s">
        <v>1318</v>
      </c>
      <c r="H232" s="88" t="s">
        <v>503</v>
      </c>
      <c r="I232" s="88" t="s">
        <v>503</v>
      </c>
      <c r="J232" s="15" t="s">
        <v>2284</v>
      </c>
      <c r="K232" s="15" t="s">
        <v>2285</v>
      </c>
      <c r="L232" s="63" t="s">
        <v>2286</v>
      </c>
      <c r="M232" s="88" t="s">
        <v>503</v>
      </c>
      <c r="N232" s="88" t="s">
        <v>503</v>
      </c>
      <c r="O232" s="88" t="s">
        <v>503</v>
      </c>
      <c r="P232" s="15" t="s">
        <v>3724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919</v>
      </c>
      <c r="B233" s="63" t="s">
        <v>1319</v>
      </c>
      <c r="C233" s="15">
        <v>40956</v>
      </c>
      <c r="D233" s="15">
        <v>41001</v>
      </c>
      <c r="E233" s="63" t="s">
        <v>1576</v>
      </c>
      <c r="F233" s="63" t="s">
        <v>1568</v>
      </c>
      <c r="G233" s="63" t="s">
        <v>1320</v>
      </c>
      <c r="H233" s="88" t="s">
        <v>503</v>
      </c>
      <c r="I233" s="88" t="s">
        <v>503</v>
      </c>
      <c r="J233" s="15" t="s">
        <v>2287</v>
      </c>
      <c r="K233" s="15" t="s">
        <v>2288</v>
      </c>
      <c r="L233" s="63" t="s">
        <v>2289</v>
      </c>
      <c r="M233" s="88" t="s">
        <v>503</v>
      </c>
      <c r="N233" s="88" t="s">
        <v>503</v>
      </c>
      <c r="O233" s="88" t="s">
        <v>503</v>
      </c>
      <c r="P233" s="15" t="s">
        <v>3731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920</v>
      </c>
      <c r="B234" s="63" t="s">
        <v>1321</v>
      </c>
      <c r="C234" s="15">
        <v>40956</v>
      </c>
      <c r="D234" s="15">
        <v>41001</v>
      </c>
      <c r="E234" s="63" t="s">
        <v>1576</v>
      </c>
      <c r="F234" s="63" t="s">
        <v>1568</v>
      </c>
      <c r="G234" s="63" t="s">
        <v>1322</v>
      </c>
      <c r="H234" s="88" t="s">
        <v>503</v>
      </c>
      <c r="I234" s="88">
        <v>40974</v>
      </c>
      <c r="J234" s="15" t="s">
        <v>2290</v>
      </c>
      <c r="K234" s="15" t="s">
        <v>2291</v>
      </c>
      <c r="L234" s="63" t="s">
        <v>2292</v>
      </c>
      <c r="M234" s="88" t="s">
        <v>503</v>
      </c>
      <c r="N234" s="88" t="s">
        <v>503</v>
      </c>
      <c r="O234" s="88" t="s">
        <v>503</v>
      </c>
      <c r="P234" s="15" t="s">
        <v>3732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921</v>
      </c>
      <c r="B235" s="63" t="s">
        <v>1323</v>
      </c>
      <c r="C235" s="15">
        <v>40956</v>
      </c>
      <c r="D235" s="15">
        <v>41001</v>
      </c>
      <c r="E235" s="63" t="s">
        <v>1576</v>
      </c>
      <c r="F235" s="63" t="s">
        <v>1568</v>
      </c>
      <c r="G235" s="63" t="s">
        <v>1324</v>
      </c>
      <c r="H235" s="88" t="s">
        <v>503</v>
      </c>
      <c r="I235" s="88" t="s">
        <v>503</v>
      </c>
      <c r="J235" s="15" t="s">
        <v>2293</v>
      </c>
      <c r="K235" s="15" t="s">
        <v>2294</v>
      </c>
      <c r="L235" s="63" t="s">
        <v>2295</v>
      </c>
      <c r="M235" s="88" t="s">
        <v>503</v>
      </c>
      <c r="N235" s="88" t="s">
        <v>503</v>
      </c>
      <c r="O235" s="88" t="s">
        <v>503</v>
      </c>
      <c r="P235" s="15" t="s">
        <v>3724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922</v>
      </c>
      <c r="B236" s="63" t="s">
        <v>1325</v>
      </c>
      <c r="C236" s="15">
        <v>40956</v>
      </c>
      <c r="D236" s="15">
        <v>41001</v>
      </c>
      <c r="E236" s="63" t="s">
        <v>1576</v>
      </c>
      <c r="F236" s="63" t="s">
        <v>1568</v>
      </c>
      <c r="G236" s="63" t="s">
        <v>2296</v>
      </c>
      <c r="H236" s="88" t="s">
        <v>503</v>
      </c>
      <c r="I236" s="88" t="s">
        <v>503</v>
      </c>
      <c r="J236" s="15" t="s">
        <v>2297</v>
      </c>
      <c r="K236" s="15" t="s">
        <v>2298</v>
      </c>
      <c r="L236" s="63" t="s">
        <v>2299</v>
      </c>
      <c r="M236" s="88" t="s">
        <v>503</v>
      </c>
      <c r="N236" s="88" t="s">
        <v>503</v>
      </c>
      <c r="O236" s="88" t="s">
        <v>503</v>
      </c>
      <c r="P236" s="15" t="s">
        <v>3724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879</v>
      </c>
      <c r="B237" s="63" t="s">
        <v>1385</v>
      </c>
      <c r="C237" s="15">
        <v>40956</v>
      </c>
      <c r="D237" s="15">
        <v>41001</v>
      </c>
      <c r="E237" s="63" t="s">
        <v>1576</v>
      </c>
      <c r="F237" s="63" t="s">
        <v>1568</v>
      </c>
      <c r="G237" s="63" t="s">
        <v>1386</v>
      </c>
      <c r="H237" s="88" t="s">
        <v>503</v>
      </c>
      <c r="I237" s="88" t="s">
        <v>503</v>
      </c>
      <c r="J237" s="15" t="s">
        <v>2300</v>
      </c>
      <c r="K237" s="15" t="s">
        <v>2301</v>
      </c>
      <c r="L237" s="63" t="s">
        <v>2302</v>
      </c>
      <c r="M237" s="88" t="s">
        <v>503</v>
      </c>
      <c r="N237" s="88" t="s">
        <v>503</v>
      </c>
      <c r="O237" s="88" t="s">
        <v>503</v>
      </c>
      <c r="P237" s="15" t="s">
        <v>3717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924</v>
      </c>
      <c r="B238" s="63" t="s">
        <v>1418</v>
      </c>
      <c r="C238" s="15">
        <v>40966</v>
      </c>
      <c r="D238" s="15">
        <v>41011</v>
      </c>
      <c r="E238" s="63" t="s">
        <v>1567</v>
      </c>
      <c r="F238" s="63" t="s">
        <v>1568</v>
      </c>
      <c r="G238" s="63" t="s">
        <v>1415</v>
      </c>
      <c r="H238" s="88" t="s">
        <v>2303</v>
      </c>
      <c r="I238" s="88">
        <v>40982</v>
      </c>
      <c r="J238" s="15" t="s">
        <v>2304</v>
      </c>
      <c r="K238" s="15" t="s">
        <v>2305</v>
      </c>
      <c r="L238" s="63" t="s">
        <v>2306</v>
      </c>
      <c r="M238" s="88" t="s">
        <v>2350</v>
      </c>
      <c r="N238" s="88" t="s">
        <v>2351</v>
      </c>
      <c r="O238" s="88">
        <v>40982</v>
      </c>
      <c r="P238" s="15" t="s">
        <v>2307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818</v>
      </c>
      <c r="B239" s="63" t="s">
        <v>1536</v>
      </c>
      <c r="C239" s="15">
        <v>40975</v>
      </c>
      <c r="D239" s="15">
        <v>41020</v>
      </c>
      <c r="E239" s="63" t="s">
        <v>1567</v>
      </c>
      <c r="F239" s="63" t="s">
        <v>1813</v>
      </c>
      <c r="G239" s="63" t="s">
        <v>2080</v>
      </c>
      <c r="H239" s="63" t="s">
        <v>2647</v>
      </c>
      <c r="I239" s="63">
        <v>41026</v>
      </c>
      <c r="J239" s="15" t="s">
        <v>1537</v>
      </c>
      <c r="K239" s="15" t="s">
        <v>1539</v>
      </c>
      <c r="L239" s="63" t="s">
        <v>4215</v>
      </c>
      <c r="M239" s="63" t="s">
        <v>3287</v>
      </c>
      <c r="N239" s="63" t="s">
        <v>3288</v>
      </c>
      <c r="O239" s="63">
        <v>41031</v>
      </c>
      <c r="P239" s="15" t="s">
        <v>2308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930</v>
      </c>
      <c r="B240" s="63" t="s">
        <v>1558</v>
      </c>
      <c r="C240" s="15">
        <v>40977</v>
      </c>
      <c r="D240" s="15">
        <v>41022</v>
      </c>
      <c r="E240" s="63" t="s">
        <v>1567</v>
      </c>
      <c r="F240" s="63" t="s">
        <v>1568</v>
      </c>
      <c r="G240" s="63" t="s">
        <v>1559</v>
      </c>
      <c r="H240" s="63" t="s">
        <v>2309</v>
      </c>
      <c r="I240" s="63">
        <v>40987</v>
      </c>
      <c r="J240" s="15" t="s">
        <v>1562</v>
      </c>
      <c r="K240" s="15" t="s">
        <v>1563</v>
      </c>
      <c r="L240" s="63" t="s">
        <v>1564</v>
      </c>
      <c r="M240" s="63" t="s">
        <v>2394</v>
      </c>
      <c r="N240" s="63" t="s">
        <v>2395</v>
      </c>
      <c r="O240" s="63">
        <v>40987</v>
      </c>
      <c r="P240" s="15" t="s">
        <v>503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913</v>
      </c>
      <c r="B241" s="63" t="s">
        <v>2357</v>
      </c>
      <c r="C241" s="15">
        <v>40984</v>
      </c>
      <c r="D241" s="15">
        <v>41029</v>
      </c>
      <c r="E241" s="63" t="s">
        <v>1567</v>
      </c>
      <c r="F241" s="63" t="s">
        <v>1568</v>
      </c>
      <c r="G241" s="63" t="s">
        <v>2263</v>
      </c>
      <c r="H241" s="63" t="s">
        <v>2401</v>
      </c>
      <c r="I241" s="63">
        <v>40989</v>
      </c>
      <c r="J241" s="15" t="s">
        <v>2264</v>
      </c>
      <c r="K241" s="15" t="s">
        <v>2372</v>
      </c>
      <c r="L241" s="63" t="s">
        <v>2266</v>
      </c>
      <c r="M241" s="63" t="s">
        <v>2558</v>
      </c>
      <c r="N241" s="63" t="s">
        <v>2395</v>
      </c>
      <c r="O241" s="63">
        <v>40991</v>
      </c>
      <c r="P241" s="87" t="s">
        <v>2373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850</v>
      </c>
      <c r="B242" s="63" t="s">
        <v>2355</v>
      </c>
      <c r="C242" s="15">
        <v>40984</v>
      </c>
      <c r="D242" s="15">
        <v>41029</v>
      </c>
      <c r="E242" s="63" t="s">
        <v>1567</v>
      </c>
      <c r="F242" s="63" t="s">
        <v>1568</v>
      </c>
      <c r="G242" s="63" t="s">
        <v>2109</v>
      </c>
      <c r="H242" s="63" t="s">
        <v>2402</v>
      </c>
      <c r="I242" s="63">
        <v>40996</v>
      </c>
      <c r="J242" s="15" t="s">
        <v>2374</v>
      </c>
      <c r="K242" s="15" t="s">
        <v>2375</v>
      </c>
      <c r="L242" s="63" t="s">
        <v>1126</v>
      </c>
      <c r="M242" s="63" t="s">
        <v>503</v>
      </c>
      <c r="N242" s="63" t="s">
        <v>1585</v>
      </c>
      <c r="O242" s="63">
        <v>40996</v>
      </c>
      <c r="P242" s="15" t="s">
        <v>2376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854</v>
      </c>
      <c r="B243" s="63" t="s">
        <v>2356</v>
      </c>
      <c r="C243" s="15">
        <v>40984</v>
      </c>
      <c r="D243" s="63">
        <v>41029</v>
      </c>
      <c r="E243" s="63" t="s">
        <v>1567</v>
      </c>
      <c r="F243" s="63" t="s">
        <v>1568</v>
      </c>
      <c r="G243" s="63" t="s">
        <v>2111</v>
      </c>
      <c r="H243" s="63" t="s">
        <v>2541</v>
      </c>
      <c r="I243" s="63">
        <v>40996</v>
      </c>
      <c r="J243" s="15" t="s">
        <v>2377</v>
      </c>
      <c r="K243" s="15" t="s">
        <v>2378</v>
      </c>
      <c r="L243" s="63" t="s">
        <v>1136</v>
      </c>
      <c r="M243" s="88" t="s">
        <v>2568</v>
      </c>
      <c r="N243" s="63" t="s">
        <v>2348</v>
      </c>
      <c r="O243" s="63">
        <v>40996</v>
      </c>
      <c r="P243" s="15" t="s">
        <v>2379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896</v>
      </c>
      <c r="B244" s="63" t="s">
        <v>2380</v>
      </c>
      <c r="C244" s="15">
        <v>40984</v>
      </c>
      <c r="D244" s="63">
        <v>41029</v>
      </c>
      <c r="E244" s="63" t="s">
        <v>1567</v>
      </c>
      <c r="F244" s="63" t="s">
        <v>1568</v>
      </c>
      <c r="G244" s="63" t="s">
        <v>2202</v>
      </c>
      <c r="H244" s="63" t="s">
        <v>2423</v>
      </c>
      <c r="I244" s="63">
        <v>40991</v>
      </c>
      <c r="J244" s="15" t="s">
        <v>2203</v>
      </c>
      <c r="K244" s="15" t="s">
        <v>2381</v>
      </c>
      <c r="L244" s="63" t="s">
        <v>2204</v>
      </c>
      <c r="M244" s="63" t="s">
        <v>2542</v>
      </c>
      <c r="N244" s="63" t="s">
        <v>1999</v>
      </c>
      <c r="O244" s="63">
        <v>40994</v>
      </c>
      <c r="P244" s="15" t="s">
        <v>2543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862</v>
      </c>
      <c r="B245" s="63" t="s">
        <v>2359</v>
      </c>
      <c r="C245" s="15">
        <v>40984</v>
      </c>
      <c r="D245" s="63">
        <v>41029</v>
      </c>
      <c r="E245" s="63" t="s">
        <v>1567</v>
      </c>
      <c r="F245" s="63" t="s">
        <v>1568</v>
      </c>
      <c r="G245" s="63" t="s">
        <v>2115</v>
      </c>
      <c r="H245" s="63" t="s">
        <v>2424</v>
      </c>
      <c r="I245" s="63">
        <v>40994</v>
      </c>
      <c r="J245" s="15" t="s">
        <v>2382</v>
      </c>
      <c r="K245" s="15" t="s">
        <v>2383</v>
      </c>
      <c r="L245" s="63" t="s">
        <v>1156</v>
      </c>
      <c r="M245" s="63" t="s">
        <v>2544</v>
      </c>
      <c r="N245" s="63" t="s">
        <v>1598</v>
      </c>
      <c r="O245" s="63">
        <v>40996</v>
      </c>
      <c r="P245" s="15" t="s">
        <v>2384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855</v>
      </c>
      <c r="B246" s="63" t="s">
        <v>2361</v>
      </c>
      <c r="C246" s="15">
        <v>40984</v>
      </c>
      <c r="D246" s="63">
        <v>40984</v>
      </c>
      <c r="E246" s="63" t="s">
        <v>1567</v>
      </c>
      <c r="F246" s="63" t="s">
        <v>1568</v>
      </c>
      <c r="G246" s="63" t="s">
        <v>1015</v>
      </c>
      <c r="H246" s="63" t="s">
        <v>2058</v>
      </c>
      <c r="I246" s="63">
        <v>40995</v>
      </c>
      <c r="J246" s="15" t="s">
        <v>2385</v>
      </c>
      <c r="K246" s="15" t="s">
        <v>2386</v>
      </c>
      <c r="L246" s="63" t="s">
        <v>2060</v>
      </c>
      <c r="M246" s="63" t="s">
        <v>2559</v>
      </c>
      <c r="N246" s="63" t="s">
        <v>1659</v>
      </c>
      <c r="O246" s="63">
        <v>40996</v>
      </c>
      <c r="P246" s="15" t="s">
        <v>2387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652</v>
      </c>
      <c r="B247" s="63" t="s">
        <v>2390</v>
      </c>
      <c r="C247" s="15">
        <v>40987</v>
      </c>
      <c r="D247" s="63">
        <v>41032</v>
      </c>
      <c r="E247" s="63" t="s">
        <v>1576</v>
      </c>
      <c r="F247" s="63" t="s">
        <v>1568</v>
      </c>
      <c r="G247" s="63" t="s">
        <v>172</v>
      </c>
      <c r="H247" s="63" t="s">
        <v>503</v>
      </c>
      <c r="I247" s="63" t="s">
        <v>503</v>
      </c>
      <c r="J247" s="15" t="s">
        <v>2396</v>
      </c>
      <c r="K247" s="15" t="s">
        <v>2397</v>
      </c>
      <c r="L247" s="63" t="s">
        <v>2398</v>
      </c>
      <c r="M247" s="63" t="s">
        <v>503</v>
      </c>
      <c r="N247" s="63" t="s">
        <v>503</v>
      </c>
      <c r="O247" s="63" t="s">
        <v>503</v>
      </c>
      <c r="P247" s="15" t="s">
        <v>3733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948</v>
      </c>
      <c r="B248" s="63" t="s">
        <v>2426</v>
      </c>
      <c r="C248" s="15">
        <v>40989</v>
      </c>
      <c r="D248" s="63">
        <v>41034</v>
      </c>
      <c r="E248" s="63" t="s">
        <v>1576</v>
      </c>
      <c r="F248" s="63" t="s">
        <v>1568</v>
      </c>
      <c r="G248" s="63" t="s">
        <v>2440</v>
      </c>
      <c r="H248" s="88" t="s">
        <v>503</v>
      </c>
      <c r="I248" s="88" t="s">
        <v>503</v>
      </c>
      <c r="J248" s="15" t="s">
        <v>2452</v>
      </c>
      <c r="K248" s="15" t="s">
        <v>2453</v>
      </c>
      <c r="L248" s="63" t="s">
        <v>2454</v>
      </c>
      <c r="M248" s="88" t="s">
        <v>503</v>
      </c>
      <c r="N248" s="88" t="s">
        <v>503</v>
      </c>
      <c r="O248" s="88" t="s">
        <v>503</v>
      </c>
      <c r="P248" s="15" t="s">
        <v>3734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938</v>
      </c>
      <c r="B249" s="63" t="s">
        <v>2427</v>
      </c>
      <c r="C249" s="15">
        <v>40989</v>
      </c>
      <c r="D249" s="63">
        <v>41034</v>
      </c>
      <c r="E249" s="63" t="s">
        <v>1567</v>
      </c>
      <c r="F249" s="63" t="s">
        <v>1568</v>
      </c>
      <c r="G249" s="63" t="s">
        <v>2441</v>
      </c>
      <c r="H249" s="88" t="s">
        <v>2545</v>
      </c>
      <c r="I249" s="88">
        <v>40994</v>
      </c>
      <c r="J249" s="15" t="s">
        <v>2455</v>
      </c>
      <c r="K249" s="15" t="s">
        <v>2456</v>
      </c>
      <c r="L249" s="63" t="s">
        <v>2457</v>
      </c>
      <c r="M249" s="88" t="s">
        <v>2546</v>
      </c>
      <c r="N249" s="88" t="s">
        <v>1592</v>
      </c>
      <c r="O249" s="88">
        <v>40996</v>
      </c>
      <c r="P249" s="15" t="s">
        <v>503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939</v>
      </c>
      <c r="B250" s="63" t="s">
        <v>2428</v>
      </c>
      <c r="C250" s="15">
        <v>40989</v>
      </c>
      <c r="D250" s="63">
        <v>41096</v>
      </c>
      <c r="E250" s="63" t="s">
        <v>1723</v>
      </c>
      <c r="F250" s="63" t="s">
        <v>1568</v>
      </c>
      <c r="G250" s="63" t="s">
        <v>2442</v>
      </c>
      <c r="H250" s="63" t="s">
        <v>503</v>
      </c>
      <c r="I250" s="63" t="s">
        <v>503</v>
      </c>
      <c r="J250" s="15" t="s">
        <v>2458</v>
      </c>
      <c r="K250" s="15" t="s">
        <v>2459</v>
      </c>
      <c r="L250" s="63" t="s">
        <v>2460</v>
      </c>
      <c r="M250" s="63" t="s">
        <v>503</v>
      </c>
      <c r="N250" s="63" t="s">
        <v>503</v>
      </c>
      <c r="O250" s="63" t="s">
        <v>503</v>
      </c>
      <c r="P250" s="87" t="s">
        <v>2750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940</v>
      </c>
      <c r="B251" s="63" t="s">
        <v>2429</v>
      </c>
      <c r="C251" s="15">
        <v>40989</v>
      </c>
      <c r="D251" s="63">
        <v>41034</v>
      </c>
      <c r="E251" s="63" t="s">
        <v>1567</v>
      </c>
      <c r="F251" s="63" t="s">
        <v>1568</v>
      </c>
      <c r="G251" s="63" t="s">
        <v>2529</v>
      </c>
      <c r="H251" s="88" t="s">
        <v>2534</v>
      </c>
      <c r="I251" s="88">
        <v>40994</v>
      </c>
      <c r="J251" s="63" t="s">
        <v>2461</v>
      </c>
      <c r="K251" s="63" t="s">
        <v>2462</v>
      </c>
      <c r="L251" s="63" t="s">
        <v>2463</v>
      </c>
      <c r="M251" s="88" t="s">
        <v>2547</v>
      </c>
      <c r="N251" s="88" t="s">
        <v>2395</v>
      </c>
      <c r="O251" s="88">
        <v>40996</v>
      </c>
      <c r="P251" s="15" t="s">
        <v>503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942</v>
      </c>
      <c r="B252" s="63" t="s">
        <v>2430</v>
      </c>
      <c r="C252" s="15">
        <v>40989</v>
      </c>
      <c r="D252" s="63">
        <v>41034</v>
      </c>
      <c r="E252" s="63" t="s">
        <v>1567</v>
      </c>
      <c r="F252" s="63" t="s">
        <v>1568</v>
      </c>
      <c r="G252" s="63" t="s">
        <v>2443</v>
      </c>
      <c r="H252" s="63" t="s">
        <v>2548</v>
      </c>
      <c r="I252" s="63">
        <v>40996</v>
      </c>
      <c r="J252" s="63" t="s">
        <v>2464</v>
      </c>
      <c r="K252" s="63" t="s">
        <v>2465</v>
      </c>
      <c r="L252" s="63" t="s">
        <v>2466</v>
      </c>
      <c r="M252" s="63" t="s">
        <v>2569</v>
      </c>
      <c r="N252" s="63" t="s">
        <v>2395</v>
      </c>
      <c r="O252" s="63">
        <v>40998</v>
      </c>
      <c r="P252" s="87" t="s">
        <v>503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943</v>
      </c>
      <c r="B253" s="63" t="s">
        <v>2431</v>
      </c>
      <c r="C253" s="15">
        <v>40989</v>
      </c>
      <c r="D253" s="63">
        <v>41034</v>
      </c>
      <c r="E253" s="63" t="s">
        <v>1576</v>
      </c>
      <c r="F253" s="63" t="s">
        <v>1568</v>
      </c>
      <c r="G253" s="63" t="s">
        <v>2444</v>
      </c>
      <c r="H253" s="88" t="s">
        <v>503</v>
      </c>
      <c r="I253" s="63" t="s">
        <v>503</v>
      </c>
      <c r="J253" s="63" t="s">
        <v>2467</v>
      </c>
      <c r="K253" s="63" t="s">
        <v>2468</v>
      </c>
      <c r="L253" s="63" t="s">
        <v>2469</v>
      </c>
      <c r="M253" s="88" t="s">
        <v>503</v>
      </c>
      <c r="N253" s="88" t="s">
        <v>503</v>
      </c>
      <c r="O253" s="63" t="s">
        <v>503</v>
      </c>
      <c r="P253" s="87" t="s">
        <v>3735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944</v>
      </c>
      <c r="B254" s="63" t="s">
        <v>2432</v>
      </c>
      <c r="C254" s="15">
        <v>40989</v>
      </c>
      <c r="D254" s="63">
        <v>41034</v>
      </c>
      <c r="E254" s="63" t="s">
        <v>1567</v>
      </c>
      <c r="F254" s="63" t="s">
        <v>1568</v>
      </c>
      <c r="G254" s="63" t="s">
        <v>2445</v>
      </c>
      <c r="H254" s="88" t="s">
        <v>3249</v>
      </c>
      <c r="I254" s="88">
        <v>41031</v>
      </c>
      <c r="J254" s="63" t="s">
        <v>2470</v>
      </c>
      <c r="K254" s="63" t="s">
        <v>2471</v>
      </c>
      <c r="L254" s="63" t="s">
        <v>2472</v>
      </c>
      <c r="M254" s="88" t="s">
        <v>3289</v>
      </c>
      <c r="N254" s="88" t="s">
        <v>1849</v>
      </c>
      <c r="O254" s="88">
        <v>41031</v>
      </c>
      <c r="P254" s="15" t="s">
        <v>503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945</v>
      </c>
      <c r="B255" s="63" t="s">
        <v>2433</v>
      </c>
      <c r="C255" s="15">
        <v>40989</v>
      </c>
      <c r="D255" s="63">
        <v>41034</v>
      </c>
      <c r="E255" s="63" t="s">
        <v>1576</v>
      </c>
      <c r="F255" s="63" t="s">
        <v>1568</v>
      </c>
      <c r="G255" s="63" t="s">
        <v>2446</v>
      </c>
      <c r="H255" s="88" t="s">
        <v>503</v>
      </c>
      <c r="I255" s="63" t="s">
        <v>503</v>
      </c>
      <c r="J255" s="63" t="s">
        <v>2473</v>
      </c>
      <c r="K255" s="63" t="s">
        <v>2474</v>
      </c>
      <c r="L255" s="63" t="s">
        <v>2475</v>
      </c>
      <c r="M255" s="88" t="s">
        <v>503</v>
      </c>
      <c r="N255" s="88" t="s">
        <v>503</v>
      </c>
      <c r="O255" s="63" t="s">
        <v>503</v>
      </c>
      <c r="P255" s="87" t="s">
        <v>3174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946</v>
      </c>
      <c r="B256" s="63" t="s">
        <v>2434</v>
      </c>
      <c r="C256" s="15">
        <v>40989</v>
      </c>
      <c r="D256" s="63">
        <v>41034</v>
      </c>
      <c r="E256" s="63" t="s">
        <v>1576</v>
      </c>
      <c r="F256" s="63" t="s">
        <v>1568</v>
      </c>
      <c r="G256" s="63" t="s">
        <v>2447</v>
      </c>
      <c r="H256" s="88" t="s">
        <v>503</v>
      </c>
      <c r="I256" s="88" t="s">
        <v>503</v>
      </c>
      <c r="J256" s="63" t="s">
        <v>2476</v>
      </c>
      <c r="K256" s="63" t="s">
        <v>2477</v>
      </c>
      <c r="L256" s="63" t="s">
        <v>2478</v>
      </c>
      <c r="M256" s="88" t="s">
        <v>503</v>
      </c>
      <c r="N256" s="88" t="s">
        <v>503</v>
      </c>
      <c r="O256" s="88" t="s">
        <v>503</v>
      </c>
      <c r="P256" s="15" t="s">
        <v>3736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947</v>
      </c>
      <c r="B257" s="63" t="s">
        <v>2435</v>
      </c>
      <c r="C257" s="15">
        <v>40989</v>
      </c>
      <c r="D257" s="63">
        <v>41034</v>
      </c>
      <c r="E257" s="63" t="s">
        <v>1567</v>
      </c>
      <c r="F257" s="63" t="s">
        <v>1568</v>
      </c>
      <c r="G257" s="63" t="s">
        <v>2448</v>
      </c>
      <c r="H257" s="88" t="s">
        <v>2812</v>
      </c>
      <c r="I257" s="88">
        <v>41009</v>
      </c>
      <c r="J257" s="63" t="s">
        <v>2479</v>
      </c>
      <c r="K257" s="63" t="s">
        <v>2480</v>
      </c>
      <c r="L257" s="63" t="s">
        <v>2481</v>
      </c>
      <c r="M257" s="88" t="s">
        <v>2813</v>
      </c>
      <c r="N257" s="88" t="s">
        <v>2348</v>
      </c>
      <c r="O257" s="88">
        <v>41010</v>
      </c>
      <c r="P257" s="15" t="s">
        <v>2917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937</v>
      </c>
      <c r="B258" s="63" t="s">
        <v>2436</v>
      </c>
      <c r="C258" s="15">
        <v>40989</v>
      </c>
      <c r="D258" s="63">
        <v>41034</v>
      </c>
      <c r="E258" s="63" t="s">
        <v>1567</v>
      </c>
      <c r="F258" s="63" t="s">
        <v>1568</v>
      </c>
      <c r="G258" s="63" t="s">
        <v>2514</v>
      </c>
      <c r="H258" s="63" t="s">
        <v>2570</v>
      </c>
      <c r="I258" s="63">
        <v>40997</v>
      </c>
      <c r="J258" s="63" t="s">
        <v>2482</v>
      </c>
      <c r="K258" s="63" t="s">
        <v>2483</v>
      </c>
      <c r="L258" s="63" t="s">
        <v>2484</v>
      </c>
      <c r="M258" s="63" t="s">
        <v>2571</v>
      </c>
      <c r="N258" s="63" t="s">
        <v>1698</v>
      </c>
      <c r="O258" s="63">
        <v>41002</v>
      </c>
      <c r="P258" s="15" t="s">
        <v>503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936</v>
      </c>
      <c r="B259" s="63" t="s">
        <v>2437</v>
      </c>
      <c r="C259" s="15">
        <v>40989</v>
      </c>
      <c r="D259" s="63">
        <v>41034</v>
      </c>
      <c r="E259" s="63" t="s">
        <v>1576</v>
      </c>
      <c r="F259" s="63" t="s">
        <v>1568</v>
      </c>
      <c r="G259" s="63" t="s">
        <v>2449</v>
      </c>
      <c r="H259" s="88" t="s">
        <v>503</v>
      </c>
      <c r="I259" s="63" t="s">
        <v>503</v>
      </c>
      <c r="J259" s="63" t="s">
        <v>2485</v>
      </c>
      <c r="K259" s="63" t="s">
        <v>2486</v>
      </c>
      <c r="L259" s="63" t="s">
        <v>2487</v>
      </c>
      <c r="M259" s="88" t="s">
        <v>503</v>
      </c>
      <c r="N259" s="88" t="s">
        <v>503</v>
      </c>
      <c r="O259" s="63" t="s">
        <v>503</v>
      </c>
      <c r="P259" s="87" t="s">
        <v>3737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935</v>
      </c>
      <c r="B260" s="63" t="s">
        <v>2438</v>
      </c>
      <c r="C260" s="15">
        <v>40989</v>
      </c>
      <c r="D260" s="63">
        <v>41034</v>
      </c>
      <c r="E260" s="63" t="s">
        <v>1567</v>
      </c>
      <c r="F260" s="63" t="s">
        <v>1568</v>
      </c>
      <c r="G260" s="63" t="s">
        <v>2450</v>
      </c>
      <c r="H260" s="88" t="s">
        <v>2590</v>
      </c>
      <c r="I260" s="88">
        <v>40998</v>
      </c>
      <c r="J260" s="63" t="s">
        <v>2488</v>
      </c>
      <c r="K260" s="63" t="s">
        <v>2489</v>
      </c>
      <c r="L260" s="63" t="s">
        <v>2490</v>
      </c>
      <c r="M260" s="88" t="s">
        <v>2640</v>
      </c>
      <c r="N260" s="88" t="s">
        <v>1698</v>
      </c>
      <c r="O260" s="88">
        <v>41002</v>
      </c>
      <c r="P260" s="15" t="s">
        <v>503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934</v>
      </c>
      <c r="B261" s="63" t="s">
        <v>2439</v>
      </c>
      <c r="C261" s="15">
        <v>40989</v>
      </c>
      <c r="D261" s="63">
        <v>41034</v>
      </c>
      <c r="E261" s="63" t="s">
        <v>1567</v>
      </c>
      <c r="F261" s="63" t="s">
        <v>1568</v>
      </c>
      <c r="G261" s="63" t="s">
        <v>2530</v>
      </c>
      <c r="H261" s="63" t="s">
        <v>2837</v>
      </c>
      <c r="I261" s="63">
        <v>41016</v>
      </c>
      <c r="J261" s="63" t="s">
        <v>2491</v>
      </c>
      <c r="K261" s="63" t="s">
        <v>2492</v>
      </c>
      <c r="L261" s="63" t="s">
        <v>2493</v>
      </c>
      <c r="M261" s="63" t="s">
        <v>2847</v>
      </c>
      <c r="N261" s="63" t="s">
        <v>2348</v>
      </c>
      <c r="O261" s="63">
        <v>41016</v>
      </c>
      <c r="P261" s="87" t="s">
        <v>503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9999</v>
      </c>
      <c r="B262" s="63">
        <v>9999</v>
      </c>
      <c r="C262" s="15">
        <v>40995</v>
      </c>
      <c r="D262" s="63">
        <v>41040</v>
      </c>
      <c r="E262" s="63" t="s">
        <v>1633</v>
      </c>
      <c r="F262" s="63" t="s">
        <v>1813</v>
      </c>
      <c r="G262" s="63" t="s">
        <v>2549</v>
      </c>
      <c r="H262" s="63" t="s">
        <v>2550</v>
      </c>
      <c r="I262" s="63">
        <v>40995</v>
      </c>
      <c r="J262" s="63" t="s">
        <v>2551</v>
      </c>
      <c r="K262" s="63" t="s">
        <v>2552</v>
      </c>
      <c r="L262" s="63">
        <v>33213213</v>
      </c>
      <c r="M262" s="63" t="s">
        <v>2553</v>
      </c>
      <c r="N262" s="63" t="s">
        <v>2554</v>
      </c>
      <c r="O262" s="63" t="s">
        <v>503</v>
      </c>
      <c r="P262" s="87" t="s">
        <v>1975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955</v>
      </c>
      <c r="B263" s="63" t="s">
        <v>2560</v>
      </c>
      <c r="C263" s="15">
        <v>40997</v>
      </c>
      <c r="D263" s="63">
        <v>41042</v>
      </c>
      <c r="E263" s="63" t="s">
        <v>1576</v>
      </c>
      <c r="F263" s="63" t="s">
        <v>1568</v>
      </c>
      <c r="G263" s="63" t="s">
        <v>2561</v>
      </c>
      <c r="H263" s="63" t="s">
        <v>503</v>
      </c>
      <c r="I263" s="63" t="s">
        <v>503</v>
      </c>
      <c r="J263" s="63" t="s">
        <v>2572</v>
      </c>
      <c r="K263" s="63" t="s">
        <v>2573</v>
      </c>
      <c r="L263" s="63" t="s">
        <v>2574</v>
      </c>
      <c r="M263" s="63" t="s">
        <v>503</v>
      </c>
      <c r="N263" s="63" t="s">
        <v>503</v>
      </c>
      <c r="O263" s="88" t="s">
        <v>503</v>
      </c>
      <c r="P263" s="15" t="s">
        <v>3738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951</v>
      </c>
      <c r="B264" s="63" t="s">
        <v>2591</v>
      </c>
      <c r="C264" s="15">
        <v>40997</v>
      </c>
      <c r="D264" s="63">
        <v>41042</v>
      </c>
      <c r="E264" s="63" t="s">
        <v>1567</v>
      </c>
      <c r="F264" s="63" t="s">
        <v>1568</v>
      </c>
      <c r="G264" s="63" t="s">
        <v>2592</v>
      </c>
      <c r="H264" s="88" t="s">
        <v>2648</v>
      </c>
      <c r="I264" s="88">
        <v>41003</v>
      </c>
      <c r="J264" s="63" t="s">
        <v>2593</v>
      </c>
      <c r="K264" s="63" t="s">
        <v>2594</v>
      </c>
      <c r="L264" s="63" t="s">
        <v>2595</v>
      </c>
      <c r="M264" s="88" t="s">
        <v>2764</v>
      </c>
      <c r="N264" s="88" t="s">
        <v>1659</v>
      </c>
      <c r="O264" s="88">
        <v>41003</v>
      </c>
      <c r="P264" s="15" t="s">
        <v>503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949</v>
      </c>
      <c r="B265" s="63" t="s">
        <v>2596</v>
      </c>
      <c r="C265" s="15">
        <v>40997</v>
      </c>
      <c r="D265" s="63">
        <v>41042</v>
      </c>
      <c r="E265" s="63" t="s">
        <v>1576</v>
      </c>
      <c r="F265" s="63" t="s">
        <v>1568</v>
      </c>
      <c r="G265" s="63" t="s">
        <v>2597</v>
      </c>
      <c r="H265" s="63" t="s">
        <v>503</v>
      </c>
      <c r="I265" s="63" t="s">
        <v>503</v>
      </c>
      <c r="J265" s="63" t="s">
        <v>2598</v>
      </c>
      <c r="K265" s="63" t="s">
        <v>2599</v>
      </c>
      <c r="L265" s="63" t="s">
        <v>2600</v>
      </c>
      <c r="M265" s="63" t="s">
        <v>503</v>
      </c>
      <c r="N265" s="63" t="s">
        <v>503</v>
      </c>
      <c r="O265" s="63" t="s">
        <v>503</v>
      </c>
      <c r="P265" s="87" t="s">
        <v>2760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950</v>
      </c>
      <c r="B266" s="63" t="s">
        <v>2601</v>
      </c>
      <c r="C266" s="15">
        <v>40997</v>
      </c>
      <c r="D266" s="63">
        <v>41042</v>
      </c>
      <c r="E266" s="63" t="s">
        <v>1576</v>
      </c>
      <c r="F266" s="63" t="s">
        <v>1568</v>
      </c>
      <c r="G266" s="63" t="s">
        <v>2602</v>
      </c>
      <c r="H266" s="88" t="s">
        <v>503</v>
      </c>
      <c r="I266" s="88" t="s">
        <v>503</v>
      </c>
      <c r="J266" s="63" t="s">
        <v>2603</v>
      </c>
      <c r="K266" s="63" t="s">
        <v>2604</v>
      </c>
      <c r="L266" s="63" t="s">
        <v>2605</v>
      </c>
      <c r="M266" s="88" t="s">
        <v>503</v>
      </c>
      <c r="N266" s="88" t="s">
        <v>503</v>
      </c>
      <c r="O266" s="88" t="s">
        <v>503</v>
      </c>
      <c r="P266" s="15" t="s">
        <v>3739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952</v>
      </c>
      <c r="B267" s="63" t="s">
        <v>2606</v>
      </c>
      <c r="C267" s="15">
        <v>40997</v>
      </c>
      <c r="D267" s="63">
        <v>41042</v>
      </c>
      <c r="E267" s="63" t="s">
        <v>1567</v>
      </c>
      <c r="F267" s="63" t="s">
        <v>1568</v>
      </c>
      <c r="G267" s="63" t="s">
        <v>2607</v>
      </c>
      <c r="H267" s="88" t="s">
        <v>3250</v>
      </c>
      <c r="I267" s="88">
        <v>41026</v>
      </c>
      <c r="J267" s="63" t="s">
        <v>2608</v>
      </c>
      <c r="K267" s="63" t="s">
        <v>2609</v>
      </c>
      <c r="L267" s="63" t="s">
        <v>2610</v>
      </c>
      <c r="M267" s="88" t="s">
        <v>3285</v>
      </c>
      <c r="N267" s="88" t="s">
        <v>1993</v>
      </c>
      <c r="O267" s="88">
        <v>41026</v>
      </c>
      <c r="P267" s="15" t="s">
        <v>503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953</v>
      </c>
      <c r="B268" s="63" t="s">
        <v>2611</v>
      </c>
      <c r="C268" s="15">
        <v>40997</v>
      </c>
      <c r="D268" s="63">
        <v>41042</v>
      </c>
      <c r="E268" s="63" t="s">
        <v>1576</v>
      </c>
      <c r="F268" s="63" t="s">
        <v>1568</v>
      </c>
      <c r="G268" s="63" t="s">
        <v>1817</v>
      </c>
      <c r="H268" s="88" t="s">
        <v>503</v>
      </c>
      <c r="I268" s="88" t="s">
        <v>503</v>
      </c>
      <c r="J268" s="63" t="s">
        <v>2612</v>
      </c>
      <c r="K268" s="63" t="s">
        <v>2613</v>
      </c>
      <c r="L268" s="63" t="s">
        <v>2614</v>
      </c>
      <c r="M268" s="88" t="s">
        <v>503</v>
      </c>
      <c r="N268" s="88" t="s">
        <v>503</v>
      </c>
      <c r="O268" s="88" t="s">
        <v>503</v>
      </c>
      <c r="P268" s="87" t="s">
        <v>3740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954</v>
      </c>
      <c r="B269" s="63" t="s">
        <v>2622</v>
      </c>
      <c r="C269" s="15">
        <v>40997</v>
      </c>
      <c r="D269" s="63">
        <v>41042</v>
      </c>
      <c r="E269" s="63" t="s">
        <v>1567</v>
      </c>
      <c r="F269" s="63" t="s">
        <v>1568</v>
      </c>
      <c r="G269" s="63" t="s">
        <v>2615</v>
      </c>
      <c r="H269" s="88" t="s">
        <v>2949</v>
      </c>
      <c r="I269" s="88">
        <v>41024</v>
      </c>
      <c r="J269" s="63" t="s">
        <v>2616</v>
      </c>
      <c r="K269" s="63" t="s">
        <v>2617</v>
      </c>
      <c r="L269" s="63" t="s">
        <v>2618</v>
      </c>
      <c r="M269" s="88" t="s">
        <v>3189</v>
      </c>
      <c r="N269" s="88" t="s">
        <v>1698</v>
      </c>
      <c r="O269" s="88">
        <v>41024</v>
      </c>
      <c r="P269" s="15" t="s">
        <v>503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956</v>
      </c>
      <c r="B270" s="63" t="s">
        <v>2623</v>
      </c>
      <c r="C270" s="15">
        <v>40997</v>
      </c>
      <c r="D270" s="63">
        <v>41042</v>
      </c>
      <c r="E270" s="63" t="s">
        <v>1567</v>
      </c>
      <c r="F270" s="63" t="s">
        <v>1568</v>
      </c>
      <c r="G270" s="63" t="s">
        <v>2838</v>
      </c>
      <c r="H270" s="63" t="s">
        <v>2761</v>
      </c>
      <c r="I270" s="63">
        <v>41022</v>
      </c>
      <c r="J270" s="63" t="s">
        <v>2619</v>
      </c>
      <c r="K270" s="63" t="s">
        <v>2620</v>
      </c>
      <c r="L270" s="63" t="s">
        <v>2621</v>
      </c>
      <c r="M270" s="63" t="s">
        <v>3144</v>
      </c>
      <c r="N270" s="63" t="s">
        <v>2316</v>
      </c>
      <c r="O270" s="63">
        <v>41023</v>
      </c>
      <c r="P270" s="87" t="s">
        <v>503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3231</v>
      </c>
      <c r="B271" s="63" t="s">
        <v>2727</v>
      </c>
      <c r="C271" s="15">
        <v>41001</v>
      </c>
      <c r="D271" s="63">
        <v>41046</v>
      </c>
      <c r="E271" s="63" t="s">
        <v>1567</v>
      </c>
      <c r="F271" s="63" t="s">
        <v>1568</v>
      </c>
      <c r="G271" s="63" t="s">
        <v>118</v>
      </c>
      <c r="H271" s="63" t="s">
        <v>2814</v>
      </c>
      <c r="I271" s="63">
        <v>41011</v>
      </c>
      <c r="J271" s="63" t="s">
        <v>2649</v>
      </c>
      <c r="K271" s="63" t="s">
        <v>2650</v>
      </c>
      <c r="L271" s="63" t="s">
        <v>2651</v>
      </c>
      <c r="M271" s="63" t="s">
        <v>2824</v>
      </c>
      <c r="N271" s="63" t="s">
        <v>2825</v>
      </c>
      <c r="O271" s="63">
        <v>41011</v>
      </c>
      <c r="P271" s="87" t="s">
        <v>503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3232</v>
      </c>
      <c r="B272" s="63" t="s">
        <v>2728</v>
      </c>
      <c r="C272" s="15">
        <v>41001</v>
      </c>
      <c r="D272" s="63">
        <v>41046</v>
      </c>
      <c r="E272" s="63" t="s">
        <v>1567</v>
      </c>
      <c r="F272" s="63" t="s">
        <v>1568</v>
      </c>
      <c r="G272" s="63" t="s">
        <v>118</v>
      </c>
      <c r="H272" s="63" t="s">
        <v>2815</v>
      </c>
      <c r="I272" s="63">
        <v>41010</v>
      </c>
      <c r="J272" s="63" t="s">
        <v>2652</v>
      </c>
      <c r="K272" s="63" t="s">
        <v>2653</v>
      </c>
      <c r="L272" s="63" t="s">
        <v>2654</v>
      </c>
      <c r="M272" s="63" t="s">
        <v>2822</v>
      </c>
      <c r="N272" s="63" t="s">
        <v>2823</v>
      </c>
      <c r="O272" s="63">
        <v>41032</v>
      </c>
      <c r="P272" s="87" t="s">
        <v>503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3233</v>
      </c>
      <c r="B273" s="63" t="s">
        <v>2729</v>
      </c>
      <c r="C273" s="15">
        <v>41002</v>
      </c>
      <c r="D273" s="63">
        <v>41047</v>
      </c>
      <c r="E273" s="63" t="s">
        <v>1567</v>
      </c>
      <c r="F273" s="63" t="s">
        <v>1568</v>
      </c>
      <c r="G273" s="63" t="s">
        <v>118</v>
      </c>
      <c r="H273" s="63" t="s">
        <v>2816</v>
      </c>
      <c r="I273" s="63">
        <v>41016</v>
      </c>
      <c r="J273" s="63" t="s">
        <v>2655</v>
      </c>
      <c r="K273" s="63" t="s">
        <v>2656</v>
      </c>
      <c r="L273" s="63" t="s">
        <v>2726</v>
      </c>
      <c r="M273" s="63" t="s">
        <v>2922</v>
      </c>
      <c r="N273" s="63" t="s">
        <v>1630</v>
      </c>
      <c r="O273" s="63">
        <v>41016</v>
      </c>
      <c r="P273" s="87" t="s">
        <v>503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3234</v>
      </c>
      <c r="B274" s="63" t="s">
        <v>2730</v>
      </c>
      <c r="C274" s="15">
        <v>41002</v>
      </c>
      <c r="D274" s="63">
        <v>41047</v>
      </c>
      <c r="E274" s="63" t="s">
        <v>1576</v>
      </c>
      <c r="F274" s="63" t="s">
        <v>1568</v>
      </c>
      <c r="G274" s="63" t="s">
        <v>118</v>
      </c>
      <c r="H274" s="63" t="s">
        <v>503</v>
      </c>
      <c r="I274" s="63">
        <v>41012</v>
      </c>
      <c r="J274" s="63" t="s">
        <v>2657</v>
      </c>
      <c r="K274" s="63" t="s">
        <v>2658</v>
      </c>
      <c r="L274" s="63" t="s">
        <v>2659</v>
      </c>
      <c r="M274" s="63" t="s">
        <v>503</v>
      </c>
      <c r="N274" s="63" t="s">
        <v>503</v>
      </c>
      <c r="O274" s="63" t="s">
        <v>503</v>
      </c>
      <c r="P274" s="87" t="s">
        <v>3741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3236</v>
      </c>
      <c r="B275" s="63" t="s">
        <v>2731</v>
      </c>
      <c r="C275" s="15">
        <v>41002</v>
      </c>
      <c r="D275" s="63">
        <v>41047</v>
      </c>
      <c r="E275" s="63" t="s">
        <v>1567</v>
      </c>
      <c r="F275" s="63" t="s">
        <v>1568</v>
      </c>
      <c r="G275" s="63" t="s">
        <v>118</v>
      </c>
      <c r="H275" s="88" t="s">
        <v>2830</v>
      </c>
      <c r="I275" s="63">
        <v>41012</v>
      </c>
      <c r="J275" s="63" t="s">
        <v>2660</v>
      </c>
      <c r="K275" s="63" t="s">
        <v>2661</v>
      </c>
      <c r="L275" s="63" t="s">
        <v>2662</v>
      </c>
      <c r="M275" s="88" t="s">
        <v>2831</v>
      </c>
      <c r="N275" s="88" t="s">
        <v>2351</v>
      </c>
      <c r="O275" s="88">
        <v>41012</v>
      </c>
      <c r="P275" s="15" t="s">
        <v>503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3237</v>
      </c>
      <c r="B276" s="63">
        <v>3237</v>
      </c>
      <c r="C276" s="15">
        <v>41002</v>
      </c>
      <c r="D276" s="63">
        <v>41047</v>
      </c>
      <c r="E276" s="63" t="s">
        <v>1567</v>
      </c>
      <c r="F276" s="63" t="s">
        <v>1813</v>
      </c>
      <c r="G276" s="63" t="s">
        <v>118</v>
      </c>
      <c r="H276" s="63" t="s">
        <v>2951</v>
      </c>
      <c r="I276" s="63">
        <v>41017</v>
      </c>
      <c r="J276" s="63" t="s">
        <v>2663</v>
      </c>
      <c r="K276" s="63" t="s">
        <v>2664</v>
      </c>
      <c r="L276" s="63" t="s">
        <v>2665</v>
      </c>
      <c r="M276" s="63" t="s">
        <v>2952</v>
      </c>
      <c r="N276" s="63" t="s">
        <v>2198</v>
      </c>
      <c r="O276" s="63">
        <v>41019</v>
      </c>
      <c r="P276" s="87" t="s">
        <v>503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3238</v>
      </c>
      <c r="B277" s="63" t="s">
        <v>2732</v>
      </c>
      <c r="C277" s="15">
        <v>41002</v>
      </c>
      <c r="D277" s="63">
        <v>41047</v>
      </c>
      <c r="E277" s="63" t="s">
        <v>1567</v>
      </c>
      <c r="F277" s="63" t="s">
        <v>1568</v>
      </c>
      <c r="G277" s="63" t="s">
        <v>118</v>
      </c>
      <c r="H277" s="63" t="s">
        <v>3012</v>
      </c>
      <c r="I277" s="15">
        <v>41019</v>
      </c>
      <c r="J277" s="63" t="s">
        <v>2666</v>
      </c>
      <c r="K277" s="63" t="s">
        <v>2667</v>
      </c>
      <c r="L277" s="63" t="s">
        <v>2668</v>
      </c>
      <c r="M277" s="63" t="s">
        <v>3013</v>
      </c>
      <c r="N277" s="63" t="s">
        <v>2849</v>
      </c>
      <c r="O277" s="63">
        <v>41019</v>
      </c>
      <c r="P277" s="87" t="s">
        <v>503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3239</v>
      </c>
      <c r="B278" s="63" t="s">
        <v>2733</v>
      </c>
      <c r="C278" s="15">
        <v>41002</v>
      </c>
      <c r="D278" s="63">
        <v>41047</v>
      </c>
      <c r="E278" s="63" t="s">
        <v>1576</v>
      </c>
      <c r="F278" s="63" t="s">
        <v>1568</v>
      </c>
      <c r="G278" s="63" t="s">
        <v>118</v>
      </c>
      <c r="H278" s="63" t="s">
        <v>503</v>
      </c>
      <c r="I278" s="63" t="s">
        <v>503</v>
      </c>
      <c r="J278" s="63" t="s">
        <v>2669</v>
      </c>
      <c r="K278" s="63" t="s">
        <v>2670</v>
      </c>
      <c r="L278" s="63" t="s">
        <v>2671</v>
      </c>
      <c r="M278" s="63" t="s">
        <v>503</v>
      </c>
      <c r="N278" s="63" t="s">
        <v>503</v>
      </c>
      <c r="O278" s="63" t="s">
        <v>503</v>
      </c>
      <c r="P278" s="87" t="s">
        <v>3742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3240</v>
      </c>
      <c r="B279" s="63" t="s">
        <v>2734</v>
      </c>
      <c r="C279" s="15">
        <v>41002</v>
      </c>
      <c r="D279" s="63">
        <v>41047</v>
      </c>
      <c r="E279" s="63" t="s">
        <v>1567</v>
      </c>
      <c r="F279" s="63" t="s">
        <v>1568</v>
      </c>
      <c r="G279" s="63" t="s">
        <v>118</v>
      </c>
      <c r="H279" s="88" t="s">
        <v>2839</v>
      </c>
      <c r="I279" s="88">
        <v>41017</v>
      </c>
      <c r="J279" s="63" t="s">
        <v>2672</v>
      </c>
      <c r="K279" s="63" t="s">
        <v>2673</v>
      </c>
      <c r="L279" s="63" t="s">
        <v>2674</v>
      </c>
      <c r="M279" s="88" t="s">
        <v>2953</v>
      </c>
      <c r="N279" s="88" t="s">
        <v>2010</v>
      </c>
      <c r="O279" s="88">
        <v>41017</v>
      </c>
      <c r="P279" s="15" t="s">
        <v>503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3241</v>
      </c>
      <c r="B280" s="63">
        <v>3241</v>
      </c>
      <c r="C280" s="15">
        <v>41002</v>
      </c>
      <c r="D280" s="63">
        <v>41047</v>
      </c>
      <c r="E280" s="63" t="s">
        <v>1723</v>
      </c>
      <c r="F280" s="63" t="s">
        <v>1813</v>
      </c>
      <c r="G280" s="63" t="s">
        <v>118</v>
      </c>
      <c r="H280" s="63" t="s">
        <v>503</v>
      </c>
      <c r="I280" s="63" t="s">
        <v>503</v>
      </c>
      <c r="J280" s="63" t="s">
        <v>2675</v>
      </c>
      <c r="K280" s="63" t="s">
        <v>2676</v>
      </c>
      <c r="L280" s="63" t="s">
        <v>2677</v>
      </c>
      <c r="M280" s="63" t="s">
        <v>503</v>
      </c>
      <c r="N280" s="63" t="s">
        <v>503</v>
      </c>
      <c r="O280" s="63" t="s">
        <v>503</v>
      </c>
      <c r="P280" s="87" t="s">
        <v>503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3242</v>
      </c>
      <c r="B281" s="63" t="s">
        <v>2735</v>
      </c>
      <c r="C281" s="15">
        <v>41002</v>
      </c>
      <c r="D281" s="63">
        <v>41047</v>
      </c>
      <c r="E281" s="63" t="s">
        <v>1567</v>
      </c>
      <c r="F281" s="63" t="s">
        <v>1568</v>
      </c>
      <c r="G281" s="63" t="s">
        <v>118</v>
      </c>
      <c r="H281" s="88" t="s">
        <v>2840</v>
      </c>
      <c r="I281" s="88">
        <v>41015</v>
      </c>
      <c r="J281" s="63" t="s">
        <v>2678</v>
      </c>
      <c r="K281" s="63" t="s">
        <v>2679</v>
      </c>
      <c r="L281" s="63" t="s">
        <v>2680</v>
      </c>
      <c r="M281" s="88" t="s">
        <v>2848</v>
      </c>
      <c r="N281" s="88" t="s">
        <v>2849</v>
      </c>
      <c r="O281" s="88">
        <v>41015</v>
      </c>
      <c r="P281" s="87" t="s">
        <v>503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3243</v>
      </c>
      <c r="B282" s="63" t="s">
        <v>2736</v>
      </c>
      <c r="C282" s="15">
        <v>41002</v>
      </c>
      <c r="D282" s="63">
        <v>41047</v>
      </c>
      <c r="E282" s="63" t="s">
        <v>1567</v>
      </c>
      <c r="F282" s="63" t="s">
        <v>1568</v>
      </c>
      <c r="G282" s="63" t="s">
        <v>118</v>
      </c>
      <c r="H282" s="63" t="s">
        <v>2918</v>
      </c>
      <c r="I282" s="63">
        <v>41018</v>
      </c>
      <c r="J282" s="63" t="s">
        <v>2681</v>
      </c>
      <c r="K282" s="63" t="s">
        <v>2682</v>
      </c>
      <c r="L282" s="63" t="s">
        <v>2683</v>
      </c>
      <c r="M282" s="63" t="s">
        <v>3014</v>
      </c>
      <c r="N282" s="63" t="s">
        <v>1598</v>
      </c>
      <c r="O282" s="63">
        <v>41018</v>
      </c>
      <c r="P282" s="87" t="s">
        <v>2919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3244</v>
      </c>
      <c r="B283" s="63" t="s">
        <v>2737</v>
      </c>
      <c r="C283" s="15">
        <v>41002</v>
      </c>
      <c r="D283" s="63">
        <v>41047</v>
      </c>
      <c r="E283" s="63" t="s">
        <v>1567</v>
      </c>
      <c r="F283" s="63" t="s">
        <v>1568</v>
      </c>
      <c r="G283" s="63" t="s">
        <v>118</v>
      </c>
      <c r="H283" s="63" t="s">
        <v>2832</v>
      </c>
      <c r="I283" s="63">
        <v>41012</v>
      </c>
      <c r="J283" s="63" t="s">
        <v>2684</v>
      </c>
      <c r="K283" s="63" t="s">
        <v>2685</v>
      </c>
      <c r="L283" s="63" t="s">
        <v>2686</v>
      </c>
      <c r="M283" s="63" t="s">
        <v>2833</v>
      </c>
      <c r="N283" s="63" t="s">
        <v>1630</v>
      </c>
      <c r="O283" s="63">
        <v>41012</v>
      </c>
      <c r="P283" s="15" t="s">
        <v>503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3245</v>
      </c>
      <c r="B284" s="63">
        <v>3245</v>
      </c>
      <c r="C284" s="15">
        <v>41002</v>
      </c>
      <c r="D284" s="63">
        <v>41047</v>
      </c>
      <c r="E284" s="63" t="s">
        <v>1567</v>
      </c>
      <c r="F284" s="63" t="s">
        <v>1813</v>
      </c>
      <c r="G284" s="63" t="s">
        <v>118</v>
      </c>
      <c r="H284" s="63" t="s">
        <v>3331</v>
      </c>
      <c r="I284" s="63">
        <v>41038</v>
      </c>
      <c r="J284" s="63" t="s">
        <v>2687</v>
      </c>
      <c r="K284" s="63" t="s">
        <v>2688</v>
      </c>
      <c r="L284" s="63" t="s">
        <v>2689</v>
      </c>
      <c r="M284" s="63" t="s">
        <v>3332</v>
      </c>
      <c r="N284" s="63" t="s">
        <v>1843</v>
      </c>
      <c r="O284" s="63">
        <v>41038</v>
      </c>
      <c r="P284" s="87" t="s">
        <v>503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3246</v>
      </c>
      <c r="B285" s="63" t="s">
        <v>2738</v>
      </c>
      <c r="C285" s="15">
        <v>41002</v>
      </c>
      <c r="D285" s="63">
        <v>41047</v>
      </c>
      <c r="E285" s="63" t="s">
        <v>1567</v>
      </c>
      <c r="F285" s="63" t="s">
        <v>1568</v>
      </c>
      <c r="G285" s="63" t="s">
        <v>118</v>
      </c>
      <c r="H285" s="88" t="s">
        <v>2841</v>
      </c>
      <c r="I285" s="88">
        <v>41016</v>
      </c>
      <c r="J285" s="63" t="s">
        <v>2690</v>
      </c>
      <c r="K285" s="63" t="s">
        <v>2691</v>
      </c>
      <c r="L285" s="63" t="s">
        <v>2692</v>
      </c>
      <c r="M285" s="88" t="s">
        <v>2920</v>
      </c>
      <c r="N285" s="88" t="s">
        <v>2351</v>
      </c>
      <c r="O285" s="88">
        <v>41016</v>
      </c>
      <c r="P285" s="87" t="s">
        <v>503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3247</v>
      </c>
      <c r="B286" s="63" t="s">
        <v>2739</v>
      </c>
      <c r="C286" s="15">
        <v>41002</v>
      </c>
      <c r="D286" s="63">
        <v>41047</v>
      </c>
      <c r="E286" s="63" t="s">
        <v>1567</v>
      </c>
      <c r="F286" s="63" t="s">
        <v>1568</v>
      </c>
      <c r="G286" s="63" t="s">
        <v>118</v>
      </c>
      <c r="H286" s="63" t="s">
        <v>3145</v>
      </c>
      <c r="I286" s="63">
        <v>41023</v>
      </c>
      <c r="J286" s="63" t="s">
        <v>2693</v>
      </c>
      <c r="K286" s="63" t="s">
        <v>2694</v>
      </c>
      <c r="L286" s="63" t="s">
        <v>2695</v>
      </c>
      <c r="M286" s="63" t="s">
        <v>3183</v>
      </c>
      <c r="N286" s="63" t="s">
        <v>2010</v>
      </c>
      <c r="O286" s="63">
        <v>41023</v>
      </c>
      <c r="P286" s="87" t="s">
        <v>3743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3248</v>
      </c>
      <c r="B287" s="63" t="s">
        <v>2740</v>
      </c>
      <c r="C287" s="15">
        <v>41002</v>
      </c>
      <c r="D287" s="63">
        <v>41047</v>
      </c>
      <c r="E287" s="63" t="s">
        <v>1567</v>
      </c>
      <c r="F287" s="63" t="s">
        <v>1568</v>
      </c>
      <c r="G287" s="63" t="s">
        <v>118</v>
      </c>
      <c r="H287" s="63" t="s">
        <v>2921</v>
      </c>
      <c r="I287" s="63">
        <v>41023</v>
      </c>
      <c r="J287" s="63" t="s">
        <v>2696</v>
      </c>
      <c r="K287" s="63" t="s">
        <v>2697</v>
      </c>
      <c r="L287" s="63" t="s">
        <v>2698</v>
      </c>
      <c r="M287" s="63" t="s">
        <v>3184</v>
      </c>
      <c r="N287" s="63" t="s">
        <v>2825</v>
      </c>
      <c r="O287" s="63">
        <v>41023</v>
      </c>
      <c r="P287" s="15" t="s">
        <v>3744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3249</v>
      </c>
      <c r="B288" s="63" t="s">
        <v>2741</v>
      </c>
      <c r="C288" s="15">
        <v>41002</v>
      </c>
      <c r="D288" s="63">
        <v>41047</v>
      </c>
      <c r="E288" s="63" t="s">
        <v>1567</v>
      </c>
      <c r="F288" s="63" t="s">
        <v>1568</v>
      </c>
      <c r="G288" s="63" t="s">
        <v>118</v>
      </c>
      <c r="H288" s="63" t="s">
        <v>2954</v>
      </c>
      <c r="I288" s="63">
        <v>41019</v>
      </c>
      <c r="J288" s="63" t="s">
        <v>2699</v>
      </c>
      <c r="K288" s="63" t="s">
        <v>2700</v>
      </c>
      <c r="L288" s="63" t="s">
        <v>2701</v>
      </c>
      <c r="M288" s="63" t="s">
        <v>3015</v>
      </c>
      <c r="N288" s="63" t="s">
        <v>2567</v>
      </c>
      <c r="O288" s="63">
        <v>41023</v>
      </c>
      <c r="P288" s="15" t="s">
        <v>503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3250</v>
      </c>
      <c r="B289" s="63">
        <v>3250</v>
      </c>
      <c r="C289" s="15">
        <v>41002</v>
      </c>
      <c r="D289" s="63">
        <v>41047</v>
      </c>
      <c r="E289" s="63" t="s">
        <v>1723</v>
      </c>
      <c r="F289" s="63" t="s">
        <v>1813</v>
      </c>
      <c r="G289" s="63" t="s">
        <v>118</v>
      </c>
      <c r="H289" s="63" t="s">
        <v>503</v>
      </c>
      <c r="I289" s="63" t="s">
        <v>503</v>
      </c>
      <c r="J289" s="63" t="s">
        <v>2702</v>
      </c>
      <c r="K289" s="63" t="s">
        <v>2703</v>
      </c>
      <c r="L289" s="63" t="s">
        <v>2704</v>
      </c>
      <c r="M289" s="63" t="s">
        <v>503</v>
      </c>
      <c r="N289" s="63" t="s">
        <v>503</v>
      </c>
      <c r="O289" s="63" t="s">
        <v>503</v>
      </c>
      <c r="P289" s="87" t="s">
        <v>503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3252</v>
      </c>
      <c r="B290" s="63" t="s">
        <v>2742</v>
      </c>
      <c r="C290" s="15">
        <v>41002</v>
      </c>
      <c r="D290" s="63">
        <v>41047</v>
      </c>
      <c r="E290" s="63" t="s">
        <v>1567</v>
      </c>
      <c r="F290" s="63" t="s">
        <v>1568</v>
      </c>
      <c r="G290" s="63" t="s">
        <v>118</v>
      </c>
      <c r="H290" s="88" t="s">
        <v>2834</v>
      </c>
      <c r="I290" s="88">
        <v>41012</v>
      </c>
      <c r="J290" s="63" t="s">
        <v>2705</v>
      </c>
      <c r="K290" s="63" t="s">
        <v>2706</v>
      </c>
      <c r="L290" s="63" t="s">
        <v>2707</v>
      </c>
      <c r="M290" s="88" t="s">
        <v>2835</v>
      </c>
      <c r="N290" s="88" t="s">
        <v>1659</v>
      </c>
      <c r="O290" s="88">
        <v>41012</v>
      </c>
      <c r="P290" s="87" t="s">
        <v>503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3253</v>
      </c>
      <c r="B291" s="63" t="s">
        <v>2743</v>
      </c>
      <c r="C291" s="15">
        <v>41002</v>
      </c>
      <c r="D291" s="63">
        <v>41047</v>
      </c>
      <c r="E291" s="63" t="s">
        <v>1576</v>
      </c>
      <c r="F291" s="63" t="s">
        <v>1568</v>
      </c>
      <c r="G291" s="63" t="s">
        <v>118</v>
      </c>
      <c r="H291" s="63" t="s">
        <v>503</v>
      </c>
      <c r="I291" s="63" t="s">
        <v>503</v>
      </c>
      <c r="J291" s="63" t="s">
        <v>2708</v>
      </c>
      <c r="K291" s="63" t="s">
        <v>2709</v>
      </c>
      <c r="L291" s="63" t="s">
        <v>2710</v>
      </c>
      <c r="M291" s="63" t="s">
        <v>503</v>
      </c>
      <c r="N291" s="63" t="s">
        <v>503</v>
      </c>
      <c r="O291" s="63" t="s">
        <v>503</v>
      </c>
      <c r="P291" s="87" t="s">
        <v>3745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3254</v>
      </c>
      <c r="B292" s="63" t="s">
        <v>2744</v>
      </c>
      <c r="C292" s="15">
        <v>41002</v>
      </c>
      <c r="D292" s="63">
        <v>41047</v>
      </c>
      <c r="E292" s="63" t="s">
        <v>1567</v>
      </c>
      <c r="F292" s="63" t="s">
        <v>1568</v>
      </c>
      <c r="G292" s="63" t="s">
        <v>118</v>
      </c>
      <c r="H292" s="88" t="s">
        <v>2955</v>
      </c>
      <c r="I292" s="88">
        <v>41019</v>
      </c>
      <c r="J292" s="63" t="s">
        <v>2711</v>
      </c>
      <c r="K292" s="63" t="s">
        <v>2712</v>
      </c>
      <c r="L292" s="63" t="s">
        <v>2713</v>
      </c>
      <c r="M292" s="88" t="s">
        <v>3016</v>
      </c>
      <c r="N292" s="88" t="s">
        <v>1605</v>
      </c>
      <c r="O292" s="88">
        <v>41025</v>
      </c>
      <c r="P292" s="15" t="s">
        <v>503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3251</v>
      </c>
      <c r="B293" s="63" t="s">
        <v>2745</v>
      </c>
      <c r="C293" s="15">
        <v>41002</v>
      </c>
      <c r="D293" s="63">
        <v>41047</v>
      </c>
      <c r="E293" s="63" t="s">
        <v>1576</v>
      </c>
      <c r="F293" s="63" t="s">
        <v>1568</v>
      </c>
      <c r="G293" s="63" t="s">
        <v>118</v>
      </c>
      <c r="H293" s="63" t="s">
        <v>503</v>
      </c>
      <c r="I293" s="63" t="s">
        <v>503</v>
      </c>
      <c r="J293" s="63" t="s">
        <v>2714</v>
      </c>
      <c r="K293" s="63" t="s">
        <v>2715</v>
      </c>
      <c r="L293" s="63" t="s">
        <v>2716</v>
      </c>
      <c r="M293" s="63" t="s">
        <v>503</v>
      </c>
      <c r="N293" s="63" t="s">
        <v>503</v>
      </c>
      <c r="O293" s="63" t="s">
        <v>503</v>
      </c>
      <c r="P293" s="87" t="s">
        <v>3017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3255</v>
      </c>
      <c r="B294" s="63" t="s">
        <v>2746</v>
      </c>
      <c r="C294" s="15">
        <v>41002</v>
      </c>
      <c r="D294" s="63">
        <v>41047</v>
      </c>
      <c r="E294" s="63" t="s">
        <v>1567</v>
      </c>
      <c r="F294" s="63" t="s">
        <v>1568</v>
      </c>
      <c r="G294" s="63" t="s">
        <v>118</v>
      </c>
      <c r="H294" s="88" t="s">
        <v>2842</v>
      </c>
      <c r="I294" s="88">
        <v>41022</v>
      </c>
      <c r="J294" s="63" t="s">
        <v>2717</v>
      </c>
      <c r="K294" s="63" t="s">
        <v>2718</v>
      </c>
      <c r="L294" s="63" t="s">
        <v>2719</v>
      </c>
      <c r="M294" s="88" t="s">
        <v>3146</v>
      </c>
      <c r="N294" s="88" t="s">
        <v>1585</v>
      </c>
      <c r="O294" s="88">
        <v>41023</v>
      </c>
      <c r="P294" s="15" t="s">
        <v>503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3259</v>
      </c>
      <c r="B295" s="63" t="s">
        <v>2747</v>
      </c>
      <c r="C295" s="15">
        <v>41002</v>
      </c>
      <c r="D295" s="63">
        <v>41047</v>
      </c>
      <c r="E295" s="63" t="s">
        <v>1567</v>
      </c>
      <c r="F295" s="63" t="s">
        <v>1568</v>
      </c>
      <c r="G295" s="63" t="s">
        <v>2720</v>
      </c>
      <c r="H295" s="63" t="s">
        <v>3318</v>
      </c>
      <c r="I295" s="63">
        <v>41039</v>
      </c>
      <c r="J295" s="63" t="s">
        <v>2721</v>
      </c>
      <c r="K295" s="63" t="s">
        <v>3147</v>
      </c>
      <c r="L295" s="63" t="s">
        <v>2722</v>
      </c>
      <c r="M295" s="63" t="s">
        <v>3399</v>
      </c>
      <c r="N295" s="63" t="s">
        <v>1588</v>
      </c>
      <c r="O295" s="63">
        <v>41039</v>
      </c>
      <c r="P295" s="87" t="s">
        <v>503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3235</v>
      </c>
      <c r="B296" s="63" t="s">
        <v>2748</v>
      </c>
      <c r="C296" s="15">
        <v>41002</v>
      </c>
      <c r="D296" s="63">
        <v>41047</v>
      </c>
      <c r="E296" s="63" t="s">
        <v>1567</v>
      </c>
      <c r="F296" s="63" t="s">
        <v>1568</v>
      </c>
      <c r="G296" s="63" t="s">
        <v>118</v>
      </c>
      <c r="H296" s="63" t="s">
        <v>2843</v>
      </c>
      <c r="I296" s="63">
        <v>41019</v>
      </c>
      <c r="J296" s="63" t="s">
        <v>2723</v>
      </c>
      <c r="K296" s="63" t="s">
        <v>2724</v>
      </c>
      <c r="L296" s="63" t="s">
        <v>2725</v>
      </c>
      <c r="M296" s="88" t="s">
        <v>3018</v>
      </c>
      <c r="N296" s="88" t="s">
        <v>1585</v>
      </c>
      <c r="O296" s="88">
        <v>41032</v>
      </c>
      <c r="P296" s="87" t="s">
        <v>503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3266</v>
      </c>
      <c r="B297" s="63">
        <v>3266</v>
      </c>
      <c r="C297" s="15">
        <v>41003</v>
      </c>
      <c r="D297" s="63">
        <v>41048</v>
      </c>
      <c r="E297" s="63" t="s">
        <v>1567</v>
      </c>
      <c r="F297" s="63" t="s">
        <v>1568</v>
      </c>
      <c r="G297" s="63" t="s">
        <v>2765</v>
      </c>
      <c r="H297" s="63" t="s">
        <v>2844</v>
      </c>
      <c r="I297" s="63">
        <v>41015</v>
      </c>
      <c r="J297" s="63" t="s">
        <v>2766</v>
      </c>
      <c r="K297" s="63" t="s">
        <v>2767</v>
      </c>
      <c r="L297" s="63" t="s">
        <v>2768</v>
      </c>
      <c r="M297" s="63" t="s">
        <v>2850</v>
      </c>
      <c r="N297" s="63" t="s">
        <v>2845</v>
      </c>
      <c r="O297" s="63">
        <v>41015</v>
      </c>
      <c r="P297" s="87" t="s">
        <v>503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3267</v>
      </c>
      <c r="B298" s="63">
        <v>3267</v>
      </c>
      <c r="C298" s="15">
        <v>41003</v>
      </c>
      <c r="D298" s="15">
        <v>41048</v>
      </c>
      <c r="E298" s="63" t="s">
        <v>1576</v>
      </c>
      <c r="F298" s="63" t="s">
        <v>1568</v>
      </c>
      <c r="G298" s="63" t="s">
        <v>2769</v>
      </c>
      <c r="H298" s="63" t="s">
        <v>503</v>
      </c>
      <c r="I298" s="63" t="s">
        <v>503</v>
      </c>
      <c r="J298" s="63" t="s">
        <v>2770</v>
      </c>
      <c r="K298" s="63" t="s">
        <v>2771</v>
      </c>
      <c r="L298" s="63" t="s">
        <v>2772</v>
      </c>
      <c r="M298" s="88" t="s">
        <v>503</v>
      </c>
      <c r="N298" s="88" t="s">
        <v>503</v>
      </c>
      <c r="O298" s="63" t="s">
        <v>503</v>
      </c>
      <c r="P298" s="87" t="s">
        <v>3746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3268</v>
      </c>
      <c r="B299" s="63">
        <v>3268</v>
      </c>
      <c r="C299" s="15">
        <v>41003</v>
      </c>
      <c r="D299" s="15">
        <v>41048</v>
      </c>
      <c r="E299" s="63" t="s">
        <v>1576</v>
      </c>
      <c r="F299" s="63" t="s">
        <v>1568</v>
      </c>
      <c r="G299" s="63" t="s">
        <v>2773</v>
      </c>
      <c r="H299" s="88" t="s">
        <v>503</v>
      </c>
      <c r="I299" s="88" t="s">
        <v>503</v>
      </c>
      <c r="J299" s="63" t="s">
        <v>2774</v>
      </c>
      <c r="K299" s="63" t="s">
        <v>2775</v>
      </c>
      <c r="L299" s="63" t="s">
        <v>2776</v>
      </c>
      <c r="M299" s="88" t="s">
        <v>503</v>
      </c>
      <c r="N299" s="88" t="s">
        <v>503</v>
      </c>
      <c r="O299" s="88" t="s">
        <v>503</v>
      </c>
      <c r="P299" s="15" t="s">
        <v>3747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3269</v>
      </c>
      <c r="B300" s="63">
        <v>3269</v>
      </c>
      <c r="C300" s="15">
        <v>41003</v>
      </c>
      <c r="D300" s="15">
        <v>41048</v>
      </c>
      <c r="E300" s="63" t="s">
        <v>1576</v>
      </c>
      <c r="F300" s="63" t="s">
        <v>1568</v>
      </c>
      <c r="G300" s="63" t="s">
        <v>2777</v>
      </c>
      <c r="H300" s="88" t="s">
        <v>503</v>
      </c>
      <c r="I300" s="88" t="s">
        <v>503</v>
      </c>
      <c r="J300" s="63" t="s">
        <v>2778</v>
      </c>
      <c r="K300" s="63" t="s">
        <v>2779</v>
      </c>
      <c r="L300" s="63" t="s">
        <v>2780</v>
      </c>
      <c r="M300" s="88" t="s">
        <v>503</v>
      </c>
      <c r="N300" s="88" t="s">
        <v>503</v>
      </c>
      <c r="O300" s="88" t="s">
        <v>503</v>
      </c>
      <c r="P300" s="15" t="s">
        <v>3748</v>
      </c>
      <c r="Q300" s="88"/>
      <c r="R300" s="63"/>
      <c r="S300" s="63"/>
      <c r="T300" s="63"/>
      <c r="U300" s="63"/>
      <c r="V300" s="63"/>
    </row>
    <row r="301" spans="1:22" ht="18" customHeight="1">
      <c r="A301">
        <v>3270</v>
      </c>
      <c r="B301">
        <v>3270</v>
      </c>
      <c r="C301" s="15">
        <v>41003</v>
      </c>
      <c r="D301" s="15">
        <v>41048</v>
      </c>
      <c r="E301" t="s">
        <v>1567</v>
      </c>
      <c r="F301" t="s">
        <v>1568</v>
      </c>
      <c r="G301" t="s">
        <v>2781</v>
      </c>
      <c r="H301" s="88" t="s">
        <v>3190</v>
      </c>
      <c r="I301" s="88">
        <v>41026</v>
      </c>
      <c r="J301" t="s">
        <v>2782</v>
      </c>
      <c r="K301" t="s">
        <v>2783</v>
      </c>
      <c r="L301" t="s">
        <v>2784</v>
      </c>
      <c r="M301" s="88" t="s">
        <v>3271</v>
      </c>
      <c r="N301" s="88" t="s">
        <v>1659</v>
      </c>
      <c r="O301" s="88">
        <v>41026</v>
      </c>
      <c r="P301" s="15" t="s">
        <v>503</v>
      </c>
      <c r="Q301" s="88"/>
      <c r="R301" s="63"/>
    </row>
    <row r="302" spans="1:22" ht="18" customHeight="1">
      <c r="A302">
        <v>3271</v>
      </c>
      <c r="B302">
        <v>3271</v>
      </c>
      <c r="C302" s="15">
        <v>41003</v>
      </c>
      <c r="D302" s="15">
        <v>41048</v>
      </c>
      <c r="E302" t="s">
        <v>1567</v>
      </c>
      <c r="F302" t="s">
        <v>1568</v>
      </c>
      <c r="G302" t="s">
        <v>2785</v>
      </c>
      <c r="H302" s="63" t="s">
        <v>2956</v>
      </c>
      <c r="I302" s="63">
        <v>41018</v>
      </c>
      <c r="J302" t="s">
        <v>2786</v>
      </c>
      <c r="K302" t="s">
        <v>2787</v>
      </c>
      <c r="L302" t="s">
        <v>2788</v>
      </c>
      <c r="M302" s="63" t="s">
        <v>3019</v>
      </c>
      <c r="N302" s="63" t="s">
        <v>3020</v>
      </c>
      <c r="O302" s="63">
        <v>41018</v>
      </c>
      <c r="P302" s="87" t="s">
        <v>503</v>
      </c>
      <c r="Q302" s="88"/>
      <c r="R302" s="63"/>
    </row>
    <row r="303" spans="1:22" ht="18" customHeight="1">
      <c r="A303">
        <v>3272</v>
      </c>
      <c r="B303">
        <v>3272</v>
      </c>
      <c r="C303" s="15">
        <v>41003</v>
      </c>
      <c r="D303" s="15">
        <v>41048</v>
      </c>
      <c r="E303" t="s">
        <v>1567</v>
      </c>
      <c r="F303" t="s">
        <v>1568</v>
      </c>
      <c r="G303" t="s">
        <v>2785</v>
      </c>
      <c r="H303" s="63" t="s">
        <v>2846</v>
      </c>
      <c r="I303" s="63">
        <v>41017</v>
      </c>
      <c r="J303" t="s">
        <v>2786</v>
      </c>
      <c r="K303" t="s">
        <v>2789</v>
      </c>
      <c r="L303" t="s">
        <v>2788</v>
      </c>
      <c r="M303" s="63" t="s">
        <v>2957</v>
      </c>
      <c r="N303" s="63" t="s">
        <v>1999</v>
      </c>
      <c r="O303" s="63">
        <v>41017</v>
      </c>
      <c r="P303" s="87" t="s">
        <v>503</v>
      </c>
      <c r="Q303" s="88"/>
      <c r="R303" s="63"/>
    </row>
    <row r="304" spans="1:22" ht="18" customHeight="1">
      <c r="A304">
        <v>3265</v>
      </c>
      <c r="B304">
        <v>3265</v>
      </c>
      <c r="C304" s="15">
        <v>41003</v>
      </c>
      <c r="D304" s="15">
        <v>41048</v>
      </c>
      <c r="E304" t="s">
        <v>1567</v>
      </c>
      <c r="F304" t="s">
        <v>1568</v>
      </c>
      <c r="G304" t="s">
        <v>2790</v>
      </c>
      <c r="H304" s="63" t="s">
        <v>2950</v>
      </c>
      <c r="I304" s="63">
        <v>41023</v>
      </c>
      <c r="J304" t="s">
        <v>2791</v>
      </c>
      <c r="K304" t="s">
        <v>2792</v>
      </c>
      <c r="L304" t="s">
        <v>2793</v>
      </c>
      <c r="M304" s="63" t="s">
        <v>3185</v>
      </c>
      <c r="N304" s="63" t="s">
        <v>1698</v>
      </c>
      <c r="O304" s="63">
        <v>41023</v>
      </c>
      <c r="P304" s="87" t="s">
        <v>503</v>
      </c>
      <c r="Q304" s="88"/>
      <c r="R304" s="63"/>
    </row>
    <row r="305" spans="1:18" ht="18" customHeight="1">
      <c r="A305">
        <v>3206</v>
      </c>
      <c r="B305">
        <v>3206</v>
      </c>
      <c r="C305" s="15">
        <v>40988</v>
      </c>
      <c r="D305" s="15">
        <v>41033</v>
      </c>
      <c r="E305" t="s">
        <v>1576</v>
      </c>
      <c r="F305" t="s">
        <v>1568</v>
      </c>
      <c r="G305" t="s">
        <v>2809</v>
      </c>
      <c r="H305" s="63" t="s">
        <v>503</v>
      </c>
      <c r="I305" s="63" t="s">
        <v>503</v>
      </c>
      <c r="J305" t="s">
        <v>2817</v>
      </c>
      <c r="K305" t="s">
        <v>2818</v>
      </c>
      <c r="L305" t="s">
        <v>2819</v>
      </c>
      <c r="M305" s="63" t="s">
        <v>503</v>
      </c>
      <c r="N305" s="63" t="s">
        <v>503</v>
      </c>
      <c r="O305" s="63" t="s">
        <v>503</v>
      </c>
      <c r="P305" s="87" t="s">
        <v>3749</v>
      </c>
      <c r="Q305" s="88"/>
      <c r="R305" s="63"/>
    </row>
    <row r="306" spans="1:18" ht="18" customHeight="1">
      <c r="A306">
        <v>3319</v>
      </c>
      <c r="B306">
        <v>3319</v>
      </c>
      <c r="C306" s="15">
        <v>41015</v>
      </c>
      <c r="D306">
        <v>41060</v>
      </c>
      <c r="E306" t="s">
        <v>1567</v>
      </c>
      <c r="F306" t="s">
        <v>1568</v>
      </c>
      <c r="G306" t="s">
        <v>2851</v>
      </c>
      <c r="H306" s="88" t="s">
        <v>3148</v>
      </c>
      <c r="I306" s="88">
        <v>41036</v>
      </c>
      <c r="J306" t="s">
        <v>2852</v>
      </c>
      <c r="K306" t="s">
        <v>2853</v>
      </c>
      <c r="L306" t="s">
        <v>2854</v>
      </c>
      <c r="M306" s="88" t="s">
        <v>3319</v>
      </c>
      <c r="N306" s="88" t="s">
        <v>2348</v>
      </c>
      <c r="O306" s="88">
        <v>41036</v>
      </c>
      <c r="P306" s="15" t="s">
        <v>503</v>
      </c>
      <c r="Q306" s="88"/>
      <c r="R306" s="63"/>
    </row>
    <row r="307" spans="1:18" ht="18" customHeight="1">
      <c r="A307" s="63">
        <v>3318</v>
      </c>
      <c r="B307" s="63">
        <v>3318</v>
      </c>
      <c r="C307" s="15">
        <v>41015</v>
      </c>
      <c r="D307" s="63">
        <v>41060</v>
      </c>
      <c r="E307" s="63" t="s">
        <v>1576</v>
      </c>
      <c r="F307" s="63" t="s">
        <v>1568</v>
      </c>
      <c r="G307" s="63" t="s">
        <v>2855</v>
      </c>
      <c r="H307" s="63" t="s">
        <v>503</v>
      </c>
      <c r="I307" s="63" t="s">
        <v>503</v>
      </c>
      <c r="J307" s="63" t="s">
        <v>2856</v>
      </c>
      <c r="K307" s="63" t="s">
        <v>2857</v>
      </c>
      <c r="L307" s="63" t="s">
        <v>2858</v>
      </c>
      <c r="M307" s="63" t="s">
        <v>503</v>
      </c>
      <c r="N307" s="63" t="s">
        <v>503</v>
      </c>
      <c r="O307" s="63" t="s">
        <v>503</v>
      </c>
      <c r="P307" s="87" t="s">
        <v>3750</v>
      </c>
      <c r="Q307" s="88"/>
      <c r="R307" s="63"/>
    </row>
    <row r="308" spans="1:18" ht="18" customHeight="1">
      <c r="A308" s="63">
        <v>3320</v>
      </c>
      <c r="B308" s="63">
        <v>3320</v>
      </c>
      <c r="C308" s="15">
        <v>41015</v>
      </c>
      <c r="D308" s="63">
        <v>41060</v>
      </c>
      <c r="E308" s="63" t="s">
        <v>1576</v>
      </c>
      <c r="F308" s="63" t="s">
        <v>1568</v>
      </c>
      <c r="G308" s="63" t="s">
        <v>1817</v>
      </c>
      <c r="H308" s="88" t="s">
        <v>503</v>
      </c>
      <c r="I308" s="88" t="s">
        <v>503</v>
      </c>
      <c r="J308" s="63" t="s">
        <v>2859</v>
      </c>
      <c r="K308" s="63" t="s">
        <v>2860</v>
      </c>
      <c r="L308" s="63" t="s">
        <v>2861</v>
      </c>
      <c r="M308" s="88" t="s">
        <v>503</v>
      </c>
      <c r="N308" s="88" t="s">
        <v>503</v>
      </c>
      <c r="O308" s="88" t="s">
        <v>503</v>
      </c>
      <c r="P308" s="15" t="s">
        <v>3751</v>
      </c>
      <c r="Q308" s="88"/>
      <c r="R308" s="63"/>
    </row>
    <row r="309" spans="1:18" ht="18" customHeight="1">
      <c r="A309" s="63">
        <v>3323</v>
      </c>
      <c r="B309" s="63">
        <v>3323</v>
      </c>
      <c r="C309" s="15">
        <v>41015</v>
      </c>
      <c r="D309" s="63">
        <v>41060</v>
      </c>
      <c r="E309" s="63" t="s">
        <v>1576</v>
      </c>
      <c r="F309" s="63" t="s">
        <v>1568</v>
      </c>
      <c r="G309" s="63" t="s">
        <v>2862</v>
      </c>
      <c r="H309" s="88" t="s">
        <v>503</v>
      </c>
      <c r="I309" s="88" t="s">
        <v>503</v>
      </c>
      <c r="J309" s="63" t="s">
        <v>2863</v>
      </c>
      <c r="K309" s="63" t="s">
        <v>2864</v>
      </c>
      <c r="L309" s="63" t="s">
        <v>2865</v>
      </c>
      <c r="M309" s="88" t="s">
        <v>503</v>
      </c>
      <c r="N309" s="88" t="s">
        <v>503</v>
      </c>
      <c r="O309" s="88" t="s">
        <v>503</v>
      </c>
      <c r="P309" s="15" t="s">
        <v>3752</v>
      </c>
      <c r="Q309" s="88"/>
      <c r="R309" s="63"/>
    </row>
    <row r="310" spans="1:18" ht="18" customHeight="1">
      <c r="A310" s="63">
        <v>3325</v>
      </c>
      <c r="B310" s="63">
        <v>3325</v>
      </c>
      <c r="C310" s="15">
        <v>41015</v>
      </c>
      <c r="D310" s="63">
        <v>41060</v>
      </c>
      <c r="E310" s="63" t="s">
        <v>1567</v>
      </c>
      <c r="F310" s="63" t="s">
        <v>1568</v>
      </c>
      <c r="G310" s="63" t="s">
        <v>2866</v>
      </c>
      <c r="H310" s="88" t="s">
        <v>3320</v>
      </c>
      <c r="I310" s="88">
        <v>41033</v>
      </c>
      <c r="J310" s="63" t="s">
        <v>2867</v>
      </c>
      <c r="K310" s="63" t="s">
        <v>2868</v>
      </c>
      <c r="L310" s="63" t="s">
        <v>2869</v>
      </c>
      <c r="M310" s="88" t="s">
        <v>3321</v>
      </c>
      <c r="N310" s="88" t="s">
        <v>1659</v>
      </c>
      <c r="O310" s="88">
        <v>41033</v>
      </c>
      <c r="P310" s="15" t="s">
        <v>503</v>
      </c>
      <c r="Q310" s="88"/>
      <c r="R310" s="63"/>
    </row>
    <row r="311" spans="1:18" ht="18" customHeight="1">
      <c r="A311" s="63">
        <v>3326</v>
      </c>
      <c r="B311" s="63">
        <v>3326</v>
      </c>
      <c r="C311" s="15">
        <v>41015</v>
      </c>
      <c r="D311" s="63">
        <v>41060</v>
      </c>
      <c r="E311" s="63" t="s">
        <v>1567</v>
      </c>
      <c r="F311" s="63" t="s">
        <v>1568</v>
      </c>
      <c r="G311" s="63" t="s">
        <v>2870</v>
      </c>
      <c r="H311" s="63" t="s">
        <v>3251</v>
      </c>
      <c r="I311" s="63">
        <v>41031</v>
      </c>
      <c r="J311" s="63" t="s">
        <v>2871</v>
      </c>
      <c r="K311" s="63" t="s">
        <v>2872</v>
      </c>
      <c r="L311" s="63" t="s">
        <v>2873</v>
      </c>
      <c r="M311" s="63" t="s">
        <v>3290</v>
      </c>
      <c r="N311" s="63" t="s">
        <v>1999</v>
      </c>
      <c r="O311" s="63">
        <v>41031</v>
      </c>
      <c r="P311" s="87" t="s">
        <v>503</v>
      </c>
      <c r="Q311" s="88"/>
      <c r="R311" s="63"/>
    </row>
    <row r="312" spans="1:18" ht="18" customHeight="1">
      <c r="A312" s="63">
        <v>3327</v>
      </c>
      <c r="B312" s="63">
        <v>3327</v>
      </c>
      <c r="C312" s="15">
        <v>41015</v>
      </c>
      <c r="D312" s="63">
        <v>41060</v>
      </c>
      <c r="E312" s="63" t="s">
        <v>1567</v>
      </c>
      <c r="F312" s="63" t="s">
        <v>1568</v>
      </c>
      <c r="G312" s="63" t="s">
        <v>2874</v>
      </c>
      <c r="H312" s="63" t="s">
        <v>3149</v>
      </c>
      <c r="I312" s="63">
        <v>41032</v>
      </c>
      <c r="J312" s="63" t="s">
        <v>2875</v>
      </c>
      <c r="K312" s="63" t="s">
        <v>2876</v>
      </c>
      <c r="L312" s="63" t="s">
        <v>2877</v>
      </c>
      <c r="M312" s="63" t="s">
        <v>3306</v>
      </c>
      <c r="N312" s="63" t="s">
        <v>2316</v>
      </c>
      <c r="O312" s="63">
        <v>41032</v>
      </c>
      <c r="P312" s="87" t="s">
        <v>503</v>
      </c>
      <c r="Q312" s="88"/>
      <c r="R312" s="63"/>
    </row>
    <row r="313" spans="1:18" ht="18" customHeight="1">
      <c r="A313" s="63">
        <v>3328</v>
      </c>
      <c r="B313" s="63">
        <v>3328</v>
      </c>
      <c r="C313" s="15">
        <v>41015</v>
      </c>
      <c r="D313" s="63">
        <v>41060</v>
      </c>
      <c r="E313" s="63" t="s">
        <v>1576</v>
      </c>
      <c r="F313" s="63" t="s">
        <v>1568</v>
      </c>
      <c r="G313" s="63" t="s">
        <v>2878</v>
      </c>
      <c r="H313" s="88" t="s">
        <v>503</v>
      </c>
      <c r="I313" s="63" t="s">
        <v>503</v>
      </c>
      <c r="J313" s="63" t="s">
        <v>2879</v>
      </c>
      <c r="K313" s="63" t="s">
        <v>2880</v>
      </c>
      <c r="L313" s="63" t="s">
        <v>2881</v>
      </c>
      <c r="M313" s="88" t="s">
        <v>503</v>
      </c>
      <c r="N313" s="88" t="s">
        <v>503</v>
      </c>
      <c r="O313" s="63" t="s">
        <v>503</v>
      </c>
      <c r="P313" s="87" t="s">
        <v>3753</v>
      </c>
      <c r="Q313" s="88"/>
      <c r="R313" s="63"/>
    </row>
    <row r="314" spans="1:18" ht="18" customHeight="1">
      <c r="A314" s="63">
        <v>3329</v>
      </c>
      <c r="B314" s="63">
        <v>3329</v>
      </c>
      <c r="C314" s="15">
        <v>41015</v>
      </c>
      <c r="D314" s="63">
        <v>41078</v>
      </c>
      <c r="E314" s="63" t="s">
        <v>1567</v>
      </c>
      <c r="F314" s="63" t="s">
        <v>1568</v>
      </c>
      <c r="G314" s="63" t="s">
        <v>2882</v>
      </c>
      <c r="H314" s="88" t="s">
        <v>3808</v>
      </c>
      <c r="I314" s="88">
        <v>41054</v>
      </c>
      <c r="J314" s="63" t="s">
        <v>2883</v>
      </c>
      <c r="K314" s="63" t="s">
        <v>3322</v>
      </c>
      <c r="L314" s="63" t="s">
        <v>2885</v>
      </c>
      <c r="M314" s="88" t="s">
        <v>3978</v>
      </c>
      <c r="N314" s="88" t="s">
        <v>1585</v>
      </c>
      <c r="O314" s="88">
        <v>41054</v>
      </c>
      <c r="P314" s="15" t="s">
        <v>3754</v>
      </c>
      <c r="Q314" s="88"/>
      <c r="R314" s="63"/>
    </row>
    <row r="315" spans="1:18" ht="18" customHeight="1">
      <c r="A315" s="63">
        <v>3330</v>
      </c>
      <c r="B315" s="63">
        <v>3330</v>
      </c>
      <c r="C315" s="15">
        <v>41015</v>
      </c>
      <c r="D315" s="63">
        <v>41060</v>
      </c>
      <c r="E315" s="63" t="s">
        <v>1576</v>
      </c>
      <c r="F315" s="63" t="s">
        <v>1568</v>
      </c>
      <c r="G315" s="63" t="s">
        <v>2886</v>
      </c>
      <c r="H315" s="88" t="s">
        <v>503</v>
      </c>
      <c r="I315" s="88" t="s">
        <v>503</v>
      </c>
      <c r="J315" s="63" t="s">
        <v>2887</v>
      </c>
      <c r="K315" s="63" t="s">
        <v>2888</v>
      </c>
      <c r="L315" s="63" t="s">
        <v>2889</v>
      </c>
      <c r="M315" s="88" t="s">
        <v>503</v>
      </c>
      <c r="N315" s="88" t="s">
        <v>503</v>
      </c>
      <c r="O315" s="88" t="s">
        <v>503</v>
      </c>
      <c r="P315" s="15" t="s">
        <v>3755</v>
      </c>
      <c r="Q315" s="88"/>
      <c r="R315" s="63"/>
    </row>
    <row r="316" spans="1:18" ht="18" customHeight="1">
      <c r="A316" s="63">
        <v>3336</v>
      </c>
      <c r="B316" s="63">
        <v>3336</v>
      </c>
      <c r="C316" s="15">
        <v>41016</v>
      </c>
      <c r="D316" s="63">
        <v>41061</v>
      </c>
      <c r="E316" s="63" t="s">
        <v>1576</v>
      </c>
      <c r="F316" s="63" t="s">
        <v>1568</v>
      </c>
      <c r="G316" s="63" t="s">
        <v>2923</v>
      </c>
      <c r="H316" s="88" t="s">
        <v>503</v>
      </c>
      <c r="I316" s="88" t="s">
        <v>503</v>
      </c>
      <c r="J316" s="63" t="s">
        <v>2924</v>
      </c>
      <c r="K316" s="63" t="s">
        <v>2925</v>
      </c>
      <c r="L316" s="63" t="s">
        <v>2926</v>
      </c>
      <c r="M316" s="88" t="s">
        <v>503</v>
      </c>
      <c r="N316" s="88" t="s">
        <v>503</v>
      </c>
      <c r="O316" s="88" t="s">
        <v>503</v>
      </c>
      <c r="P316" s="15" t="s">
        <v>3756</v>
      </c>
      <c r="Q316" s="88"/>
      <c r="R316" s="63"/>
    </row>
    <row r="317" spans="1:18" ht="18" customHeight="1">
      <c r="A317">
        <v>3335</v>
      </c>
      <c r="B317">
        <v>3335</v>
      </c>
      <c r="C317" s="15">
        <v>41016</v>
      </c>
      <c r="D317">
        <v>41061</v>
      </c>
      <c r="E317" t="s">
        <v>1567</v>
      </c>
      <c r="F317" t="s">
        <v>1568</v>
      </c>
      <c r="G317" t="s">
        <v>2927</v>
      </c>
      <c r="H317" s="88" t="s">
        <v>3985</v>
      </c>
      <c r="I317" s="88">
        <v>41059</v>
      </c>
      <c r="J317" t="s">
        <v>2928</v>
      </c>
      <c r="K317" t="s">
        <v>2929</v>
      </c>
      <c r="L317" t="s">
        <v>2930</v>
      </c>
      <c r="M317" s="88" t="s">
        <v>4185</v>
      </c>
      <c r="N317" s="88" t="s">
        <v>4186</v>
      </c>
      <c r="O317" s="88">
        <v>41059</v>
      </c>
      <c r="P317" s="15" t="s">
        <v>503</v>
      </c>
      <c r="Q317" s="88"/>
    </row>
    <row r="318" spans="1:18" ht="18" customHeight="1">
      <c r="A318">
        <v>3333</v>
      </c>
      <c r="B318">
        <v>3333</v>
      </c>
      <c r="C318" s="15">
        <v>41016</v>
      </c>
      <c r="D318">
        <v>41061</v>
      </c>
      <c r="E318" t="s">
        <v>1567</v>
      </c>
      <c r="F318" t="s">
        <v>1568</v>
      </c>
      <c r="G318" t="s">
        <v>2931</v>
      </c>
      <c r="H318" s="88" t="s">
        <v>3291</v>
      </c>
      <c r="I318" s="88">
        <v>41053</v>
      </c>
      <c r="J318" t="s">
        <v>2932</v>
      </c>
      <c r="K318" t="s">
        <v>2933</v>
      </c>
      <c r="L318" t="s">
        <v>2934</v>
      </c>
      <c r="M318" s="88" t="s">
        <v>3875</v>
      </c>
      <c r="N318" s="88" t="s">
        <v>2849</v>
      </c>
      <c r="O318" s="88">
        <v>41053</v>
      </c>
      <c r="P318" s="87" t="s">
        <v>503</v>
      </c>
      <c r="Q318" s="88"/>
    </row>
    <row r="319" spans="1:18" ht="18" customHeight="1">
      <c r="A319">
        <v>3332</v>
      </c>
      <c r="B319">
        <v>3332</v>
      </c>
      <c r="C319" s="15">
        <v>41016</v>
      </c>
      <c r="D319">
        <v>41061</v>
      </c>
      <c r="E319" t="s">
        <v>1567</v>
      </c>
      <c r="F319" t="s">
        <v>1568</v>
      </c>
      <c r="G319" t="s">
        <v>2935</v>
      </c>
      <c r="H319" s="63" t="s">
        <v>3150</v>
      </c>
      <c r="I319" s="63">
        <v>41023</v>
      </c>
      <c r="J319" t="s">
        <v>2936</v>
      </c>
      <c r="K319" t="s">
        <v>2937</v>
      </c>
      <c r="L319" t="s">
        <v>2938</v>
      </c>
      <c r="M319" s="88" t="s">
        <v>3186</v>
      </c>
      <c r="N319" s="88" t="s">
        <v>3187</v>
      </c>
      <c r="O319" s="88">
        <v>41023</v>
      </c>
      <c r="P319" s="87" t="s">
        <v>503</v>
      </c>
      <c r="Q319" s="88"/>
    </row>
    <row r="320" spans="1:18" ht="18" customHeight="1">
      <c r="A320">
        <v>3340</v>
      </c>
      <c r="B320">
        <v>3340</v>
      </c>
      <c r="C320" s="15">
        <v>41017</v>
      </c>
      <c r="D320">
        <v>41062</v>
      </c>
      <c r="E320" t="s">
        <v>1567</v>
      </c>
      <c r="F320" t="s">
        <v>1568</v>
      </c>
      <c r="G320" t="s">
        <v>2959</v>
      </c>
      <c r="H320" s="63" t="s">
        <v>3191</v>
      </c>
      <c r="I320" s="63">
        <v>41032</v>
      </c>
      <c r="J320" t="s">
        <v>2960</v>
      </c>
      <c r="K320" t="s">
        <v>2961</v>
      </c>
      <c r="L320" t="s">
        <v>2962</v>
      </c>
      <c r="M320" s="63" t="s">
        <v>3307</v>
      </c>
      <c r="N320" s="63" t="s">
        <v>3308</v>
      </c>
      <c r="O320" s="63">
        <v>41032</v>
      </c>
      <c r="P320" s="87" t="s">
        <v>503</v>
      </c>
      <c r="Q320" s="88"/>
    </row>
    <row r="321" spans="1:17" ht="18" customHeight="1">
      <c r="A321">
        <v>3341</v>
      </c>
      <c r="B321">
        <v>3341</v>
      </c>
      <c r="C321" s="15">
        <v>41017</v>
      </c>
      <c r="D321">
        <v>41062</v>
      </c>
      <c r="E321" t="s">
        <v>1576</v>
      </c>
      <c r="F321" t="s">
        <v>1568</v>
      </c>
      <c r="G321" t="s">
        <v>2963</v>
      </c>
      <c r="H321" s="88" t="s">
        <v>503</v>
      </c>
      <c r="I321" s="63" t="s">
        <v>503</v>
      </c>
      <c r="J321" t="s">
        <v>2964</v>
      </c>
      <c r="K321" t="s">
        <v>2965</v>
      </c>
      <c r="L321" t="s">
        <v>2966</v>
      </c>
      <c r="M321" s="88" t="s">
        <v>503</v>
      </c>
      <c r="N321" s="88" t="s">
        <v>503</v>
      </c>
      <c r="O321" s="63" t="s">
        <v>503</v>
      </c>
      <c r="P321" s="87" t="s">
        <v>3757</v>
      </c>
      <c r="Q321" s="88"/>
    </row>
    <row r="322" spans="1:17" ht="18" customHeight="1">
      <c r="A322">
        <v>3342</v>
      </c>
      <c r="B322">
        <v>3342</v>
      </c>
      <c r="C322" s="15">
        <v>41017</v>
      </c>
      <c r="D322">
        <v>41062</v>
      </c>
      <c r="E322" t="s">
        <v>1576</v>
      </c>
      <c r="F322" t="s">
        <v>1568</v>
      </c>
      <c r="G322" t="s">
        <v>2967</v>
      </c>
      <c r="H322" s="88" t="s">
        <v>503</v>
      </c>
      <c r="I322" s="88" t="s">
        <v>503</v>
      </c>
      <c r="J322" t="s">
        <v>2968</v>
      </c>
      <c r="K322" t="s">
        <v>2969</v>
      </c>
      <c r="L322" t="s">
        <v>2970</v>
      </c>
      <c r="M322" s="88" t="s">
        <v>503</v>
      </c>
      <c r="N322" s="88" t="s">
        <v>503</v>
      </c>
      <c r="O322" s="88" t="s">
        <v>503</v>
      </c>
      <c r="P322" s="15" t="s">
        <v>3758</v>
      </c>
      <c r="Q322" s="88"/>
    </row>
    <row r="323" spans="1:17" ht="18" customHeight="1">
      <c r="A323">
        <v>3337</v>
      </c>
      <c r="B323">
        <v>3337</v>
      </c>
      <c r="C323" s="15">
        <v>41017</v>
      </c>
      <c r="D323">
        <v>41062</v>
      </c>
      <c r="E323" t="s">
        <v>1567</v>
      </c>
      <c r="F323" t="s">
        <v>1568</v>
      </c>
      <c r="G323" t="s">
        <v>2971</v>
      </c>
      <c r="H323" s="88" t="s">
        <v>3309</v>
      </c>
      <c r="I323" s="88">
        <v>41032</v>
      </c>
      <c r="J323" t="s">
        <v>2972</v>
      </c>
      <c r="K323" t="s">
        <v>2973</v>
      </c>
      <c r="L323" t="s">
        <v>2974</v>
      </c>
      <c r="M323" s="88" t="s">
        <v>3310</v>
      </c>
      <c r="N323" s="88" t="s">
        <v>1956</v>
      </c>
      <c r="O323" s="88">
        <v>41032</v>
      </c>
      <c r="P323" s="15" t="s">
        <v>503</v>
      </c>
      <c r="Q323" s="88"/>
    </row>
    <row r="324" spans="1:17" ht="18" customHeight="1">
      <c r="A324">
        <v>3339</v>
      </c>
      <c r="B324">
        <v>3339</v>
      </c>
      <c r="C324" s="15">
        <v>41017</v>
      </c>
      <c r="D324">
        <v>41062</v>
      </c>
      <c r="E324" t="s">
        <v>1576</v>
      </c>
      <c r="F324" t="s">
        <v>1568</v>
      </c>
      <c r="G324" t="s">
        <v>2975</v>
      </c>
      <c r="H324" s="88" t="s">
        <v>503</v>
      </c>
      <c r="I324" s="63" t="s">
        <v>503</v>
      </c>
      <c r="J324" t="s">
        <v>2976</v>
      </c>
      <c r="K324" t="s">
        <v>2977</v>
      </c>
      <c r="L324" t="s">
        <v>2978</v>
      </c>
      <c r="M324" s="88" t="s">
        <v>503</v>
      </c>
      <c r="N324" s="88" t="s">
        <v>503</v>
      </c>
      <c r="O324" s="63" t="s">
        <v>503</v>
      </c>
      <c r="P324" s="87" t="s">
        <v>3984</v>
      </c>
      <c r="Q324" s="88"/>
    </row>
    <row r="325" spans="1:17" ht="18" customHeight="1">
      <c r="A325">
        <v>3343</v>
      </c>
      <c r="B325">
        <v>3343</v>
      </c>
      <c r="C325" s="15">
        <v>41017</v>
      </c>
      <c r="D325">
        <v>41062</v>
      </c>
      <c r="E325" t="s">
        <v>1567</v>
      </c>
      <c r="F325" t="s">
        <v>1568</v>
      </c>
      <c r="G325" t="s">
        <v>2979</v>
      </c>
      <c r="H325" s="88" t="s">
        <v>3292</v>
      </c>
      <c r="I325" s="88">
        <v>41032</v>
      </c>
      <c r="J325" t="s">
        <v>2980</v>
      </c>
      <c r="K325" t="s">
        <v>2981</v>
      </c>
      <c r="L325" t="s">
        <v>2982</v>
      </c>
      <c r="M325" s="88" t="s">
        <v>3311</v>
      </c>
      <c r="N325" s="88" t="s">
        <v>1659</v>
      </c>
      <c r="O325" s="88">
        <v>41032</v>
      </c>
      <c r="P325" s="87" t="s">
        <v>503</v>
      </c>
      <c r="Q325" s="88"/>
    </row>
    <row r="326" spans="1:17" ht="18" customHeight="1">
      <c r="A326">
        <v>3344</v>
      </c>
      <c r="B326">
        <v>3344</v>
      </c>
      <c r="C326" s="15">
        <v>41017</v>
      </c>
      <c r="D326">
        <v>41062</v>
      </c>
      <c r="E326" t="s">
        <v>1567</v>
      </c>
      <c r="F326" t="s">
        <v>1568</v>
      </c>
      <c r="G326" t="s">
        <v>2983</v>
      </c>
      <c r="H326" s="63" t="s">
        <v>3252</v>
      </c>
      <c r="I326" s="63">
        <v>41031</v>
      </c>
      <c r="J326" t="s">
        <v>2984</v>
      </c>
      <c r="K326" t="s">
        <v>2985</v>
      </c>
      <c r="L326" t="s">
        <v>2986</v>
      </c>
      <c r="M326" s="63" t="s">
        <v>3293</v>
      </c>
      <c r="N326" s="63" t="s">
        <v>3294</v>
      </c>
      <c r="O326" s="63">
        <v>41031</v>
      </c>
      <c r="P326" s="87" t="s">
        <v>3253</v>
      </c>
      <c r="Q326" s="88"/>
    </row>
    <row r="327" spans="1:17" ht="18" customHeight="1">
      <c r="A327">
        <v>3346</v>
      </c>
      <c r="B327">
        <v>3346</v>
      </c>
      <c r="C327" s="15">
        <v>41017</v>
      </c>
      <c r="D327">
        <v>41062</v>
      </c>
      <c r="E327" t="s">
        <v>1576</v>
      </c>
      <c r="F327" t="s">
        <v>1568</v>
      </c>
      <c r="G327" t="s">
        <v>2987</v>
      </c>
      <c r="H327" s="88" t="s">
        <v>503</v>
      </c>
      <c r="I327" s="63" t="s">
        <v>503</v>
      </c>
      <c r="J327" t="s">
        <v>2988</v>
      </c>
      <c r="K327" t="s">
        <v>2989</v>
      </c>
      <c r="L327" t="s">
        <v>4216</v>
      </c>
      <c r="M327" s="88" t="s">
        <v>503</v>
      </c>
      <c r="N327" s="88" t="s">
        <v>503</v>
      </c>
      <c r="O327" s="63" t="s">
        <v>503</v>
      </c>
      <c r="P327" s="15" t="s">
        <v>3759</v>
      </c>
      <c r="Q327" s="88"/>
    </row>
    <row r="328" spans="1:17" ht="18" customHeight="1">
      <c r="A328">
        <v>3350</v>
      </c>
      <c r="B328">
        <v>3350</v>
      </c>
      <c r="C328" s="15">
        <v>41019</v>
      </c>
      <c r="D328">
        <v>41064</v>
      </c>
      <c r="E328" t="s">
        <v>1576</v>
      </c>
      <c r="F328" t="s">
        <v>1568</v>
      </c>
      <c r="G328" t="s">
        <v>3021</v>
      </c>
      <c r="H328" s="88" t="s">
        <v>503</v>
      </c>
      <c r="I328" s="88" t="s">
        <v>503</v>
      </c>
      <c r="J328" t="s">
        <v>3022</v>
      </c>
      <c r="K328" t="s">
        <v>3023</v>
      </c>
      <c r="L328" t="s">
        <v>3024</v>
      </c>
      <c r="M328" s="88" t="s">
        <v>503</v>
      </c>
      <c r="N328" s="88" t="s">
        <v>503</v>
      </c>
      <c r="O328" s="88" t="s">
        <v>503</v>
      </c>
      <c r="P328" s="15" t="s">
        <v>3760</v>
      </c>
      <c r="Q328" s="88"/>
    </row>
    <row r="329" spans="1:17" ht="18" customHeight="1">
      <c r="A329">
        <v>3351</v>
      </c>
      <c r="B329">
        <v>3351</v>
      </c>
      <c r="C329" s="15">
        <v>41019</v>
      </c>
      <c r="D329">
        <v>41064</v>
      </c>
      <c r="E329" t="s">
        <v>1576</v>
      </c>
      <c r="F329" t="s">
        <v>1568</v>
      </c>
      <c r="G329" t="s">
        <v>3025</v>
      </c>
      <c r="H329" s="88" t="s">
        <v>503</v>
      </c>
      <c r="I329" s="88" t="s">
        <v>503</v>
      </c>
      <c r="J329" t="s">
        <v>3026</v>
      </c>
      <c r="K329" t="s">
        <v>3027</v>
      </c>
      <c r="L329" t="s">
        <v>3028</v>
      </c>
      <c r="M329" s="88" t="s">
        <v>503</v>
      </c>
      <c r="N329" s="88" t="s">
        <v>503</v>
      </c>
      <c r="O329" s="88" t="s">
        <v>503</v>
      </c>
      <c r="P329" s="15" t="s">
        <v>3761</v>
      </c>
      <c r="Q329" s="88"/>
    </row>
    <row r="330" spans="1:17" ht="18" customHeight="1">
      <c r="A330">
        <v>3348</v>
      </c>
      <c r="B330">
        <v>3348</v>
      </c>
      <c r="C330" s="15">
        <v>41019</v>
      </c>
      <c r="D330">
        <v>41064</v>
      </c>
      <c r="E330" t="s">
        <v>1576</v>
      </c>
      <c r="F330" t="s">
        <v>1568</v>
      </c>
      <c r="G330" t="s">
        <v>3029</v>
      </c>
      <c r="H330" s="88" t="s">
        <v>503</v>
      </c>
      <c r="I330" s="88" t="s">
        <v>503</v>
      </c>
      <c r="J330" t="s">
        <v>3030</v>
      </c>
      <c r="K330" t="s">
        <v>3031</v>
      </c>
      <c r="L330" t="s">
        <v>3032</v>
      </c>
      <c r="M330" s="88" t="s">
        <v>503</v>
      </c>
      <c r="N330" s="88" t="s">
        <v>503</v>
      </c>
      <c r="O330" s="88" t="s">
        <v>503</v>
      </c>
      <c r="P330" s="15" t="s">
        <v>3762</v>
      </c>
      <c r="Q330" s="88"/>
    </row>
    <row r="331" spans="1:17" ht="18" customHeight="1">
      <c r="A331">
        <v>3349</v>
      </c>
      <c r="B331">
        <v>3349</v>
      </c>
      <c r="C331" s="15">
        <v>41019</v>
      </c>
      <c r="D331">
        <v>41064</v>
      </c>
      <c r="E331" t="s">
        <v>1567</v>
      </c>
      <c r="F331" t="s">
        <v>1568</v>
      </c>
      <c r="G331" t="s">
        <v>3033</v>
      </c>
      <c r="H331" s="88" t="s">
        <v>3295</v>
      </c>
      <c r="I331" s="88">
        <v>41033</v>
      </c>
      <c r="J331" t="s">
        <v>3034</v>
      </c>
      <c r="K331" t="s">
        <v>3035</v>
      </c>
      <c r="L331" t="s">
        <v>3036</v>
      </c>
      <c r="M331" s="88" t="s">
        <v>3323</v>
      </c>
      <c r="N331" s="88" t="s">
        <v>1588</v>
      </c>
      <c r="O331" s="88">
        <v>41036</v>
      </c>
      <c r="P331" s="15" t="s">
        <v>503</v>
      </c>
      <c r="Q331" s="88"/>
    </row>
    <row r="332" spans="1:17" ht="18" customHeight="1">
      <c r="A332">
        <v>3352</v>
      </c>
      <c r="B332">
        <v>3352</v>
      </c>
      <c r="C332" s="15">
        <v>41019</v>
      </c>
      <c r="D332">
        <v>41064</v>
      </c>
      <c r="E332" t="s">
        <v>1567</v>
      </c>
      <c r="F332" t="s">
        <v>1568</v>
      </c>
      <c r="G332" t="s">
        <v>3037</v>
      </c>
      <c r="H332" s="63" t="s">
        <v>3192</v>
      </c>
      <c r="I332" s="63">
        <v>41038</v>
      </c>
      <c r="J332" t="s">
        <v>3038</v>
      </c>
      <c r="K332" t="s">
        <v>3039</v>
      </c>
      <c r="L332" t="s">
        <v>3040</v>
      </c>
      <c r="M332" s="63" t="s">
        <v>3400</v>
      </c>
      <c r="N332" s="63" t="s">
        <v>3401</v>
      </c>
      <c r="O332" s="63">
        <v>41038</v>
      </c>
      <c r="P332" s="87" t="s">
        <v>503</v>
      </c>
      <c r="Q332" s="88"/>
    </row>
    <row r="333" spans="1:17" ht="18" customHeight="1">
      <c r="A333">
        <v>3353</v>
      </c>
      <c r="B333">
        <v>3353</v>
      </c>
      <c r="C333" s="15">
        <v>41019</v>
      </c>
      <c r="D333">
        <v>41064</v>
      </c>
      <c r="E333" t="s">
        <v>1567</v>
      </c>
      <c r="F333" t="s">
        <v>1568</v>
      </c>
      <c r="G333" t="s">
        <v>3037</v>
      </c>
      <c r="H333" s="63" t="s">
        <v>3193</v>
      </c>
      <c r="I333" s="63">
        <v>41040</v>
      </c>
      <c r="J333" t="s">
        <v>3041</v>
      </c>
      <c r="K333" t="s">
        <v>3042</v>
      </c>
      <c r="L333" t="s">
        <v>3043</v>
      </c>
      <c r="M333" s="88" t="s">
        <v>3411</v>
      </c>
      <c r="N333" s="88" t="s">
        <v>756</v>
      </c>
      <c r="O333" s="88">
        <v>41040</v>
      </c>
      <c r="P333" s="87" t="s">
        <v>503</v>
      </c>
      <c r="Q333" s="88"/>
    </row>
    <row r="334" spans="1:17" ht="18" customHeight="1">
      <c r="A334">
        <v>3354</v>
      </c>
      <c r="B334">
        <v>3354</v>
      </c>
      <c r="C334" s="15">
        <v>41019</v>
      </c>
      <c r="D334">
        <v>41064</v>
      </c>
      <c r="E334" t="s">
        <v>1576</v>
      </c>
      <c r="F334" t="s">
        <v>1568</v>
      </c>
      <c r="G334" t="s">
        <v>3037</v>
      </c>
      <c r="H334" s="63" t="s">
        <v>3296</v>
      </c>
      <c r="I334" s="63">
        <v>41030</v>
      </c>
      <c r="J334" t="s">
        <v>3044</v>
      </c>
      <c r="K334" t="s">
        <v>3045</v>
      </c>
      <c r="L334" t="s">
        <v>3043</v>
      </c>
      <c r="M334" s="88" t="s">
        <v>503</v>
      </c>
      <c r="N334" s="88" t="s">
        <v>503</v>
      </c>
      <c r="O334" s="88" t="s">
        <v>503</v>
      </c>
      <c r="P334" s="87" t="s">
        <v>3763</v>
      </c>
      <c r="Q334" s="88"/>
    </row>
    <row r="335" spans="1:17" ht="18" customHeight="1">
      <c r="A335">
        <v>3355</v>
      </c>
      <c r="B335">
        <v>3355</v>
      </c>
      <c r="C335" s="15">
        <v>41019</v>
      </c>
      <c r="D335">
        <v>41064</v>
      </c>
      <c r="E335" t="s">
        <v>1567</v>
      </c>
      <c r="F335" t="s">
        <v>1568</v>
      </c>
      <c r="G335" t="s">
        <v>3037</v>
      </c>
      <c r="H335" s="63" t="s">
        <v>3297</v>
      </c>
      <c r="I335" s="63">
        <v>41040</v>
      </c>
      <c r="J335" t="s">
        <v>3046</v>
      </c>
      <c r="K335" t="s">
        <v>3047</v>
      </c>
      <c r="L335" t="s">
        <v>3043</v>
      </c>
      <c r="M335" s="88" t="s">
        <v>3412</v>
      </c>
      <c r="N335" s="88" t="s">
        <v>2316</v>
      </c>
      <c r="O335" s="88">
        <v>41040</v>
      </c>
      <c r="P335" s="15" t="s">
        <v>503</v>
      </c>
      <c r="Q335" s="88"/>
    </row>
    <row r="336" spans="1:17" ht="18" customHeight="1">
      <c r="A336">
        <v>3357</v>
      </c>
      <c r="B336">
        <v>3357</v>
      </c>
      <c r="C336" s="15">
        <v>41019</v>
      </c>
      <c r="D336">
        <v>41064</v>
      </c>
      <c r="E336" t="s">
        <v>1567</v>
      </c>
      <c r="F336" t="s">
        <v>1568</v>
      </c>
      <c r="G336" t="s">
        <v>3037</v>
      </c>
      <c r="H336" s="63" t="s">
        <v>3298</v>
      </c>
      <c r="I336" s="63">
        <v>41039</v>
      </c>
      <c r="J336" t="s">
        <v>3048</v>
      </c>
      <c r="K336" t="s">
        <v>3049</v>
      </c>
      <c r="L336" t="s">
        <v>3043</v>
      </c>
      <c r="M336" s="88" t="s">
        <v>3402</v>
      </c>
      <c r="N336" s="88" t="s">
        <v>2348</v>
      </c>
      <c r="O336" s="88">
        <v>41039</v>
      </c>
      <c r="P336" s="87" t="s">
        <v>503</v>
      </c>
      <c r="Q336" s="88"/>
    </row>
    <row r="337" spans="1:17" ht="18" customHeight="1">
      <c r="A337">
        <v>3358</v>
      </c>
      <c r="B337">
        <v>3358</v>
      </c>
      <c r="C337" s="15">
        <v>41019</v>
      </c>
      <c r="D337">
        <v>41064</v>
      </c>
      <c r="E337" t="s">
        <v>1567</v>
      </c>
      <c r="F337" t="s">
        <v>1568</v>
      </c>
      <c r="G337" t="s">
        <v>2809</v>
      </c>
      <c r="H337" s="63" t="s">
        <v>3299</v>
      </c>
      <c r="I337" s="63">
        <v>41066</v>
      </c>
      <c r="J337" t="s">
        <v>3050</v>
      </c>
      <c r="K337" t="s">
        <v>3051</v>
      </c>
      <c r="L337" t="s">
        <v>3052</v>
      </c>
      <c r="M337" s="88" t="s">
        <v>4255</v>
      </c>
      <c r="N337" s="88" t="s">
        <v>2316</v>
      </c>
      <c r="O337" s="88">
        <v>41066</v>
      </c>
      <c r="P337" s="87" t="s">
        <v>503</v>
      </c>
      <c r="Q337" s="88"/>
    </row>
    <row r="338" spans="1:17" ht="18" customHeight="1">
      <c r="A338">
        <v>3359</v>
      </c>
      <c r="B338">
        <v>3359</v>
      </c>
      <c r="C338" s="15">
        <v>41019</v>
      </c>
      <c r="D338">
        <v>41064</v>
      </c>
      <c r="E338" t="s">
        <v>1567</v>
      </c>
      <c r="F338" t="s">
        <v>1568</v>
      </c>
      <c r="G338" t="s">
        <v>2809</v>
      </c>
      <c r="H338" s="63" t="s">
        <v>3325</v>
      </c>
      <c r="I338" s="63">
        <v>41060</v>
      </c>
      <c r="J338" t="s">
        <v>3053</v>
      </c>
      <c r="K338" t="s">
        <v>3054</v>
      </c>
      <c r="L338" t="s">
        <v>3055</v>
      </c>
      <c r="M338" s="88" t="s">
        <v>4196</v>
      </c>
      <c r="N338" s="88" t="s">
        <v>1585</v>
      </c>
      <c r="O338" s="88">
        <v>41060</v>
      </c>
      <c r="P338" s="87" t="s">
        <v>503</v>
      </c>
      <c r="Q338" s="88"/>
    </row>
    <row r="339" spans="1:17" ht="18" customHeight="1">
      <c r="A339">
        <v>3361</v>
      </c>
      <c r="B339">
        <v>3361</v>
      </c>
      <c r="C339" s="15">
        <v>41019</v>
      </c>
      <c r="D339">
        <v>41064</v>
      </c>
      <c r="E339" t="s">
        <v>1633</v>
      </c>
      <c r="F339" t="s">
        <v>1568</v>
      </c>
      <c r="G339" t="s">
        <v>2809</v>
      </c>
      <c r="H339" s="88" t="s">
        <v>3300</v>
      </c>
      <c r="I339" s="63">
        <v>41074</v>
      </c>
      <c r="J339" t="s">
        <v>3056</v>
      </c>
      <c r="K339" t="s">
        <v>3057</v>
      </c>
      <c r="L339" t="s">
        <v>3058</v>
      </c>
      <c r="M339" s="88" t="s">
        <v>4292</v>
      </c>
      <c r="N339" s="88" t="s">
        <v>2849</v>
      </c>
      <c r="O339" s="88" t="s">
        <v>503</v>
      </c>
      <c r="P339" s="87" t="s">
        <v>503</v>
      </c>
      <c r="Q339" s="88"/>
    </row>
    <row r="340" spans="1:17" ht="18" customHeight="1">
      <c r="A340">
        <v>3362</v>
      </c>
      <c r="B340">
        <v>3362</v>
      </c>
      <c r="C340" s="15">
        <v>41019</v>
      </c>
      <c r="D340">
        <v>41064</v>
      </c>
      <c r="E340" t="s">
        <v>1567</v>
      </c>
      <c r="F340" t="s">
        <v>1568</v>
      </c>
      <c r="G340" t="s">
        <v>190</v>
      </c>
      <c r="H340" s="63" t="s">
        <v>3301</v>
      </c>
      <c r="I340" s="63">
        <v>41066</v>
      </c>
      <c r="J340" t="s">
        <v>3059</v>
      </c>
      <c r="K340" t="s">
        <v>3060</v>
      </c>
      <c r="L340" t="s">
        <v>3061</v>
      </c>
      <c r="M340" s="88" t="s">
        <v>4256</v>
      </c>
      <c r="N340" s="88" t="s">
        <v>2849</v>
      </c>
      <c r="O340" s="88">
        <v>41066</v>
      </c>
      <c r="P340" s="87" t="s">
        <v>503</v>
      </c>
      <c r="Q340" s="88"/>
    </row>
    <row r="341" spans="1:17" ht="18" customHeight="1">
      <c r="A341">
        <v>3363</v>
      </c>
      <c r="B341">
        <v>3363</v>
      </c>
      <c r="C341" s="15">
        <v>41019</v>
      </c>
      <c r="D341">
        <v>41064</v>
      </c>
      <c r="E341" t="s">
        <v>1567</v>
      </c>
      <c r="F341" t="s">
        <v>1568</v>
      </c>
      <c r="G341" t="s">
        <v>190</v>
      </c>
      <c r="H341" s="63" t="s">
        <v>4217</v>
      </c>
      <c r="I341" s="63">
        <v>41061</v>
      </c>
      <c r="J341" t="s">
        <v>3062</v>
      </c>
      <c r="K341" t="s">
        <v>3063</v>
      </c>
      <c r="L341" t="s">
        <v>3064</v>
      </c>
      <c r="M341" s="88" t="s">
        <v>4218</v>
      </c>
      <c r="N341" s="88" t="s">
        <v>2010</v>
      </c>
      <c r="O341" s="88">
        <v>41064</v>
      </c>
      <c r="P341" s="87" t="s">
        <v>503</v>
      </c>
      <c r="Q341" s="88"/>
    </row>
    <row r="342" spans="1:17" ht="18" customHeight="1">
      <c r="A342">
        <v>3373</v>
      </c>
      <c r="B342">
        <v>3373</v>
      </c>
      <c r="C342" s="15">
        <v>41022</v>
      </c>
      <c r="D342">
        <v>41067</v>
      </c>
      <c r="E342" t="s">
        <v>1567</v>
      </c>
      <c r="F342" t="s">
        <v>1568</v>
      </c>
      <c r="G342" t="s">
        <v>3151</v>
      </c>
      <c r="H342" s="88" t="s">
        <v>3333</v>
      </c>
      <c r="I342" s="88">
        <v>41039</v>
      </c>
      <c r="J342" t="s">
        <v>3152</v>
      </c>
      <c r="K342" t="s">
        <v>3153</v>
      </c>
      <c r="L342" t="s">
        <v>3154</v>
      </c>
      <c r="M342" s="88" t="s">
        <v>3413</v>
      </c>
      <c r="N342" s="88" t="s">
        <v>2849</v>
      </c>
      <c r="O342" s="88">
        <v>41040</v>
      </c>
      <c r="P342" s="87" t="s">
        <v>503</v>
      </c>
      <c r="Q342" s="88"/>
    </row>
    <row r="343" spans="1:17" ht="18" customHeight="1">
      <c r="A343">
        <v>3374</v>
      </c>
      <c r="B343">
        <v>3374</v>
      </c>
      <c r="C343" s="15">
        <v>41022</v>
      </c>
      <c r="D343">
        <v>41067</v>
      </c>
      <c r="E343" t="s">
        <v>1567</v>
      </c>
      <c r="F343" t="s">
        <v>1568</v>
      </c>
      <c r="G343" t="s">
        <v>3151</v>
      </c>
      <c r="H343" s="88" t="s">
        <v>3334</v>
      </c>
      <c r="I343" s="88">
        <v>41038</v>
      </c>
      <c r="J343" t="s">
        <v>3155</v>
      </c>
      <c r="K343" t="s">
        <v>3156</v>
      </c>
      <c r="L343" t="s">
        <v>3157</v>
      </c>
      <c r="M343" s="88" t="s">
        <v>3403</v>
      </c>
      <c r="N343" s="88" t="s">
        <v>2849</v>
      </c>
      <c r="O343" s="88">
        <v>41039</v>
      </c>
      <c r="P343" s="87" t="s">
        <v>503</v>
      </c>
      <c r="Q343" s="88"/>
    </row>
    <row r="344" spans="1:17" ht="18" customHeight="1">
      <c r="A344">
        <v>3372</v>
      </c>
      <c r="B344">
        <v>3372</v>
      </c>
      <c r="C344" s="15">
        <v>41022</v>
      </c>
      <c r="D344">
        <v>41067</v>
      </c>
      <c r="E344" t="s">
        <v>1567</v>
      </c>
      <c r="F344" t="s">
        <v>1568</v>
      </c>
      <c r="G344" t="s">
        <v>3158</v>
      </c>
      <c r="H344" s="88" t="s">
        <v>3414</v>
      </c>
      <c r="I344" s="88">
        <v>41045</v>
      </c>
      <c r="J344" t="s">
        <v>3159</v>
      </c>
      <c r="K344" t="s">
        <v>3160</v>
      </c>
      <c r="L344" t="s">
        <v>3161</v>
      </c>
      <c r="M344" s="88" t="s">
        <v>3607</v>
      </c>
      <c r="N344" s="88" t="s">
        <v>2849</v>
      </c>
      <c r="O344" s="88">
        <v>41046</v>
      </c>
      <c r="P344" s="87" t="s">
        <v>503</v>
      </c>
      <c r="Q344" s="88"/>
    </row>
    <row r="345" spans="1:17" ht="18" customHeight="1">
      <c r="A345">
        <v>3371</v>
      </c>
      <c r="B345">
        <v>3371</v>
      </c>
      <c r="C345" s="15">
        <v>41022</v>
      </c>
      <c r="D345">
        <v>41067</v>
      </c>
      <c r="E345" t="s">
        <v>1567</v>
      </c>
      <c r="F345" t="s">
        <v>1568</v>
      </c>
      <c r="G345" t="s">
        <v>3158</v>
      </c>
      <c r="H345" s="88" t="s">
        <v>3445</v>
      </c>
      <c r="I345" s="88">
        <v>41046</v>
      </c>
      <c r="J345" t="s">
        <v>3162</v>
      </c>
      <c r="K345" t="s">
        <v>3163</v>
      </c>
      <c r="L345" t="s">
        <v>3164</v>
      </c>
      <c r="M345" s="88" t="s">
        <v>3957</v>
      </c>
      <c r="N345" s="88" t="s">
        <v>2849</v>
      </c>
      <c r="O345" s="88">
        <v>41054</v>
      </c>
      <c r="P345" s="87" t="s">
        <v>503</v>
      </c>
      <c r="Q345" s="88"/>
    </row>
    <row r="346" spans="1:17" ht="18" customHeight="1">
      <c r="A346">
        <v>3383</v>
      </c>
      <c r="B346">
        <v>3383</v>
      </c>
      <c r="C346" s="15">
        <v>41024</v>
      </c>
      <c r="D346">
        <v>41069</v>
      </c>
      <c r="E346" t="s">
        <v>1567</v>
      </c>
      <c r="F346" t="s">
        <v>1568</v>
      </c>
      <c r="G346" t="s">
        <v>3194</v>
      </c>
      <c r="H346" s="88" t="s">
        <v>3312</v>
      </c>
      <c r="I346" s="88">
        <v>41038</v>
      </c>
      <c r="J346" t="s">
        <v>3195</v>
      </c>
      <c r="K346" t="s">
        <v>3196</v>
      </c>
      <c r="L346" t="s">
        <v>3197</v>
      </c>
      <c r="M346" s="88" t="s">
        <v>3404</v>
      </c>
      <c r="N346" s="88" t="s">
        <v>1659</v>
      </c>
      <c r="O346" s="88">
        <v>41038</v>
      </c>
      <c r="P346" s="87" t="s">
        <v>503</v>
      </c>
      <c r="Q346" s="88"/>
    </row>
    <row r="347" spans="1:17" ht="18" customHeight="1">
      <c r="A347">
        <v>3382</v>
      </c>
      <c r="B347">
        <v>3382</v>
      </c>
      <c r="C347" s="15">
        <v>41024</v>
      </c>
      <c r="D347">
        <v>41069</v>
      </c>
      <c r="E347" t="s">
        <v>1567</v>
      </c>
      <c r="F347" t="s">
        <v>1568</v>
      </c>
      <c r="G347" t="s">
        <v>3194</v>
      </c>
      <c r="H347" s="63" t="s">
        <v>3313</v>
      </c>
      <c r="I347" s="63">
        <v>41039</v>
      </c>
      <c r="J347" t="s">
        <v>3198</v>
      </c>
      <c r="K347" t="s">
        <v>3199</v>
      </c>
      <c r="L347" t="s">
        <v>3200</v>
      </c>
      <c r="M347" s="88" t="s">
        <v>3405</v>
      </c>
      <c r="N347" s="88" t="s">
        <v>3406</v>
      </c>
      <c r="O347" s="88">
        <v>41039</v>
      </c>
      <c r="P347" s="87" t="s">
        <v>503</v>
      </c>
      <c r="Q347" s="88"/>
    </row>
    <row r="348" spans="1:17" ht="18" customHeight="1">
      <c r="A348">
        <v>3385</v>
      </c>
      <c r="B348">
        <v>3385</v>
      </c>
      <c r="C348" s="15">
        <v>41024</v>
      </c>
      <c r="D348">
        <v>41069</v>
      </c>
      <c r="E348" t="s">
        <v>1567</v>
      </c>
      <c r="F348" t="s">
        <v>1568</v>
      </c>
      <c r="G348" t="s">
        <v>3201</v>
      </c>
      <c r="H348" s="63" t="s">
        <v>3314</v>
      </c>
      <c r="I348" s="63">
        <v>41039</v>
      </c>
      <c r="J348" t="s">
        <v>3202</v>
      </c>
      <c r="K348" t="s">
        <v>3203</v>
      </c>
      <c r="L348" t="s">
        <v>3204</v>
      </c>
      <c r="M348" s="88" t="s">
        <v>3415</v>
      </c>
      <c r="N348" s="88" t="s">
        <v>1993</v>
      </c>
      <c r="O348" s="88">
        <v>41040</v>
      </c>
      <c r="P348" s="87" t="s">
        <v>503</v>
      </c>
      <c r="Q348" s="88"/>
    </row>
    <row r="349" spans="1:17" ht="18" customHeight="1">
      <c r="A349">
        <v>3386</v>
      </c>
      <c r="B349">
        <v>3386</v>
      </c>
      <c r="C349" s="15">
        <v>41024</v>
      </c>
      <c r="D349">
        <v>41069</v>
      </c>
      <c r="E349" t="s">
        <v>1567</v>
      </c>
      <c r="F349" t="s">
        <v>1568</v>
      </c>
      <c r="G349" t="s">
        <v>3201</v>
      </c>
      <c r="H349" s="63" t="s">
        <v>3407</v>
      </c>
      <c r="I349" s="63">
        <v>41039</v>
      </c>
      <c r="J349" t="s">
        <v>3205</v>
      </c>
      <c r="K349" t="s">
        <v>3206</v>
      </c>
      <c r="L349" t="s">
        <v>3207</v>
      </c>
      <c r="M349" s="88" t="s">
        <v>3416</v>
      </c>
      <c r="N349" s="88" t="s">
        <v>2351</v>
      </c>
      <c r="O349" s="88">
        <v>41043</v>
      </c>
      <c r="P349" s="87" t="s">
        <v>503</v>
      </c>
      <c r="Q349" s="88"/>
    </row>
    <row r="350" spans="1:17" ht="18" customHeight="1">
      <c r="A350">
        <v>3387</v>
      </c>
      <c r="B350">
        <v>3387</v>
      </c>
      <c r="C350" s="15">
        <v>41024</v>
      </c>
      <c r="D350">
        <v>41069</v>
      </c>
      <c r="E350" t="s">
        <v>1567</v>
      </c>
      <c r="F350" t="s">
        <v>1568</v>
      </c>
      <c r="G350" t="s">
        <v>3208</v>
      </c>
      <c r="H350" s="88" t="s">
        <v>3417</v>
      </c>
      <c r="I350" s="63">
        <v>41043</v>
      </c>
      <c r="J350" t="s">
        <v>3209</v>
      </c>
      <c r="K350" t="s">
        <v>3210</v>
      </c>
      <c r="L350" t="s">
        <v>3211</v>
      </c>
      <c r="M350" s="88" t="s">
        <v>3446</v>
      </c>
      <c r="N350" s="88" t="s">
        <v>3447</v>
      </c>
      <c r="O350" s="88">
        <v>41043</v>
      </c>
      <c r="P350" s="87" t="s">
        <v>503</v>
      </c>
      <c r="Q350" s="88"/>
    </row>
    <row r="351" spans="1:17" ht="18" customHeight="1">
      <c r="A351">
        <v>3388</v>
      </c>
      <c r="B351">
        <v>3388</v>
      </c>
      <c r="C351" s="15">
        <v>41024</v>
      </c>
      <c r="D351">
        <v>41069</v>
      </c>
      <c r="E351" t="s">
        <v>1567</v>
      </c>
      <c r="F351" t="s">
        <v>1568</v>
      </c>
      <c r="G351" t="s">
        <v>3208</v>
      </c>
      <c r="H351" s="88" t="s">
        <v>3986</v>
      </c>
      <c r="I351" s="88">
        <v>41060</v>
      </c>
      <c r="J351" t="s">
        <v>3212</v>
      </c>
      <c r="K351" t="s">
        <v>3213</v>
      </c>
      <c r="L351" t="s">
        <v>3214</v>
      </c>
      <c r="M351" s="88" t="s">
        <v>4187</v>
      </c>
      <c r="N351" s="88" t="s">
        <v>2351</v>
      </c>
      <c r="O351" s="88">
        <v>41060</v>
      </c>
      <c r="P351" s="87" t="s">
        <v>503</v>
      </c>
      <c r="Q351" s="88"/>
    </row>
    <row r="352" spans="1:17" ht="18" customHeight="1">
      <c r="A352">
        <v>3381</v>
      </c>
      <c r="B352">
        <v>3381</v>
      </c>
      <c r="C352" s="15">
        <v>41024</v>
      </c>
      <c r="D352">
        <v>41069</v>
      </c>
      <c r="E352" t="s">
        <v>1567</v>
      </c>
      <c r="F352" t="s">
        <v>1568</v>
      </c>
      <c r="G352" t="s">
        <v>3194</v>
      </c>
      <c r="H352" s="88" t="s">
        <v>3315</v>
      </c>
      <c r="I352" s="88">
        <v>41040</v>
      </c>
      <c r="J352" t="s">
        <v>3215</v>
      </c>
      <c r="K352" t="s">
        <v>3216</v>
      </c>
      <c r="L352" t="s">
        <v>3217</v>
      </c>
      <c r="M352" s="88" t="s">
        <v>3418</v>
      </c>
      <c r="N352" s="88" t="s">
        <v>1585</v>
      </c>
      <c r="O352" s="88">
        <v>41040</v>
      </c>
      <c r="P352" s="87" t="s">
        <v>503</v>
      </c>
      <c r="Q352" s="88"/>
    </row>
    <row r="353" spans="1:17" ht="18" customHeight="1">
      <c r="A353">
        <v>3380</v>
      </c>
      <c r="B353">
        <v>3380</v>
      </c>
      <c r="C353" s="15">
        <v>41024</v>
      </c>
      <c r="D353">
        <v>41069</v>
      </c>
      <c r="E353" t="s">
        <v>1567</v>
      </c>
      <c r="F353" t="s">
        <v>1568</v>
      </c>
      <c r="G353" t="s">
        <v>3194</v>
      </c>
      <c r="H353" s="63" t="s">
        <v>3621</v>
      </c>
      <c r="I353" s="63">
        <v>41047</v>
      </c>
      <c r="J353" t="s">
        <v>3254</v>
      </c>
      <c r="K353" t="s">
        <v>3255</v>
      </c>
      <c r="L353" t="s">
        <v>3197</v>
      </c>
      <c r="M353" s="88" t="s">
        <v>3622</v>
      </c>
      <c r="N353" s="88" t="s">
        <v>1585</v>
      </c>
      <c r="O353" s="88">
        <v>41051</v>
      </c>
      <c r="P353" s="87" t="s">
        <v>503</v>
      </c>
      <c r="Q353" s="88"/>
    </row>
    <row r="354" spans="1:17" ht="18" customHeight="1">
      <c r="A354">
        <v>3379</v>
      </c>
      <c r="B354">
        <v>3379</v>
      </c>
      <c r="C354" s="15">
        <v>41024</v>
      </c>
      <c r="D354">
        <v>41069</v>
      </c>
      <c r="E354" t="s">
        <v>1567</v>
      </c>
      <c r="F354" t="s">
        <v>1568</v>
      </c>
      <c r="G354" t="s">
        <v>188</v>
      </c>
      <c r="H354" s="88" t="s">
        <v>3608</v>
      </c>
      <c r="I354" s="88">
        <v>41045</v>
      </c>
      <c r="J354" t="s">
        <v>3256</v>
      </c>
      <c r="K354" t="s">
        <v>3257</v>
      </c>
      <c r="L354" t="s">
        <v>3258</v>
      </c>
      <c r="M354" s="88" t="s">
        <v>3609</v>
      </c>
      <c r="N354" s="88" t="s">
        <v>1585</v>
      </c>
      <c r="O354" s="88">
        <v>41046</v>
      </c>
      <c r="P354" s="87" t="s">
        <v>503</v>
      </c>
      <c r="Q354" s="88"/>
    </row>
    <row r="355" spans="1:17" ht="18" customHeight="1">
      <c r="A355">
        <v>3378</v>
      </c>
      <c r="B355">
        <v>3378</v>
      </c>
      <c r="C355" s="15">
        <v>41024</v>
      </c>
      <c r="D355">
        <v>41069</v>
      </c>
      <c r="E355" t="s">
        <v>1567</v>
      </c>
      <c r="F355" t="s">
        <v>1568</v>
      </c>
      <c r="G355" t="s">
        <v>188</v>
      </c>
      <c r="H355" s="88" t="s">
        <v>3610</v>
      </c>
      <c r="I355" s="88">
        <v>41046</v>
      </c>
      <c r="J355" t="s">
        <v>3259</v>
      </c>
      <c r="K355" t="s">
        <v>3260</v>
      </c>
      <c r="L355" t="s">
        <v>3261</v>
      </c>
      <c r="M355" s="88" t="s">
        <v>3611</v>
      </c>
      <c r="N355" s="88" t="s">
        <v>1585</v>
      </c>
      <c r="O355" s="88">
        <v>41046</v>
      </c>
      <c r="P355" s="87" t="s">
        <v>503</v>
      </c>
      <c r="Q355" s="88"/>
    </row>
    <row r="356" spans="1:17" ht="18" customHeight="1">
      <c r="A356">
        <v>3377</v>
      </c>
      <c r="B356">
        <v>3377</v>
      </c>
      <c r="C356" s="15">
        <v>41024</v>
      </c>
      <c r="D356">
        <v>41069</v>
      </c>
      <c r="E356" t="s">
        <v>1567</v>
      </c>
      <c r="F356" t="s">
        <v>1568</v>
      </c>
      <c r="G356" t="s">
        <v>1900</v>
      </c>
      <c r="H356" s="88" t="s">
        <v>3979</v>
      </c>
      <c r="I356" s="88">
        <v>41057</v>
      </c>
      <c r="J356" t="s">
        <v>3262</v>
      </c>
      <c r="K356" t="s">
        <v>3263</v>
      </c>
      <c r="L356" t="s">
        <v>3264</v>
      </c>
      <c r="M356" s="88" t="s">
        <v>3980</v>
      </c>
      <c r="N356" s="88" t="s">
        <v>2316</v>
      </c>
      <c r="O356" s="88">
        <v>41058</v>
      </c>
      <c r="P356" s="87" t="s">
        <v>503</v>
      </c>
      <c r="Q356" s="88"/>
    </row>
    <row r="357" spans="1:17" ht="18" customHeight="1">
      <c r="A357">
        <v>3376</v>
      </c>
      <c r="B357">
        <v>3376</v>
      </c>
      <c r="C357" s="15">
        <v>41024</v>
      </c>
      <c r="D357">
        <v>41069</v>
      </c>
      <c r="E357" t="s">
        <v>1567</v>
      </c>
      <c r="F357" t="s">
        <v>1568</v>
      </c>
      <c r="G357" t="s">
        <v>3265</v>
      </c>
      <c r="H357" s="88" t="s">
        <v>3789</v>
      </c>
      <c r="I357" s="88">
        <v>41060</v>
      </c>
      <c r="J357" t="s">
        <v>3266</v>
      </c>
      <c r="K357" t="s">
        <v>3267</v>
      </c>
      <c r="L357" t="s">
        <v>3268</v>
      </c>
      <c r="M357" s="88" t="s">
        <v>4197</v>
      </c>
      <c r="N357" s="88" t="s">
        <v>2348</v>
      </c>
      <c r="O357" s="88">
        <v>41060</v>
      </c>
      <c r="P357" s="87" t="s">
        <v>503</v>
      </c>
      <c r="Q357" s="88"/>
    </row>
    <row r="358" spans="1:17" ht="18" customHeight="1">
      <c r="A358">
        <v>3375</v>
      </c>
      <c r="B358">
        <v>3375</v>
      </c>
      <c r="C358" s="15">
        <v>41024</v>
      </c>
      <c r="D358">
        <v>41069</v>
      </c>
      <c r="E358" t="s">
        <v>1567</v>
      </c>
      <c r="F358" t="s">
        <v>1568</v>
      </c>
      <c r="G358" t="s">
        <v>3265</v>
      </c>
      <c r="H358" s="88" t="s">
        <v>3623</v>
      </c>
      <c r="I358" s="88">
        <v>41060</v>
      </c>
      <c r="J358" t="s">
        <v>3269</v>
      </c>
      <c r="K358" t="s">
        <v>3270</v>
      </c>
      <c r="L358" t="s">
        <v>3268</v>
      </c>
      <c r="M358" s="88" t="s">
        <v>4198</v>
      </c>
      <c r="N358" s="88" t="s">
        <v>4186</v>
      </c>
      <c r="O358" s="88">
        <v>41061</v>
      </c>
      <c r="P358" s="87" t="s">
        <v>503</v>
      </c>
      <c r="Q358" s="88"/>
    </row>
    <row r="359" spans="1:17" ht="18" customHeight="1">
      <c r="A359">
        <v>3453</v>
      </c>
      <c r="B359">
        <v>3453</v>
      </c>
      <c r="C359" s="15">
        <v>41037</v>
      </c>
      <c r="D359">
        <v>41082</v>
      </c>
      <c r="E359" t="s">
        <v>1633</v>
      </c>
      <c r="F359" t="s">
        <v>1568</v>
      </c>
      <c r="G359" t="s">
        <v>3335</v>
      </c>
      <c r="H359" s="88" t="s">
        <v>503</v>
      </c>
      <c r="I359" s="88" t="s">
        <v>503</v>
      </c>
      <c r="J359" t="s">
        <v>3336</v>
      </c>
      <c r="K359" t="s">
        <v>3337</v>
      </c>
      <c r="L359" t="s">
        <v>3338</v>
      </c>
      <c r="M359" s="88" t="s">
        <v>503</v>
      </c>
      <c r="N359" s="88" t="s">
        <v>503</v>
      </c>
      <c r="O359" s="88" t="s">
        <v>503</v>
      </c>
      <c r="P359" s="87" t="s">
        <v>503</v>
      </c>
      <c r="Q359" s="88"/>
    </row>
    <row r="360" spans="1:17" ht="18" customHeight="1">
      <c r="A360">
        <v>3450</v>
      </c>
      <c r="B360">
        <v>3450</v>
      </c>
      <c r="C360" s="15">
        <v>41037</v>
      </c>
      <c r="D360">
        <v>41082</v>
      </c>
      <c r="E360" t="s">
        <v>1633</v>
      </c>
      <c r="F360" t="s">
        <v>1568</v>
      </c>
      <c r="G360" t="s">
        <v>2183</v>
      </c>
      <c r="H360" s="88" t="s">
        <v>3612</v>
      </c>
      <c r="I360" s="88" t="s">
        <v>503</v>
      </c>
      <c r="J360" t="s">
        <v>3339</v>
      </c>
      <c r="K360" t="s">
        <v>3340</v>
      </c>
      <c r="L360" t="s">
        <v>3341</v>
      </c>
      <c r="M360" s="88" t="s">
        <v>503</v>
      </c>
      <c r="N360" s="88" t="s">
        <v>503</v>
      </c>
      <c r="O360" s="88" t="s">
        <v>503</v>
      </c>
      <c r="P360" s="87" t="s">
        <v>503</v>
      </c>
      <c r="Q360" s="88"/>
    </row>
    <row r="361" spans="1:17" ht="18" customHeight="1">
      <c r="A361">
        <v>3451</v>
      </c>
      <c r="B361">
        <v>3451</v>
      </c>
      <c r="C361" s="15">
        <v>41037</v>
      </c>
      <c r="D361">
        <v>41082</v>
      </c>
      <c r="E361" t="s">
        <v>1576</v>
      </c>
      <c r="F361" t="s">
        <v>1568</v>
      </c>
      <c r="G361" t="s">
        <v>3605</v>
      </c>
      <c r="H361" s="88" t="s">
        <v>3613</v>
      </c>
      <c r="I361" s="88">
        <v>41056</v>
      </c>
      <c r="J361" t="s">
        <v>3342</v>
      </c>
      <c r="K361" t="s">
        <v>3343</v>
      </c>
      <c r="L361" t="s">
        <v>3344</v>
      </c>
      <c r="M361" s="88" t="s">
        <v>503</v>
      </c>
      <c r="N361" s="88" t="s">
        <v>503</v>
      </c>
      <c r="O361" s="88" t="s">
        <v>503</v>
      </c>
      <c r="P361" s="87" t="s">
        <v>3419</v>
      </c>
      <c r="Q361" s="88"/>
    </row>
    <row r="362" spans="1:17" ht="18" customHeight="1">
      <c r="A362">
        <v>3452</v>
      </c>
      <c r="B362">
        <v>3452</v>
      </c>
      <c r="C362" s="15">
        <v>41037</v>
      </c>
      <c r="D362">
        <v>41082</v>
      </c>
      <c r="E362" t="s">
        <v>1633</v>
      </c>
      <c r="F362" t="s">
        <v>1568</v>
      </c>
      <c r="G362" t="s">
        <v>1025</v>
      </c>
      <c r="H362" s="88" t="s">
        <v>3614</v>
      </c>
      <c r="I362" s="88" t="s">
        <v>503</v>
      </c>
      <c r="J362" t="s">
        <v>3345</v>
      </c>
      <c r="K362" t="s">
        <v>3346</v>
      </c>
      <c r="L362" t="s">
        <v>3344</v>
      </c>
      <c r="M362" s="88" t="s">
        <v>503</v>
      </c>
      <c r="N362" s="88" t="s">
        <v>503</v>
      </c>
      <c r="O362" s="88" t="s">
        <v>503</v>
      </c>
      <c r="P362" s="87" t="s">
        <v>503</v>
      </c>
      <c r="Q362" s="88"/>
    </row>
    <row r="363" spans="1:17" ht="18" customHeight="1">
      <c r="A363" t="s">
        <v>3615</v>
      </c>
      <c r="B363">
        <v>3449</v>
      </c>
      <c r="C363" s="15">
        <v>41037</v>
      </c>
      <c r="D363">
        <v>41082</v>
      </c>
      <c r="E363" t="s">
        <v>1576</v>
      </c>
      <c r="F363" t="s">
        <v>1568</v>
      </c>
      <c r="G363" t="s">
        <v>2183</v>
      </c>
      <c r="H363" s="88" t="s">
        <v>3616</v>
      </c>
      <c r="I363" s="88">
        <v>41057</v>
      </c>
      <c r="J363" t="s">
        <v>3347</v>
      </c>
      <c r="K363" t="s">
        <v>3348</v>
      </c>
      <c r="L363" t="s">
        <v>3349</v>
      </c>
      <c r="M363" s="88" t="s">
        <v>503</v>
      </c>
      <c r="N363" s="88" t="s">
        <v>503</v>
      </c>
      <c r="O363" s="88" t="s">
        <v>503</v>
      </c>
      <c r="P363" s="87" t="s">
        <v>3420</v>
      </c>
      <c r="Q363" s="88"/>
    </row>
    <row r="364" spans="1:17" ht="18" customHeight="1">
      <c r="A364">
        <v>3448</v>
      </c>
      <c r="B364">
        <v>3448</v>
      </c>
      <c r="C364" s="15">
        <v>41037</v>
      </c>
      <c r="D364">
        <v>41082</v>
      </c>
      <c r="E364" t="s">
        <v>1633</v>
      </c>
      <c r="F364" t="s">
        <v>1568</v>
      </c>
      <c r="G364" t="s">
        <v>2183</v>
      </c>
      <c r="H364" s="88" t="s">
        <v>3790</v>
      </c>
      <c r="I364" s="88" t="s">
        <v>503</v>
      </c>
      <c r="J364" t="s">
        <v>3350</v>
      </c>
      <c r="K364" t="s">
        <v>3351</v>
      </c>
      <c r="L364" t="s">
        <v>3352</v>
      </c>
      <c r="M364" s="88" t="s">
        <v>503</v>
      </c>
      <c r="N364" s="88" t="s">
        <v>503</v>
      </c>
      <c r="O364" s="88" t="s">
        <v>503</v>
      </c>
      <c r="P364" s="87" t="s">
        <v>503</v>
      </c>
      <c r="Q364" s="88"/>
    </row>
    <row r="365" spans="1:17" ht="18" customHeight="1">
      <c r="A365">
        <v>3445</v>
      </c>
      <c r="B365">
        <v>3445</v>
      </c>
      <c r="C365" s="15">
        <v>41037</v>
      </c>
      <c r="D365">
        <v>41082</v>
      </c>
      <c r="E365" t="s">
        <v>1633</v>
      </c>
      <c r="F365" t="s">
        <v>1568</v>
      </c>
      <c r="G365" t="s">
        <v>121</v>
      </c>
      <c r="H365" s="88" t="s">
        <v>3791</v>
      </c>
      <c r="I365" s="88">
        <v>41078</v>
      </c>
      <c r="J365" t="s">
        <v>3353</v>
      </c>
      <c r="K365" t="s">
        <v>3354</v>
      </c>
      <c r="L365" t="s">
        <v>3355</v>
      </c>
      <c r="M365" s="88" t="s">
        <v>503</v>
      </c>
      <c r="N365" s="88" t="s">
        <v>503</v>
      </c>
      <c r="O365" s="88" t="s">
        <v>503</v>
      </c>
      <c r="P365" s="87" t="s">
        <v>503</v>
      </c>
      <c r="Q365" s="88"/>
    </row>
    <row r="366" spans="1:17" ht="18" customHeight="1">
      <c r="A366">
        <v>3444</v>
      </c>
      <c r="B366">
        <v>3444</v>
      </c>
      <c r="C366" s="15">
        <v>41037</v>
      </c>
      <c r="D366">
        <v>41082</v>
      </c>
      <c r="E366" t="s">
        <v>1633</v>
      </c>
      <c r="F366" t="s">
        <v>1568</v>
      </c>
      <c r="G366" t="s">
        <v>2183</v>
      </c>
      <c r="H366" s="88" t="s">
        <v>3792</v>
      </c>
      <c r="I366" s="88" t="s">
        <v>503</v>
      </c>
      <c r="J366" t="s">
        <v>3356</v>
      </c>
      <c r="K366" t="s">
        <v>3357</v>
      </c>
      <c r="L366" t="s">
        <v>3358</v>
      </c>
      <c r="M366" s="88" t="s">
        <v>503</v>
      </c>
      <c r="N366" s="88" t="s">
        <v>503</v>
      </c>
      <c r="O366" s="88" t="s">
        <v>503</v>
      </c>
      <c r="P366" s="87" t="s">
        <v>503</v>
      </c>
      <c r="Q366" s="88"/>
    </row>
    <row r="367" spans="1:17" ht="18" customHeight="1">
      <c r="A367">
        <v>3443</v>
      </c>
      <c r="B367">
        <v>3443</v>
      </c>
      <c r="C367" s="15">
        <v>41037</v>
      </c>
      <c r="D367">
        <v>41082</v>
      </c>
      <c r="E367" t="s">
        <v>1633</v>
      </c>
      <c r="F367" t="s">
        <v>1568</v>
      </c>
      <c r="G367" t="s">
        <v>2183</v>
      </c>
      <c r="H367" s="88" t="s">
        <v>3793</v>
      </c>
      <c r="I367" s="88" t="s">
        <v>503</v>
      </c>
      <c r="J367" t="s">
        <v>3359</v>
      </c>
      <c r="K367" t="s">
        <v>3360</v>
      </c>
      <c r="L367" t="s">
        <v>3361</v>
      </c>
      <c r="M367" s="88" t="s">
        <v>503</v>
      </c>
      <c r="N367" s="88" t="s">
        <v>503</v>
      </c>
      <c r="O367" s="88" t="s">
        <v>503</v>
      </c>
      <c r="P367" s="87" t="s">
        <v>503</v>
      </c>
      <c r="Q367" s="88"/>
    </row>
    <row r="368" spans="1:17" ht="18" customHeight="1">
      <c r="A368">
        <v>3442</v>
      </c>
      <c r="B368">
        <v>3442</v>
      </c>
      <c r="C368" s="15">
        <v>41037</v>
      </c>
      <c r="D368">
        <v>41082</v>
      </c>
      <c r="E368" t="s">
        <v>1633</v>
      </c>
      <c r="F368" t="s">
        <v>1568</v>
      </c>
      <c r="G368" t="s">
        <v>2183</v>
      </c>
      <c r="H368" s="88" t="s">
        <v>3794</v>
      </c>
      <c r="I368" s="88" t="s">
        <v>503</v>
      </c>
      <c r="J368" t="s">
        <v>3362</v>
      </c>
      <c r="K368" t="s">
        <v>3363</v>
      </c>
      <c r="L368" t="s">
        <v>3364</v>
      </c>
      <c r="M368" s="88" t="s">
        <v>503</v>
      </c>
      <c r="N368" s="88" t="s">
        <v>503</v>
      </c>
      <c r="O368" s="88" t="s">
        <v>503</v>
      </c>
      <c r="P368" s="87" t="s">
        <v>503</v>
      </c>
      <c r="Q368" s="88"/>
    </row>
    <row r="369" spans="1:17" ht="18" customHeight="1">
      <c r="A369" t="s">
        <v>3617</v>
      </c>
      <c r="B369">
        <v>3441</v>
      </c>
      <c r="C369" s="15">
        <v>41037</v>
      </c>
      <c r="D369">
        <v>41082</v>
      </c>
      <c r="E369" t="s">
        <v>1723</v>
      </c>
      <c r="F369" t="s">
        <v>1568</v>
      </c>
      <c r="G369" t="s">
        <v>2183</v>
      </c>
      <c r="H369" s="88" t="s">
        <v>503</v>
      </c>
      <c r="I369" s="88" t="s">
        <v>503</v>
      </c>
      <c r="J369" t="s">
        <v>3365</v>
      </c>
      <c r="K369" t="s">
        <v>3366</v>
      </c>
      <c r="L369" t="s">
        <v>3367</v>
      </c>
      <c r="M369" s="88" t="s">
        <v>503</v>
      </c>
      <c r="N369" s="88" t="s">
        <v>503</v>
      </c>
      <c r="O369" s="88" t="s">
        <v>503</v>
      </c>
      <c r="P369" s="87" t="s">
        <v>3618</v>
      </c>
      <c r="Q369" s="88"/>
    </row>
    <row r="370" spans="1:17" ht="18" customHeight="1">
      <c r="A370">
        <v>3460</v>
      </c>
      <c r="B370">
        <v>3460</v>
      </c>
      <c r="C370" s="15">
        <v>41038</v>
      </c>
      <c r="D370">
        <v>41083</v>
      </c>
      <c r="E370" t="s">
        <v>1633</v>
      </c>
      <c r="F370" t="s">
        <v>1568</v>
      </c>
      <c r="G370" t="s">
        <v>3368</v>
      </c>
      <c r="H370" s="88" t="s">
        <v>3795</v>
      </c>
      <c r="I370" s="88" t="s">
        <v>503</v>
      </c>
      <c r="J370" t="s">
        <v>3369</v>
      </c>
      <c r="K370" t="s">
        <v>3370</v>
      </c>
      <c r="L370" t="s">
        <v>3619</v>
      </c>
      <c r="M370" s="88" t="s">
        <v>503</v>
      </c>
      <c r="N370" s="88" t="s">
        <v>503</v>
      </c>
      <c r="O370" s="88" t="s">
        <v>503</v>
      </c>
      <c r="P370" s="87" t="s">
        <v>503</v>
      </c>
      <c r="Q370" s="88"/>
    </row>
    <row r="371" spans="1:17" ht="18" customHeight="1">
      <c r="A371">
        <v>3459</v>
      </c>
      <c r="B371">
        <v>3459</v>
      </c>
      <c r="C371" s="15">
        <v>41038</v>
      </c>
      <c r="D371">
        <v>41083</v>
      </c>
      <c r="E371" t="s">
        <v>1633</v>
      </c>
      <c r="F371" t="s">
        <v>1568</v>
      </c>
      <c r="G371" t="s">
        <v>1950</v>
      </c>
      <c r="H371" s="88" t="s">
        <v>3796</v>
      </c>
      <c r="I371" s="88" t="s">
        <v>503</v>
      </c>
      <c r="J371" t="s">
        <v>3371</v>
      </c>
      <c r="K371" t="s">
        <v>3372</v>
      </c>
      <c r="L371" t="s">
        <v>3373</v>
      </c>
      <c r="M371" s="88" t="s">
        <v>503</v>
      </c>
      <c r="N371" s="88" t="s">
        <v>503</v>
      </c>
      <c r="O371" s="88" t="s">
        <v>503</v>
      </c>
      <c r="P371" s="87" t="s">
        <v>503</v>
      </c>
      <c r="Q371" s="88"/>
    </row>
    <row r="372" spans="1:17" ht="18" customHeight="1">
      <c r="A372">
        <v>3456</v>
      </c>
      <c r="B372">
        <v>3456</v>
      </c>
      <c r="C372" s="15">
        <v>41038</v>
      </c>
      <c r="D372">
        <v>41083</v>
      </c>
      <c r="E372" t="s">
        <v>1633</v>
      </c>
      <c r="F372" t="s">
        <v>1568</v>
      </c>
      <c r="G372" t="s">
        <v>3335</v>
      </c>
      <c r="H372" s="88" t="s">
        <v>3797</v>
      </c>
      <c r="I372" s="88" t="s">
        <v>503</v>
      </c>
      <c r="J372" t="s">
        <v>3374</v>
      </c>
      <c r="K372" t="s">
        <v>3375</v>
      </c>
      <c r="L372" t="s">
        <v>3376</v>
      </c>
      <c r="M372" s="88" t="s">
        <v>503</v>
      </c>
      <c r="N372" s="88" t="s">
        <v>503</v>
      </c>
      <c r="O372" s="88" t="s">
        <v>503</v>
      </c>
      <c r="P372" s="87" t="s">
        <v>503</v>
      </c>
      <c r="Q372" s="88"/>
    </row>
    <row r="373" spans="1:17" ht="18" customHeight="1">
      <c r="A373">
        <v>3457</v>
      </c>
      <c r="B373">
        <v>3457</v>
      </c>
      <c r="C373" s="15">
        <v>41038</v>
      </c>
      <c r="D373">
        <v>41083</v>
      </c>
      <c r="E373" t="s">
        <v>1633</v>
      </c>
      <c r="F373" t="s">
        <v>1568</v>
      </c>
      <c r="G373" t="s">
        <v>3335</v>
      </c>
      <c r="H373" s="88" t="s">
        <v>3798</v>
      </c>
      <c r="I373" s="88" t="s">
        <v>503</v>
      </c>
      <c r="J373" t="s">
        <v>3377</v>
      </c>
      <c r="K373" t="s">
        <v>3378</v>
      </c>
      <c r="L373" t="s">
        <v>3379</v>
      </c>
      <c r="M373" s="88" t="s">
        <v>503</v>
      </c>
      <c r="N373" s="88" t="s">
        <v>503</v>
      </c>
      <c r="O373" s="88" t="s">
        <v>503</v>
      </c>
      <c r="P373" s="87" t="s">
        <v>503</v>
      </c>
      <c r="Q373" s="88"/>
    </row>
    <row r="374" spans="1:17" ht="18" customHeight="1">
      <c r="A374">
        <v>3458</v>
      </c>
      <c r="B374">
        <v>3458</v>
      </c>
      <c r="C374" s="15">
        <v>41038</v>
      </c>
      <c r="D374">
        <v>41083</v>
      </c>
      <c r="E374" t="s">
        <v>1633</v>
      </c>
      <c r="F374" t="s">
        <v>1568</v>
      </c>
      <c r="G374" t="s">
        <v>1950</v>
      </c>
      <c r="H374" s="88" t="s">
        <v>3799</v>
      </c>
      <c r="I374" s="88" t="s">
        <v>503</v>
      </c>
      <c r="J374" t="s">
        <v>3380</v>
      </c>
      <c r="K374" t="s">
        <v>3381</v>
      </c>
      <c r="L374" t="s">
        <v>3382</v>
      </c>
      <c r="M374" s="88" t="s">
        <v>503</v>
      </c>
      <c r="N374" s="88" t="s">
        <v>503</v>
      </c>
      <c r="O374" s="88" t="s">
        <v>503</v>
      </c>
      <c r="P374" s="87" t="s">
        <v>503</v>
      </c>
      <c r="Q374" s="88"/>
    </row>
    <row r="375" spans="1:17" ht="18" customHeight="1">
      <c r="A375">
        <v>3461</v>
      </c>
      <c r="B375">
        <v>3461</v>
      </c>
      <c r="C375" s="15">
        <v>41038</v>
      </c>
      <c r="D375">
        <v>41083</v>
      </c>
      <c r="E375" t="s">
        <v>1633</v>
      </c>
      <c r="F375" t="s">
        <v>1568</v>
      </c>
      <c r="G375" t="s">
        <v>1950</v>
      </c>
      <c r="H375" s="88" t="s">
        <v>3800</v>
      </c>
      <c r="I375" s="88" t="s">
        <v>503</v>
      </c>
      <c r="J375" t="s">
        <v>3383</v>
      </c>
      <c r="K375" t="s">
        <v>3384</v>
      </c>
      <c r="L375" t="s">
        <v>3385</v>
      </c>
      <c r="M375" s="88" t="s">
        <v>503</v>
      </c>
      <c r="N375" s="88" t="s">
        <v>503</v>
      </c>
      <c r="O375" s="88" t="s">
        <v>503</v>
      </c>
      <c r="P375" s="87" t="s">
        <v>503</v>
      </c>
      <c r="Q375" s="88"/>
    </row>
    <row r="376" spans="1:17" ht="18" customHeight="1">
      <c r="A376">
        <v>3462</v>
      </c>
      <c r="B376">
        <v>3462</v>
      </c>
      <c r="C376" s="15">
        <v>41038</v>
      </c>
      <c r="D376">
        <v>41083</v>
      </c>
      <c r="E376" t="s">
        <v>1633</v>
      </c>
      <c r="F376" t="s">
        <v>1568</v>
      </c>
      <c r="G376" t="s">
        <v>1950</v>
      </c>
      <c r="H376" s="88" t="s">
        <v>3624</v>
      </c>
      <c r="I376" s="88" t="s">
        <v>503</v>
      </c>
      <c r="J376" t="s">
        <v>3386</v>
      </c>
      <c r="K376" t="s">
        <v>3386</v>
      </c>
      <c r="L376" t="s">
        <v>3382</v>
      </c>
      <c r="M376" s="88" t="s">
        <v>503</v>
      </c>
      <c r="N376" s="88" t="s">
        <v>503</v>
      </c>
      <c r="O376" s="88" t="s">
        <v>503</v>
      </c>
      <c r="P376" s="87" t="s">
        <v>503</v>
      </c>
      <c r="Q376" s="88"/>
    </row>
    <row r="377" spans="1:17" ht="18" customHeight="1">
      <c r="A377">
        <v>3470</v>
      </c>
      <c r="B377">
        <v>3470</v>
      </c>
      <c r="C377" s="15">
        <v>41040</v>
      </c>
      <c r="D377">
        <v>41085</v>
      </c>
      <c r="E377" t="s">
        <v>1633</v>
      </c>
      <c r="F377" t="s">
        <v>1568</v>
      </c>
      <c r="G377" t="s">
        <v>1950</v>
      </c>
      <c r="H377" s="88" t="s">
        <v>3625</v>
      </c>
      <c r="I377" s="88" t="s">
        <v>503</v>
      </c>
      <c r="J377" t="s">
        <v>3421</v>
      </c>
      <c r="K377" t="s">
        <v>3422</v>
      </c>
      <c r="L377" t="s">
        <v>3423</v>
      </c>
      <c r="M377" s="88" t="s">
        <v>503</v>
      </c>
      <c r="N377" s="88" t="s">
        <v>503</v>
      </c>
      <c r="O377" s="88" t="s">
        <v>503</v>
      </c>
      <c r="P377" s="87" t="s">
        <v>503</v>
      </c>
      <c r="Q377" s="88"/>
    </row>
    <row r="378" spans="1:17" ht="18" customHeight="1">
      <c r="A378">
        <v>3469</v>
      </c>
      <c r="B378">
        <v>3469</v>
      </c>
      <c r="C378" s="15">
        <v>41040</v>
      </c>
      <c r="D378">
        <v>41085</v>
      </c>
      <c r="E378" t="s">
        <v>1576</v>
      </c>
      <c r="F378" t="s">
        <v>1568</v>
      </c>
      <c r="G378" t="s">
        <v>1950</v>
      </c>
      <c r="H378" s="88" t="s">
        <v>503</v>
      </c>
      <c r="I378" s="88">
        <v>41056</v>
      </c>
      <c r="J378" t="s">
        <v>3424</v>
      </c>
      <c r="K378" t="s">
        <v>3425</v>
      </c>
      <c r="L378" t="s">
        <v>3426</v>
      </c>
      <c r="M378" s="88" t="s">
        <v>503</v>
      </c>
      <c r="N378" s="88" t="s">
        <v>503</v>
      </c>
      <c r="O378" s="88" t="s">
        <v>503</v>
      </c>
      <c r="P378" s="87" t="s">
        <v>3450</v>
      </c>
      <c r="Q378" s="88"/>
    </row>
    <row r="379" spans="1:17" ht="18" customHeight="1">
      <c r="A379">
        <v>3468</v>
      </c>
      <c r="B379">
        <v>3468</v>
      </c>
      <c r="C379" s="15">
        <v>41040</v>
      </c>
      <c r="D379">
        <v>41085</v>
      </c>
      <c r="E379" t="s">
        <v>1633</v>
      </c>
      <c r="F379" t="s">
        <v>1568</v>
      </c>
      <c r="G379" t="s">
        <v>1950</v>
      </c>
      <c r="H379" s="88" t="s">
        <v>3626</v>
      </c>
      <c r="I379" s="88" t="s">
        <v>503</v>
      </c>
      <c r="J379" t="s">
        <v>3427</v>
      </c>
      <c r="K379" t="s">
        <v>3428</v>
      </c>
      <c r="L379" t="s">
        <v>3429</v>
      </c>
      <c r="M379" s="88" t="s">
        <v>503</v>
      </c>
      <c r="N379" s="88" t="s">
        <v>503</v>
      </c>
      <c r="O379" s="88" t="s">
        <v>503</v>
      </c>
      <c r="P379" s="87" t="s">
        <v>503</v>
      </c>
      <c r="Q379" s="88"/>
    </row>
    <row r="380" spans="1:17" ht="18" customHeight="1">
      <c r="A380">
        <v>3467</v>
      </c>
      <c r="B380">
        <v>3467</v>
      </c>
      <c r="C380" s="15">
        <v>41040</v>
      </c>
      <c r="D380">
        <v>41085</v>
      </c>
      <c r="E380" t="s">
        <v>1633</v>
      </c>
      <c r="F380" t="s">
        <v>1568</v>
      </c>
      <c r="G380" t="s">
        <v>1950</v>
      </c>
      <c r="H380" s="88" t="s">
        <v>3627</v>
      </c>
      <c r="I380" s="88" t="s">
        <v>503</v>
      </c>
      <c r="J380" t="s">
        <v>3430</v>
      </c>
      <c r="K380" t="s">
        <v>3431</v>
      </c>
      <c r="L380" t="s">
        <v>3432</v>
      </c>
      <c r="M380" s="88" t="s">
        <v>503</v>
      </c>
      <c r="N380" s="88" t="s">
        <v>503</v>
      </c>
      <c r="O380" s="88" t="s">
        <v>503</v>
      </c>
      <c r="P380" s="87" t="s">
        <v>503</v>
      </c>
      <c r="Q380" s="88"/>
    </row>
    <row r="381" spans="1:17" ht="18" customHeight="1">
      <c r="A381">
        <v>3464</v>
      </c>
      <c r="B381">
        <v>3464</v>
      </c>
      <c r="C381" s="15">
        <v>41040</v>
      </c>
      <c r="D381">
        <v>41085</v>
      </c>
      <c r="E381" t="s">
        <v>1633</v>
      </c>
      <c r="F381" t="s">
        <v>1568</v>
      </c>
      <c r="G381" t="s">
        <v>1950</v>
      </c>
      <c r="H381" s="88" t="s">
        <v>3628</v>
      </c>
      <c r="I381" s="88" t="s">
        <v>503</v>
      </c>
      <c r="J381" t="s">
        <v>3433</v>
      </c>
      <c r="K381" t="s">
        <v>3434</v>
      </c>
      <c r="L381" t="s">
        <v>3435</v>
      </c>
      <c r="M381" s="88" t="s">
        <v>503</v>
      </c>
      <c r="N381" s="88" t="s">
        <v>503</v>
      </c>
      <c r="O381" s="88" t="s">
        <v>503</v>
      </c>
      <c r="P381" s="87" t="s">
        <v>503</v>
      </c>
      <c r="Q381" s="88"/>
    </row>
    <row r="382" spans="1:17" ht="18" customHeight="1">
      <c r="A382">
        <v>3465</v>
      </c>
      <c r="B382">
        <v>3465</v>
      </c>
      <c r="C382" s="15">
        <v>41040</v>
      </c>
      <c r="D382">
        <v>41085</v>
      </c>
      <c r="E382" t="s">
        <v>1633</v>
      </c>
      <c r="F382" t="s">
        <v>1568</v>
      </c>
      <c r="G382" t="s">
        <v>1950</v>
      </c>
      <c r="H382" s="88" t="s">
        <v>3801</v>
      </c>
      <c r="I382" s="88" t="s">
        <v>503</v>
      </c>
      <c r="J382" t="s">
        <v>3436</v>
      </c>
      <c r="K382" t="s">
        <v>3437</v>
      </c>
      <c r="L382" t="s">
        <v>3438</v>
      </c>
      <c r="M382" s="88" t="s">
        <v>503</v>
      </c>
      <c r="N382" s="88" t="s">
        <v>503</v>
      </c>
      <c r="O382" s="88" t="s">
        <v>503</v>
      </c>
      <c r="P382" s="87" t="s">
        <v>503</v>
      </c>
      <c r="Q382" s="88"/>
    </row>
    <row r="383" spans="1:17" ht="18" customHeight="1">
      <c r="A383">
        <v>3466</v>
      </c>
      <c r="B383">
        <v>3466</v>
      </c>
      <c r="C383" s="15">
        <v>41040</v>
      </c>
      <c r="D383">
        <v>41085</v>
      </c>
      <c r="E383" t="s">
        <v>1576</v>
      </c>
      <c r="F383" t="s">
        <v>1568</v>
      </c>
      <c r="G383" t="s">
        <v>1950</v>
      </c>
      <c r="H383" s="88" t="s">
        <v>503</v>
      </c>
      <c r="I383" s="88">
        <v>41056</v>
      </c>
      <c r="J383" t="s">
        <v>3439</v>
      </c>
      <c r="K383" t="s">
        <v>3440</v>
      </c>
      <c r="L383" t="s">
        <v>3441</v>
      </c>
      <c r="M383" s="88" t="s">
        <v>503</v>
      </c>
      <c r="N383" s="88" t="s">
        <v>503</v>
      </c>
      <c r="O383" s="88" t="s">
        <v>503</v>
      </c>
      <c r="P383" s="87" t="s">
        <v>3449</v>
      </c>
      <c r="Q383" s="88"/>
    </row>
    <row r="384" spans="1:17" ht="18" customHeight="1">
      <c r="A384">
        <v>3463</v>
      </c>
      <c r="B384">
        <v>3463</v>
      </c>
      <c r="C384" s="15">
        <v>41040</v>
      </c>
      <c r="D384">
        <v>41085</v>
      </c>
      <c r="E384" t="s">
        <v>1633</v>
      </c>
      <c r="F384" t="s">
        <v>1568</v>
      </c>
      <c r="G384" t="s">
        <v>1950</v>
      </c>
      <c r="H384" s="88" t="s">
        <v>3802</v>
      </c>
      <c r="I384" s="88" t="s">
        <v>503</v>
      </c>
      <c r="J384" t="s">
        <v>3442</v>
      </c>
      <c r="K384" t="s">
        <v>3443</v>
      </c>
      <c r="L384" t="s">
        <v>3444</v>
      </c>
      <c r="M384" s="88" t="s">
        <v>503</v>
      </c>
      <c r="N384" s="88" t="s">
        <v>503</v>
      </c>
      <c r="O384" s="88" t="s">
        <v>503</v>
      </c>
      <c r="P384" s="87" t="s">
        <v>503</v>
      </c>
      <c r="Q384" s="88"/>
    </row>
    <row r="385" spans="1:17" ht="18" customHeight="1">
      <c r="A385">
        <v>3501</v>
      </c>
      <c r="B385">
        <v>3501</v>
      </c>
      <c r="C385" s="15">
        <v>41044</v>
      </c>
      <c r="D385">
        <v>41089</v>
      </c>
      <c r="E385" t="s">
        <v>1723</v>
      </c>
      <c r="F385" t="s">
        <v>1813</v>
      </c>
      <c r="G385" t="s">
        <v>206</v>
      </c>
      <c r="H385" s="88" t="s">
        <v>503</v>
      </c>
      <c r="I385" s="88" t="s">
        <v>503</v>
      </c>
      <c r="J385" t="s">
        <v>3451</v>
      </c>
      <c r="K385" t="s">
        <v>3452</v>
      </c>
      <c r="L385" t="s">
        <v>3453</v>
      </c>
      <c r="M385" s="88" t="s">
        <v>503</v>
      </c>
      <c r="N385" s="88" t="s">
        <v>503</v>
      </c>
      <c r="O385" s="88" t="s">
        <v>503</v>
      </c>
      <c r="P385" s="87" t="s">
        <v>503</v>
      </c>
      <c r="Q385" s="88"/>
    </row>
    <row r="386" spans="1:17" ht="18" customHeight="1">
      <c r="A386">
        <v>3487</v>
      </c>
      <c r="B386">
        <v>3487</v>
      </c>
      <c r="C386" s="15">
        <v>41044</v>
      </c>
      <c r="D386">
        <v>41089</v>
      </c>
      <c r="E386" t="s">
        <v>1576</v>
      </c>
      <c r="F386" t="s">
        <v>1568</v>
      </c>
      <c r="G386" t="s">
        <v>1392</v>
      </c>
      <c r="H386" s="88" t="s">
        <v>503</v>
      </c>
      <c r="I386" s="88" t="s">
        <v>503</v>
      </c>
      <c r="J386" t="s">
        <v>3454</v>
      </c>
      <c r="K386" t="s">
        <v>3455</v>
      </c>
      <c r="L386" t="s">
        <v>3456</v>
      </c>
      <c r="M386" s="88" t="s">
        <v>503</v>
      </c>
      <c r="N386" s="88" t="s">
        <v>503</v>
      </c>
      <c r="O386" s="88" t="s">
        <v>503</v>
      </c>
      <c r="P386" s="87" t="s">
        <v>3785</v>
      </c>
      <c r="Q386" s="88"/>
    </row>
    <row r="387" spans="1:17" ht="18" customHeight="1">
      <c r="A387">
        <v>3488</v>
      </c>
      <c r="B387">
        <v>3488</v>
      </c>
      <c r="C387" s="15">
        <v>41044</v>
      </c>
      <c r="D387">
        <v>41089</v>
      </c>
      <c r="E387" t="s">
        <v>1576</v>
      </c>
      <c r="F387" t="s">
        <v>1568</v>
      </c>
      <c r="G387" t="s">
        <v>1392</v>
      </c>
      <c r="H387" s="88" t="s">
        <v>503</v>
      </c>
      <c r="I387" s="88" t="s">
        <v>503</v>
      </c>
      <c r="J387" t="s">
        <v>3457</v>
      </c>
      <c r="K387" t="s">
        <v>3458</v>
      </c>
      <c r="L387" t="s">
        <v>3456</v>
      </c>
      <c r="M387" s="88" t="s">
        <v>503</v>
      </c>
      <c r="N387" s="88" t="s">
        <v>503</v>
      </c>
      <c r="O387" s="88" t="s">
        <v>503</v>
      </c>
      <c r="P387" s="87" t="s">
        <v>3803</v>
      </c>
      <c r="Q387" s="88"/>
    </row>
    <row r="388" spans="1:17" ht="18" customHeight="1">
      <c r="A388">
        <v>3489</v>
      </c>
      <c r="B388">
        <v>3489</v>
      </c>
      <c r="C388" s="15">
        <v>41044</v>
      </c>
      <c r="D388">
        <v>41089</v>
      </c>
      <c r="E388" t="s">
        <v>1576</v>
      </c>
      <c r="F388" t="s">
        <v>1568</v>
      </c>
      <c r="G388" t="s">
        <v>1392</v>
      </c>
      <c r="H388" s="88" t="s">
        <v>503</v>
      </c>
      <c r="I388" s="88" t="s">
        <v>503</v>
      </c>
      <c r="J388" t="s">
        <v>3459</v>
      </c>
      <c r="K388" t="s">
        <v>3460</v>
      </c>
      <c r="L388" t="s">
        <v>3456</v>
      </c>
      <c r="M388" s="88" t="s">
        <v>503</v>
      </c>
      <c r="N388" s="88" t="s">
        <v>503</v>
      </c>
      <c r="O388" s="88" t="s">
        <v>503</v>
      </c>
      <c r="P388" s="87" t="s">
        <v>3786</v>
      </c>
      <c r="Q388" s="88"/>
    </row>
    <row r="389" spans="1:17" ht="18" customHeight="1">
      <c r="A389">
        <v>3513</v>
      </c>
      <c r="B389">
        <v>3513</v>
      </c>
      <c r="C389" s="15">
        <v>41044</v>
      </c>
      <c r="D389">
        <v>41089</v>
      </c>
      <c r="E389" t="s">
        <v>1576</v>
      </c>
      <c r="F389" t="s">
        <v>1568</v>
      </c>
      <c r="G389" t="s">
        <v>3461</v>
      </c>
      <c r="H389" s="88" t="s">
        <v>503</v>
      </c>
      <c r="I389" s="88" t="s">
        <v>503</v>
      </c>
      <c r="J389" t="s">
        <v>3462</v>
      </c>
      <c r="K389" t="s">
        <v>3463</v>
      </c>
      <c r="L389" t="s">
        <v>3464</v>
      </c>
      <c r="M389" s="88" t="s">
        <v>503</v>
      </c>
      <c r="N389" s="88" t="s">
        <v>503</v>
      </c>
      <c r="O389" s="88" t="s">
        <v>503</v>
      </c>
      <c r="P389" s="87" t="s">
        <v>2425</v>
      </c>
      <c r="Q389" s="88"/>
    </row>
    <row r="390" spans="1:17" ht="18" customHeight="1">
      <c r="A390">
        <v>3512</v>
      </c>
      <c r="B390">
        <v>3512</v>
      </c>
      <c r="C390" s="15">
        <v>41044</v>
      </c>
      <c r="D390">
        <v>41089</v>
      </c>
      <c r="E390" t="s">
        <v>1723</v>
      </c>
      <c r="F390" t="s">
        <v>1813</v>
      </c>
      <c r="G390" t="s">
        <v>2089</v>
      </c>
      <c r="H390" s="88" t="s">
        <v>503</v>
      </c>
      <c r="I390" s="88" t="s">
        <v>503</v>
      </c>
      <c r="J390" t="s">
        <v>3465</v>
      </c>
      <c r="K390" t="s">
        <v>3466</v>
      </c>
      <c r="L390" t="s">
        <v>3467</v>
      </c>
      <c r="M390" s="88" t="s">
        <v>503</v>
      </c>
      <c r="N390" s="88" t="s">
        <v>503</v>
      </c>
      <c r="O390" s="88" t="s">
        <v>503</v>
      </c>
      <c r="P390" s="87" t="s">
        <v>503</v>
      </c>
      <c r="Q390" s="88"/>
    </row>
    <row r="391" spans="1:17" ht="18" customHeight="1">
      <c r="A391">
        <v>3502</v>
      </c>
      <c r="B391">
        <v>3502</v>
      </c>
      <c r="C391" s="15">
        <v>41044</v>
      </c>
      <c r="D391">
        <v>41089</v>
      </c>
      <c r="E391" t="s">
        <v>1723</v>
      </c>
      <c r="F391" t="s">
        <v>1813</v>
      </c>
      <c r="G391" t="s">
        <v>206</v>
      </c>
      <c r="H391" s="88" t="s">
        <v>503</v>
      </c>
      <c r="I391" s="88" t="s">
        <v>503</v>
      </c>
      <c r="J391" t="s">
        <v>3468</v>
      </c>
      <c r="K391" t="s">
        <v>3469</v>
      </c>
      <c r="L391" t="s">
        <v>3470</v>
      </c>
      <c r="M391" s="88" t="s">
        <v>503</v>
      </c>
      <c r="N391" s="88" t="s">
        <v>503</v>
      </c>
      <c r="O391" s="88" t="s">
        <v>503</v>
      </c>
      <c r="P391" s="87" t="s">
        <v>503</v>
      </c>
      <c r="Q391" s="88"/>
    </row>
    <row r="392" spans="1:17" ht="18" customHeight="1">
      <c r="A392">
        <v>3503</v>
      </c>
      <c r="B392">
        <v>3503</v>
      </c>
      <c r="C392" s="15">
        <v>41044</v>
      </c>
      <c r="D392">
        <v>41089</v>
      </c>
      <c r="E392" t="s">
        <v>1567</v>
      </c>
      <c r="F392" t="s">
        <v>1813</v>
      </c>
      <c r="G392" t="s">
        <v>3471</v>
      </c>
      <c r="H392" s="88" t="s">
        <v>3939</v>
      </c>
      <c r="I392" s="88">
        <v>41053</v>
      </c>
      <c r="J392" t="s">
        <v>3472</v>
      </c>
      <c r="K392" t="s">
        <v>3473</v>
      </c>
      <c r="L392" t="s">
        <v>3474</v>
      </c>
      <c r="M392" s="88" t="s">
        <v>3940</v>
      </c>
      <c r="N392" s="88" t="s">
        <v>1843</v>
      </c>
      <c r="O392" s="88">
        <v>41053</v>
      </c>
      <c r="P392" s="87" t="s">
        <v>503</v>
      </c>
      <c r="Q392" s="88"/>
    </row>
    <row r="393" spans="1:17" ht="18" customHeight="1">
      <c r="A393">
        <v>3504</v>
      </c>
      <c r="B393">
        <v>3504</v>
      </c>
      <c r="C393" s="15">
        <v>41044</v>
      </c>
      <c r="D393">
        <v>41089</v>
      </c>
      <c r="E393" t="s">
        <v>1723</v>
      </c>
      <c r="F393" t="s">
        <v>1813</v>
      </c>
      <c r="G393" t="s">
        <v>3471</v>
      </c>
      <c r="H393" s="88" t="s">
        <v>503</v>
      </c>
      <c r="I393" s="88" t="s">
        <v>503</v>
      </c>
      <c r="J393" t="s">
        <v>3475</v>
      </c>
      <c r="K393" t="s">
        <v>3476</v>
      </c>
      <c r="L393" t="s">
        <v>3477</v>
      </c>
      <c r="M393" s="88" t="s">
        <v>503</v>
      </c>
      <c r="N393" s="88" t="s">
        <v>503</v>
      </c>
      <c r="O393" s="88" t="s">
        <v>503</v>
      </c>
      <c r="P393" s="87" t="s">
        <v>503</v>
      </c>
      <c r="Q393" s="88"/>
    </row>
    <row r="394" spans="1:17" ht="18" customHeight="1">
      <c r="A394">
        <v>3505</v>
      </c>
      <c r="B394">
        <v>3505</v>
      </c>
      <c r="C394" s="15">
        <v>41044</v>
      </c>
      <c r="D394">
        <v>41089</v>
      </c>
      <c r="E394" t="s">
        <v>1633</v>
      </c>
      <c r="F394" t="s">
        <v>1813</v>
      </c>
      <c r="G394" t="s">
        <v>3471</v>
      </c>
      <c r="H394" s="88" t="s">
        <v>503</v>
      </c>
      <c r="I394" s="88">
        <v>41078</v>
      </c>
      <c r="J394" t="s">
        <v>3478</v>
      </c>
      <c r="K394" t="s">
        <v>3479</v>
      </c>
      <c r="L394" t="s">
        <v>3480</v>
      </c>
      <c r="M394" s="88" t="s">
        <v>503</v>
      </c>
      <c r="N394" s="88" t="s">
        <v>503</v>
      </c>
      <c r="O394" s="88" t="s">
        <v>503</v>
      </c>
      <c r="P394" s="87" t="s">
        <v>503</v>
      </c>
      <c r="Q394" s="88"/>
    </row>
    <row r="395" spans="1:17" ht="18" customHeight="1">
      <c r="A395">
        <v>3506</v>
      </c>
      <c r="B395">
        <v>3506</v>
      </c>
      <c r="C395" s="15">
        <v>41044</v>
      </c>
      <c r="D395">
        <v>41089</v>
      </c>
      <c r="E395" t="s">
        <v>1576</v>
      </c>
      <c r="F395" t="s">
        <v>1568</v>
      </c>
      <c r="G395" t="s">
        <v>3481</v>
      </c>
      <c r="H395" s="88" t="s">
        <v>503</v>
      </c>
      <c r="I395" s="88" t="s">
        <v>503</v>
      </c>
      <c r="J395" t="s">
        <v>3482</v>
      </c>
      <c r="K395" t="s">
        <v>3483</v>
      </c>
      <c r="L395" t="s">
        <v>3484</v>
      </c>
      <c r="M395" s="88" t="s">
        <v>503</v>
      </c>
      <c r="N395" s="88" t="s">
        <v>503</v>
      </c>
      <c r="O395" s="88" t="s">
        <v>503</v>
      </c>
      <c r="P395" s="87" t="s">
        <v>2425</v>
      </c>
      <c r="Q395" s="88"/>
    </row>
    <row r="396" spans="1:17" ht="18" customHeight="1">
      <c r="A396">
        <v>3507</v>
      </c>
      <c r="B396">
        <v>3507</v>
      </c>
      <c r="C396" s="15">
        <v>41044</v>
      </c>
      <c r="D396">
        <v>41089</v>
      </c>
      <c r="E396" t="s">
        <v>1576</v>
      </c>
      <c r="F396" t="s">
        <v>1568</v>
      </c>
      <c r="G396" t="s">
        <v>2878</v>
      </c>
      <c r="H396" s="88" t="s">
        <v>503</v>
      </c>
      <c r="I396" s="88" t="s">
        <v>503</v>
      </c>
      <c r="J396" t="s">
        <v>3485</v>
      </c>
      <c r="K396" t="s">
        <v>2880</v>
      </c>
      <c r="L396" t="s">
        <v>2881</v>
      </c>
      <c r="M396" s="88" t="s">
        <v>503</v>
      </c>
      <c r="N396" s="88" t="s">
        <v>503</v>
      </c>
      <c r="O396" s="88" t="s">
        <v>503</v>
      </c>
      <c r="P396" s="87" t="s">
        <v>3803</v>
      </c>
      <c r="Q396" s="88"/>
    </row>
    <row r="397" spans="1:17" ht="18" customHeight="1">
      <c r="A397">
        <v>3508</v>
      </c>
      <c r="B397">
        <v>3508</v>
      </c>
      <c r="C397" s="15">
        <v>41044</v>
      </c>
      <c r="D397">
        <v>41044</v>
      </c>
      <c r="E397" t="s">
        <v>1567</v>
      </c>
      <c r="F397" t="s">
        <v>1568</v>
      </c>
      <c r="G397" t="s">
        <v>2089</v>
      </c>
      <c r="H397" s="88" t="s">
        <v>3809</v>
      </c>
      <c r="I397" s="88">
        <v>41051</v>
      </c>
      <c r="J397" t="s">
        <v>3486</v>
      </c>
      <c r="K397" t="s">
        <v>3487</v>
      </c>
      <c r="L397" t="s">
        <v>3467</v>
      </c>
      <c r="M397" s="88" t="s">
        <v>3814</v>
      </c>
      <c r="N397" s="88" t="s">
        <v>2395</v>
      </c>
      <c r="O397" s="88">
        <v>41053</v>
      </c>
      <c r="P397" s="87" t="s">
        <v>503</v>
      </c>
      <c r="Q397" s="88"/>
    </row>
    <row r="398" spans="1:17" ht="18" customHeight="1">
      <c r="A398">
        <v>3509</v>
      </c>
      <c r="B398">
        <v>3509</v>
      </c>
      <c r="C398" s="15">
        <v>41044</v>
      </c>
      <c r="D398">
        <v>41089</v>
      </c>
      <c r="E398" t="s">
        <v>1576</v>
      </c>
      <c r="F398" t="s">
        <v>1568</v>
      </c>
      <c r="G398" t="s">
        <v>2089</v>
      </c>
      <c r="H398" s="88" t="s">
        <v>503</v>
      </c>
      <c r="I398" s="88" t="s">
        <v>503</v>
      </c>
      <c r="J398" t="s">
        <v>3488</v>
      </c>
      <c r="K398" t="s">
        <v>3489</v>
      </c>
      <c r="L398" t="s">
        <v>3490</v>
      </c>
      <c r="M398" s="88" t="s">
        <v>503</v>
      </c>
      <c r="N398" s="88" t="s">
        <v>503</v>
      </c>
      <c r="O398" s="88" t="s">
        <v>503</v>
      </c>
      <c r="P398" s="87" t="s">
        <v>2425</v>
      </c>
      <c r="Q398" s="88"/>
    </row>
    <row r="399" spans="1:17" ht="18" customHeight="1">
      <c r="A399">
        <v>3510</v>
      </c>
      <c r="B399">
        <v>3510</v>
      </c>
      <c r="C399" s="15">
        <v>41044</v>
      </c>
      <c r="D399">
        <v>41089</v>
      </c>
      <c r="E399" t="s">
        <v>1576</v>
      </c>
      <c r="F399" t="s">
        <v>1568</v>
      </c>
      <c r="G399" t="s">
        <v>3481</v>
      </c>
      <c r="H399" s="88" t="s">
        <v>503</v>
      </c>
      <c r="I399" s="88" t="s">
        <v>503</v>
      </c>
      <c r="J399" t="s">
        <v>3491</v>
      </c>
      <c r="K399" t="s">
        <v>3620</v>
      </c>
      <c r="L399" t="s">
        <v>3492</v>
      </c>
      <c r="M399" s="88" t="s">
        <v>503</v>
      </c>
      <c r="N399" s="88" t="s">
        <v>503</v>
      </c>
      <c r="O399" s="88" t="s">
        <v>503</v>
      </c>
      <c r="P399" s="87" t="s">
        <v>2425</v>
      </c>
      <c r="Q399" s="88"/>
    </row>
    <row r="400" spans="1:17" ht="18" customHeight="1">
      <c r="A400">
        <v>3511</v>
      </c>
      <c r="B400">
        <v>3511</v>
      </c>
      <c r="C400" s="15">
        <v>41044</v>
      </c>
      <c r="D400">
        <v>41089</v>
      </c>
      <c r="E400" t="s">
        <v>1576</v>
      </c>
      <c r="F400" t="s">
        <v>1568</v>
      </c>
      <c r="G400" t="s">
        <v>3481</v>
      </c>
      <c r="H400" s="88" t="s">
        <v>503</v>
      </c>
      <c r="I400" s="88" t="s">
        <v>503</v>
      </c>
      <c r="J400" t="s">
        <v>3493</v>
      </c>
      <c r="K400" t="s">
        <v>3494</v>
      </c>
      <c r="L400" t="s">
        <v>3495</v>
      </c>
      <c r="M400" s="88" t="s">
        <v>503</v>
      </c>
      <c r="N400" s="88" t="s">
        <v>503</v>
      </c>
      <c r="O400" s="88" t="s">
        <v>503</v>
      </c>
      <c r="P400" s="87" t="s">
        <v>3804</v>
      </c>
      <c r="Q400" s="88"/>
    </row>
    <row r="401" spans="1:17" ht="18" customHeight="1">
      <c r="A401">
        <v>3516</v>
      </c>
      <c r="B401">
        <v>3516</v>
      </c>
      <c r="C401" s="15">
        <v>41044</v>
      </c>
      <c r="D401">
        <v>41099</v>
      </c>
      <c r="E401" t="s">
        <v>1567</v>
      </c>
      <c r="F401" t="s">
        <v>1568</v>
      </c>
      <c r="G401" t="s">
        <v>3208</v>
      </c>
      <c r="H401" s="88" t="s">
        <v>3958</v>
      </c>
      <c r="I401" s="88">
        <v>41059</v>
      </c>
      <c r="J401" t="s">
        <v>3496</v>
      </c>
      <c r="K401" t="s">
        <v>3497</v>
      </c>
      <c r="L401" t="s">
        <v>3498</v>
      </c>
      <c r="M401" s="88" t="s">
        <v>4199</v>
      </c>
      <c r="N401" s="88" t="s">
        <v>2567</v>
      </c>
      <c r="O401" s="88">
        <v>41060</v>
      </c>
      <c r="P401" s="87" t="s">
        <v>3804</v>
      </c>
      <c r="Q401" s="88"/>
    </row>
    <row r="402" spans="1:17" ht="18" customHeight="1">
      <c r="A402">
        <v>3515</v>
      </c>
      <c r="B402">
        <v>3515</v>
      </c>
      <c r="C402" s="15">
        <v>41044</v>
      </c>
      <c r="D402">
        <v>41089</v>
      </c>
      <c r="E402" t="s">
        <v>1723</v>
      </c>
      <c r="F402" t="s">
        <v>1568</v>
      </c>
      <c r="G402" t="s">
        <v>3208</v>
      </c>
      <c r="H402" s="88" t="s">
        <v>503</v>
      </c>
      <c r="I402" s="88" t="s">
        <v>503</v>
      </c>
      <c r="J402" t="s">
        <v>3499</v>
      </c>
      <c r="K402" t="s">
        <v>3500</v>
      </c>
      <c r="L402" t="s">
        <v>3501</v>
      </c>
      <c r="M402" s="88" t="s">
        <v>503</v>
      </c>
      <c r="N402" s="88" t="s">
        <v>503</v>
      </c>
      <c r="O402" s="88" t="s">
        <v>503</v>
      </c>
      <c r="P402" s="87" t="s">
        <v>503</v>
      </c>
      <c r="Q402" s="88"/>
    </row>
    <row r="403" spans="1:17" ht="18" customHeight="1">
      <c r="A403">
        <v>3514</v>
      </c>
      <c r="B403">
        <v>3514</v>
      </c>
      <c r="C403" s="15">
        <v>41044</v>
      </c>
      <c r="D403">
        <v>41089</v>
      </c>
      <c r="E403" t="s">
        <v>1576</v>
      </c>
      <c r="F403" t="s">
        <v>1568</v>
      </c>
      <c r="G403" t="s">
        <v>3461</v>
      </c>
      <c r="H403" s="88" t="s">
        <v>503</v>
      </c>
      <c r="I403" s="88" t="s">
        <v>503</v>
      </c>
      <c r="J403" t="s">
        <v>3502</v>
      </c>
      <c r="K403" t="s">
        <v>3503</v>
      </c>
      <c r="L403" t="s">
        <v>3504</v>
      </c>
      <c r="M403" s="88" t="s">
        <v>503</v>
      </c>
      <c r="N403" s="88" t="s">
        <v>503</v>
      </c>
      <c r="O403" s="88" t="s">
        <v>503</v>
      </c>
      <c r="P403" s="87" t="s">
        <v>2425</v>
      </c>
      <c r="Q403" s="88"/>
    </row>
    <row r="404" spans="1:17" ht="18" customHeight="1">
      <c r="A404">
        <v>3490</v>
      </c>
      <c r="B404">
        <v>3490</v>
      </c>
      <c r="C404" s="15">
        <v>41044</v>
      </c>
      <c r="D404">
        <v>41089</v>
      </c>
      <c r="E404" t="s">
        <v>1576</v>
      </c>
      <c r="F404" t="s">
        <v>1568</v>
      </c>
      <c r="G404" t="s">
        <v>1392</v>
      </c>
      <c r="H404" s="88" t="s">
        <v>503</v>
      </c>
      <c r="I404" s="88" t="s">
        <v>503</v>
      </c>
      <c r="J404" t="s">
        <v>3505</v>
      </c>
      <c r="K404" t="s">
        <v>3506</v>
      </c>
      <c r="L404" t="s">
        <v>3456</v>
      </c>
      <c r="M404" s="88" t="s">
        <v>503</v>
      </c>
      <c r="N404" s="88" t="s">
        <v>503</v>
      </c>
      <c r="O404" s="88" t="s">
        <v>503</v>
      </c>
      <c r="P404" s="87" t="s">
        <v>3805</v>
      </c>
      <c r="Q404" s="88"/>
    </row>
    <row r="405" spans="1:17" ht="18" customHeight="1">
      <c r="A405">
        <v>3491</v>
      </c>
      <c r="B405">
        <v>3491</v>
      </c>
      <c r="C405" s="15">
        <v>41044</v>
      </c>
      <c r="D405">
        <v>41089</v>
      </c>
      <c r="E405" t="s">
        <v>1576</v>
      </c>
      <c r="F405" t="s">
        <v>1568</v>
      </c>
      <c r="G405" t="s">
        <v>3507</v>
      </c>
      <c r="H405" s="88" t="s">
        <v>503</v>
      </c>
      <c r="I405" s="88" t="s">
        <v>503</v>
      </c>
      <c r="J405" t="s">
        <v>3508</v>
      </c>
      <c r="K405" t="s">
        <v>3509</v>
      </c>
      <c r="L405" t="s">
        <v>3510</v>
      </c>
      <c r="M405" s="88" t="s">
        <v>503</v>
      </c>
      <c r="N405" s="88" t="s">
        <v>503</v>
      </c>
      <c r="O405" s="88" t="s">
        <v>503</v>
      </c>
      <c r="P405" s="87" t="s">
        <v>2425</v>
      </c>
      <c r="Q405" s="88"/>
    </row>
    <row r="406" spans="1:17" ht="18" customHeight="1">
      <c r="A406">
        <v>3492</v>
      </c>
      <c r="B406">
        <v>3492</v>
      </c>
      <c r="C406" s="15">
        <v>41044</v>
      </c>
      <c r="D406">
        <v>41089</v>
      </c>
      <c r="E406" t="s">
        <v>1567</v>
      </c>
      <c r="F406" t="s">
        <v>1568</v>
      </c>
      <c r="G406" t="s">
        <v>3507</v>
      </c>
      <c r="H406" s="88" t="s">
        <v>3810</v>
      </c>
      <c r="I406" s="88">
        <v>41052</v>
      </c>
      <c r="J406" t="s">
        <v>3511</v>
      </c>
      <c r="K406" t="s">
        <v>3512</v>
      </c>
      <c r="L406" t="s">
        <v>3513</v>
      </c>
      <c r="M406" s="88" t="s">
        <v>3941</v>
      </c>
      <c r="N406" s="88" t="s">
        <v>3942</v>
      </c>
      <c r="O406" s="88">
        <v>41054</v>
      </c>
      <c r="P406" s="87" t="s">
        <v>503</v>
      </c>
      <c r="Q406" s="88"/>
    </row>
    <row r="407" spans="1:17" ht="18" customHeight="1">
      <c r="A407">
        <v>3493</v>
      </c>
      <c r="B407">
        <v>3493</v>
      </c>
      <c r="C407" s="15">
        <v>41044</v>
      </c>
      <c r="D407">
        <v>41089</v>
      </c>
      <c r="E407" t="s">
        <v>1576</v>
      </c>
      <c r="F407" t="s">
        <v>1568</v>
      </c>
      <c r="G407" t="s">
        <v>3507</v>
      </c>
      <c r="H407" s="88" t="s">
        <v>503</v>
      </c>
      <c r="I407" s="88" t="s">
        <v>503</v>
      </c>
      <c r="J407" t="s">
        <v>3514</v>
      </c>
      <c r="K407" t="s">
        <v>3515</v>
      </c>
      <c r="L407" t="s">
        <v>3516</v>
      </c>
      <c r="M407" s="88" t="s">
        <v>503</v>
      </c>
      <c r="N407" s="88" t="s">
        <v>503</v>
      </c>
      <c r="O407" s="88" t="s">
        <v>503</v>
      </c>
      <c r="P407" s="87" t="s">
        <v>3803</v>
      </c>
      <c r="Q407" s="88"/>
    </row>
    <row r="408" spans="1:17" ht="18" customHeight="1">
      <c r="A408">
        <v>3494</v>
      </c>
      <c r="B408">
        <v>3494</v>
      </c>
      <c r="C408" s="15">
        <v>41044</v>
      </c>
      <c r="D408">
        <v>41089</v>
      </c>
      <c r="E408" t="s">
        <v>1567</v>
      </c>
      <c r="F408" t="s">
        <v>1568</v>
      </c>
      <c r="G408" t="s">
        <v>3507</v>
      </c>
      <c r="H408" s="88" t="s">
        <v>3811</v>
      </c>
      <c r="I408" s="88">
        <v>41057</v>
      </c>
      <c r="J408" t="s">
        <v>3517</v>
      </c>
      <c r="K408" t="s">
        <v>3518</v>
      </c>
      <c r="L408" t="s">
        <v>3519</v>
      </c>
      <c r="M408" s="88" t="s">
        <v>3987</v>
      </c>
      <c r="N408" s="88" t="s">
        <v>3020</v>
      </c>
      <c r="O408" s="88">
        <v>41057</v>
      </c>
      <c r="P408" s="87" t="s">
        <v>503</v>
      </c>
      <c r="Q408" s="88"/>
    </row>
    <row r="409" spans="1:17" ht="18" customHeight="1">
      <c r="A409">
        <v>3495</v>
      </c>
      <c r="B409">
        <v>3495</v>
      </c>
      <c r="C409" s="15">
        <v>41044</v>
      </c>
      <c r="D409">
        <v>41089</v>
      </c>
      <c r="E409" t="s">
        <v>1567</v>
      </c>
      <c r="F409" t="s">
        <v>1568</v>
      </c>
      <c r="G409" t="s">
        <v>3507</v>
      </c>
      <c r="H409" s="88" t="s">
        <v>3812</v>
      </c>
      <c r="I409" s="88">
        <v>41059</v>
      </c>
      <c r="J409" t="s">
        <v>3520</v>
      </c>
      <c r="K409" t="s">
        <v>3521</v>
      </c>
      <c r="L409" t="s">
        <v>3522</v>
      </c>
      <c r="M409" s="88" t="s">
        <v>4200</v>
      </c>
      <c r="N409" s="88" t="s">
        <v>3020</v>
      </c>
      <c r="O409" s="88">
        <v>41060</v>
      </c>
      <c r="P409" s="87" t="s">
        <v>503</v>
      </c>
      <c r="Q409" s="88"/>
    </row>
    <row r="410" spans="1:17" ht="18" customHeight="1">
      <c r="A410">
        <v>3496</v>
      </c>
      <c r="B410">
        <v>3496</v>
      </c>
      <c r="C410" s="15">
        <v>41044</v>
      </c>
      <c r="D410">
        <v>41089</v>
      </c>
      <c r="E410" t="s">
        <v>1567</v>
      </c>
      <c r="F410" t="s">
        <v>1568</v>
      </c>
      <c r="G410" t="s">
        <v>2607</v>
      </c>
      <c r="H410" s="88" t="s">
        <v>3813</v>
      </c>
      <c r="I410" s="88">
        <v>41057</v>
      </c>
      <c r="J410" t="s">
        <v>3523</v>
      </c>
      <c r="K410" t="s">
        <v>3524</v>
      </c>
      <c r="L410" t="s">
        <v>3525</v>
      </c>
      <c r="M410" s="88" t="s">
        <v>3981</v>
      </c>
      <c r="N410" s="88" t="s">
        <v>2567</v>
      </c>
      <c r="O410" s="88">
        <v>41057</v>
      </c>
      <c r="P410" s="87" t="s">
        <v>503</v>
      </c>
      <c r="Q410" s="88"/>
    </row>
    <row r="411" spans="1:17" ht="18" customHeight="1">
      <c r="A411">
        <v>3497</v>
      </c>
      <c r="B411">
        <v>3497</v>
      </c>
      <c r="C411" s="15">
        <v>41044</v>
      </c>
      <c r="D411">
        <v>41089</v>
      </c>
      <c r="E411" t="s">
        <v>1723</v>
      </c>
      <c r="F411" t="s">
        <v>1813</v>
      </c>
      <c r="G411" t="s">
        <v>3526</v>
      </c>
      <c r="H411" s="88" t="s">
        <v>503</v>
      </c>
      <c r="I411" s="88" t="s">
        <v>503</v>
      </c>
      <c r="J411" t="s">
        <v>3527</v>
      </c>
      <c r="K411" t="s">
        <v>3528</v>
      </c>
      <c r="L411" t="s">
        <v>3529</v>
      </c>
      <c r="M411" s="88" t="s">
        <v>503</v>
      </c>
      <c r="N411" s="88" t="s">
        <v>503</v>
      </c>
      <c r="O411" s="88" t="s">
        <v>503</v>
      </c>
      <c r="P411" s="87" t="s">
        <v>503</v>
      </c>
      <c r="Q411" s="88"/>
    </row>
    <row r="412" spans="1:17" ht="18" customHeight="1">
      <c r="A412">
        <v>3498</v>
      </c>
      <c r="B412">
        <v>3498</v>
      </c>
      <c r="C412" s="15">
        <v>41044</v>
      </c>
      <c r="D412">
        <v>41089</v>
      </c>
      <c r="E412" t="s">
        <v>1723</v>
      </c>
      <c r="F412" t="s">
        <v>1813</v>
      </c>
      <c r="G412" t="s">
        <v>3526</v>
      </c>
      <c r="H412" s="88" t="s">
        <v>503</v>
      </c>
      <c r="I412" s="88" t="s">
        <v>503</v>
      </c>
      <c r="J412" t="s">
        <v>3530</v>
      </c>
      <c r="K412" t="s">
        <v>3531</v>
      </c>
      <c r="L412" t="s">
        <v>3529</v>
      </c>
      <c r="M412" s="88" t="s">
        <v>503</v>
      </c>
      <c r="N412" s="88" t="s">
        <v>503</v>
      </c>
      <c r="O412" s="88" t="s">
        <v>503</v>
      </c>
      <c r="P412" s="87" t="s">
        <v>503</v>
      </c>
      <c r="Q412" s="88"/>
    </row>
    <row r="413" spans="1:17" ht="18" customHeight="1">
      <c r="A413">
        <v>3499</v>
      </c>
      <c r="B413">
        <v>3499</v>
      </c>
      <c r="C413" s="15">
        <v>41044</v>
      </c>
      <c r="D413">
        <v>41089</v>
      </c>
      <c r="E413" t="s">
        <v>1723</v>
      </c>
      <c r="F413" t="s">
        <v>1813</v>
      </c>
      <c r="G413" t="s">
        <v>1023</v>
      </c>
      <c r="H413" s="88" t="s">
        <v>503</v>
      </c>
      <c r="I413" s="88" t="s">
        <v>503</v>
      </c>
      <c r="J413" t="s">
        <v>3532</v>
      </c>
      <c r="K413" t="s">
        <v>3533</v>
      </c>
      <c r="L413" t="s">
        <v>3534</v>
      </c>
      <c r="M413" s="88" t="s">
        <v>503</v>
      </c>
      <c r="N413" s="88" t="s">
        <v>503</v>
      </c>
      <c r="O413" s="88" t="s">
        <v>503</v>
      </c>
      <c r="P413" s="87" t="s">
        <v>503</v>
      </c>
      <c r="Q413" s="88"/>
    </row>
    <row r="414" spans="1:17" ht="18" customHeight="1">
      <c r="A414">
        <v>3500</v>
      </c>
      <c r="B414">
        <v>3500</v>
      </c>
      <c r="C414" s="15">
        <v>41044</v>
      </c>
      <c r="D414">
        <v>41089</v>
      </c>
      <c r="E414" t="s">
        <v>1723</v>
      </c>
      <c r="F414" t="s">
        <v>1813</v>
      </c>
      <c r="G414" t="s">
        <v>206</v>
      </c>
      <c r="H414" s="88" t="s">
        <v>503</v>
      </c>
      <c r="I414" s="88" t="s">
        <v>503</v>
      </c>
      <c r="J414" t="s">
        <v>3535</v>
      </c>
      <c r="K414" t="s">
        <v>3536</v>
      </c>
      <c r="L414" t="s">
        <v>3537</v>
      </c>
      <c r="M414" s="88" t="s">
        <v>503</v>
      </c>
      <c r="N414" s="88" t="s">
        <v>503</v>
      </c>
      <c r="O414" s="88" t="s">
        <v>503</v>
      </c>
      <c r="P414" s="87" t="s">
        <v>503</v>
      </c>
      <c r="Q414" s="88"/>
    </row>
    <row r="415" spans="1:17" ht="18" customHeight="1">
      <c r="A415">
        <v>3476</v>
      </c>
      <c r="B415">
        <v>3476</v>
      </c>
      <c r="C415" s="15">
        <v>41044</v>
      </c>
      <c r="D415">
        <v>41089</v>
      </c>
      <c r="E415" t="s">
        <v>1633</v>
      </c>
      <c r="F415" t="s">
        <v>1568</v>
      </c>
      <c r="G415" t="s">
        <v>1950</v>
      </c>
      <c r="H415" s="88" t="s">
        <v>503</v>
      </c>
      <c r="I415" s="88" t="s">
        <v>503</v>
      </c>
      <c r="J415" t="s">
        <v>3538</v>
      </c>
      <c r="K415" t="s">
        <v>3539</v>
      </c>
      <c r="L415" t="s">
        <v>3540</v>
      </c>
      <c r="M415" s="88" t="s">
        <v>503</v>
      </c>
      <c r="N415" s="88" t="s">
        <v>503</v>
      </c>
      <c r="O415" s="88" t="s">
        <v>503</v>
      </c>
      <c r="P415" s="87" t="s">
        <v>503</v>
      </c>
      <c r="Q415" s="88"/>
    </row>
    <row r="416" spans="1:17" ht="18" customHeight="1">
      <c r="A416">
        <v>3477</v>
      </c>
      <c r="B416">
        <v>3477</v>
      </c>
      <c r="C416" s="15">
        <v>41044</v>
      </c>
      <c r="D416">
        <v>41089</v>
      </c>
      <c r="E416" t="s">
        <v>1633</v>
      </c>
      <c r="F416" t="s">
        <v>1568</v>
      </c>
      <c r="G416" t="s">
        <v>3563</v>
      </c>
      <c r="H416" s="88" t="s">
        <v>503</v>
      </c>
      <c r="I416" s="88" t="s">
        <v>503</v>
      </c>
      <c r="J416" t="s">
        <v>3564</v>
      </c>
      <c r="K416" t="s">
        <v>3565</v>
      </c>
      <c r="L416" t="s">
        <v>3566</v>
      </c>
      <c r="M416" s="88" t="s">
        <v>503</v>
      </c>
      <c r="N416" s="88" t="s">
        <v>503</v>
      </c>
      <c r="O416" s="88" t="s">
        <v>503</v>
      </c>
      <c r="P416" s="87" t="s">
        <v>503</v>
      </c>
      <c r="Q416" s="88"/>
    </row>
    <row r="417" spans="1:17" ht="18" customHeight="1">
      <c r="A417">
        <v>3486</v>
      </c>
      <c r="B417">
        <v>3486</v>
      </c>
      <c r="C417" s="15">
        <v>41044</v>
      </c>
      <c r="D417">
        <v>41089</v>
      </c>
      <c r="E417" t="s">
        <v>1576</v>
      </c>
      <c r="F417" t="s">
        <v>1568</v>
      </c>
      <c r="G417" t="s">
        <v>1392</v>
      </c>
      <c r="H417" s="88" t="s">
        <v>503</v>
      </c>
      <c r="I417" s="88" t="s">
        <v>503</v>
      </c>
      <c r="J417" t="s">
        <v>3567</v>
      </c>
      <c r="K417" t="s">
        <v>3568</v>
      </c>
      <c r="L417" t="s">
        <v>3456</v>
      </c>
      <c r="M417" s="88" t="s">
        <v>503</v>
      </c>
      <c r="N417" s="88" t="s">
        <v>503</v>
      </c>
      <c r="O417" s="88" t="s">
        <v>503</v>
      </c>
      <c r="P417" s="87" t="s">
        <v>3806</v>
      </c>
      <c r="Q417" s="88"/>
    </row>
    <row r="418" spans="1:17" ht="18" customHeight="1">
      <c r="A418">
        <v>3478</v>
      </c>
      <c r="B418">
        <v>3478</v>
      </c>
      <c r="C418" s="15">
        <v>41044</v>
      </c>
      <c r="D418">
        <v>41089</v>
      </c>
      <c r="E418" t="s">
        <v>1576</v>
      </c>
      <c r="F418" t="s">
        <v>1568</v>
      </c>
      <c r="G418" t="s">
        <v>3368</v>
      </c>
      <c r="H418" s="88" t="s">
        <v>503</v>
      </c>
      <c r="I418" s="88" t="s">
        <v>503</v>
      </c>
      <c r="J418" t="s">
        <v>3569</v>
      </c>
      <c r="K418" t="s">
        <v>3570</v>
      </c>
      <c r="L418" t="s">
        <v>3571</v>
      </c>
      <c r="M418" s="88" t="s">
        <v>503</v>
      </c>
      <c r="N418" s="88" t="s">
        <v>503</v>
      </c>
      <c r="O418" s="88" t="s">
        <v>503</v>
      </c>
      <c r="P418" s="87" t="s">
        <v>2425</v>
      </c>
      <c r="Q418" s="88"/>
    </row>
    <row r="419" spans="1:17" ht="18" customHeight="1">
      <c r="A419">
        <v>3485</v>
      </c>
      <c r="B419">
        <v>3485</v>
      </c>
      <c r="C419" s="15">
        <v>41044</v>
      </c>
      <c r="D419">
        <v>41089</v>
      </c>
      <c r="E419" t="s">
        <v>1633</v>
      </c>
      <c r="F419" t="s">
        <v>1568</v>
      </c>
      <c r="G419" t="s">
        <v>1392</v>
      </c>
      <c r="H419" s="88" t="s">
        <v>503</v>
      </c>
      <c r="I419" s="88">
        <v>41081</v>
      </c>
      <c r="J419" t="s">
        <v>3572</v>
      </c>
      <c r="K419" t="s">
        <v>3573</v>
      </c>
      <c r="L419" t="s">
        <v>3456</v>
      </c>
      <c r="M419" s="88" t="s">
        <v>503</v>
      </c>
      <c r="N419" s="88" t="s">
        <v>503</v>
      </c>
      <c r="O419" s="88" t="s">
        <v>503</v>
      </c>
      <c r="P419" s="87" t="s">
        <v>503</v>
      </c>
      <c r="Q419" s="88"/>
    </row>
    <row r="420" spans="1:17" ht="18" customHeight="1">
      <c r="A420">
        <v>3479</v>
      </c>
      <c r="B420">
        <v>3479</v>
      </c>
      <c r="C420" s="15">
        <v>41044</v>
      </c>
      <c r="D420">
        <v>41089</v>
      </c>
      <c r="E420" t="s">
        <v>1633</v>
      </c>
      <c r="F420" t="s">
        <v>1568</v>
      </c>
      <c r="G420" t="s">
        <v>3574</v>
      </c>
      <c r="H420" s="88" t="s">
        <v>503</v>
      </c>
      <c r="I420" s="88" t="s">
        <v>503</v>
      </c>
      <c r="J420" t="s">
        <v>3575</v>
      </c>
      <c r="K420" t="s">
        <v>3576</v>
      </c>
      <c r="L420" t="s">
        <v>3577</v>
      </c>
      <c r="M420" s="88" t="s">
        <v>503</v>
      </c>
      <c r="N420" s="88" t="s">
        <v>503</v>
      </c>
      <c r="O420" s="88" t="s">
        <v>503</v>
      </c>
      <c r="P420" s="87" t="s">
        <v>503</v>
      </c>
      <c r="Q420" s="88"/>
    </row>
    <row r="421" spans="1:17" ht="18" customHeight="1">
      <c r="A421">
        <v>3480</v>
      </c>
      <c r="B421">
        <v>3480</v>
      </c>
      <c r="C421" s="15">
        <v>41044</v>
      </c>
      <c r="D421">
        <v>41089</v>
      </c>
      <c r="E421" t="s">
        <v>1576</v>
      </c>
      <c r="F421" t="s">
        <v>1568</v>
      </c>
      <c r="G421" t="s">
        <v>121</v>
      </c>
      <c r="H421" s="88" t="s">
        <v>503</v>
      </c>
      <c r="I421" s="88" t="s">
        <v>503</v>
      </c>
      <c r="J421" t="s">
        <v>3578</v>
      </c>
      <c r="K421" t="s">
        <v>3579</v>
      </c>
      <c r="L421" t="s">
        <v>3580</v>
      </c>
      <c r="M421" s="88" t="s">
        <v>503</v>
      </c>
      <c r="N421" s="88" t="s">
        <v>503</v>
      </c>
      <c r="O421" s="88" t="s">
        <v>503</v>
      </c>
      <c r="P421" s="87" t="s">
        <v>2425</v>
      </c>
      <c r="Q421" s="88"/>
    </row>
    <row r="422" spans="1:17" ht="18" customHeight="1">
      <c r="A422">
        <v>3481</v>
      </c>
      <c r="B422">
        <v>3481</v>
      </c>
      <c r="C422" s="15">
        <v>41044</v>
      </c>
      <c r="D422">
        <v>41089</v>
      </c>
      <c r="E422" t="s">
        <v>1576</v>
      </c>
      <c r="F422" t="s">
        <v>1568</v>
      </c>
      <c r="G422" t="s">
        <v>121</v>
      </c>
      <c r="H422" s="88" t="s">
        <v>503</v>
      </c>
      <c r="I422" s="88" t="s">
        <v>503</v>
      </c>
      <c r="J422" t="s">
        <v>3581</v>
      </c>
      <c r="K422" t="s">
        <v>3582</v>
      </c>
      <c r="L422" t="s">
        <v>3583</v>
      </c>
      <c r="M422" s="88" t="s">
        <v>503</v>
      </c>
      <c r="N422" s="88" t="s">
        <v>503</v>
      </c>
      <c r="O422" s="88" t="s">
        <v>503</v>
      </c>
      <c r="P422" s="87" t="s">
        <v>3807</v>
      </c>
      <c r="Q422" s="88"/>
    </row>
    <row r="423" spans="1:17" ht="18" customHeight="1">
      <c r="A423">
        <v>3482</v>
      </c>
      <c r="B423">
        <v>3482</v>
      </c>
      <c r="C423" s="15">
        <v>41044</v>
      </c>
      <c r="D423">
        <v>41089</v>
      </c>
      <c r="E423" t="s">
        <v>1576</v>
      </c>
      <c r="F423" t="s">
        <v>1568</v>
      </c>
      <c r="G423" t="s">
        <v>121</v>
      </c>
      <c r="H423" s="88" t="s">
        <v>503</v>
      </c>
      <c r="I423" s="88" t="s">
        <v>503</v>
      </c>
      <c r="J423" t="s">
        <v>3584</v>
      </c>
      <c r="K423" t="s">
        <v>3585</v>
      </c>
      <c r="L423" t="s">
        <v>3586</v>
      </c>
      <c r="M423" s="88" t="s">
        <v>503</v>
      </c>
      <c r="N423" s="88" t="s">
        <v>503</v>
      </c>
      <c r="O423" s="88" t="s">
        <v>503</v>
      </c>
      <c r="P423" s="87" t="s">
        <v>3803</v>
      </c>
      <c r="Q423" s="88"/>
    </row>
    <row r="424" spans="1:17" ht="18" customHeight="1">
      <c r="A424">
        <v>3483</v>
      </c>
      <c r="B424">
        <v>3483</v>
      </c>
      <c r="C424" s="15">
        <v>41044</v>
      </c>
      <c r="D424">
        <v>41089</v>
      </c>
      <c r="E424" t="s">
        <v>1576</v>
      </c>
      <c r="F424" t="s">
        <v>1568</v>
      </c>
      <c r="G424" t="s">
        <v>121</v>
      </c>
      <c r="H424" s="88" t="s">
        <v>503</v>
      </c>
      <c r="I424" s="88" t="s">
        <v>503</v>
      </c>
      <c r="J424" t="s">
        <v>3587</v>
      </c>
      <c r="K424" t="s">
        <v>3588</v>
      </c>
      <c r="L424" t="s">
        <v>3589</v>
      </c>
      <c r="M424" s="88" t="s">
        <v>503</v>
      </c>
      <c r="N424" s="88" t="s">
        <v>503</v>
      </c>
      <c r="O424" s="88" t="s">
        <v>503</v>
      </c>
      <c r="P424" s="87" t="s">
        <v>2425</v>
      </c>
      <c r="Q424" s="88"/>
    </row>
    <row r="425" spans="1:17" ht="18" customHeight="1">
      <c r="A425">
        <v>3484</v>
      </c>
      <c r="B425">
        <v>3484</v>
      </c>
      <c r="C425" s="15">
        <v>41044</v>
      </c>
      <c r="D425">
        <v>41089</v>
      </c>
      <c r="E425" t="s">
        <v>1633</v>
      </c>
      <c r="F425" t="s">
        <v>1568</v>
      </c>
      <c r="G425" t="s">
        <v>121</v>
      </c>
      <c r="H425" s="88" t="s">
        <v>503</v>
      </c>
      <c r="I425" s="88">
        <v>41079</v>
      </c>
      <c r="J425" t="s">
        <v>3590</v>
      </c>
      <c r="K425" t="s">
        <v>3591</v>
      </c>
      <c r="L425" t="s">
        <v>3355</v>
      </c>
      <c r="M425" s="88" t="s">
        <v>503</v>
      </c>
      <c r="N425" s="88" t="s">
        <v>503</v>
      </c>
      <c r="O425" s="88" t="s">
        <v>503</v>
      </c>
      <c r="P425" s="87" t="s">
        <v>503</v>
      </c>
      <c r="Q425" s="88"/>
    </row>
    <row r="426" spans="1:17" ht="18" customHeight="1">
      <c r="A426">
        <v>3552</v>
      </c>
      <c r="B426">
        <v>3552</v>
      </c>
      <c r="C426" s="15">
        <v>41047</v>
      </c>
      <c r="D426">
        <v>41092</v>
      </c>
      <c r="E426" t="s">
        <v>1576</v>
      </c>
      <c r="F426" t="s">
        <v>1568</v>
      </c>
      <c r="G426" t="s">
        <v>1994</v>
      </c>
      <c r="H426" s="88" t="s">
        <v>503</v>
      </c>
      <c r="I426" s="88" t="s">
        <v>503</v>
      </c>
      <c r="J426" t="s">
        <v>3629</v>
      </c>
      <c r="K426" t="s">
        <v>3630</v>
      </c>
      <c r="L426" t="s">
        <v>3631</v>
      </c>
      <c r="M426" s="88" t="s">
        <v>503</v>
      </c>
      <c r="N426" s="88" t="s">
        <v>503</v>
      </c>
      <c r="O426" s="88" t="s">
        <v>503</v>
      </c>
      <c r="P426" s="87" t="s">
        <v>3959</v>
      </c>
      <c r="Q426" s="88"/>
    </row>
    <row r="427" spans="1:17" ht="18" customHeight="1">
      <c r="A427">
        <v>3549</v>
      </c>
      <c r="B427">
        <v>3549</v>
      </c>
      <c r="C427" s="15">
        <v>41047</v>
      </c>
      <c r="D427">
        <v>41092</v>
      </c>
      <c r="E427" t="s">
        <v>1576</v>
      </c>
      <c r="F427" t="s">
        <v>1568</v>
      </c>
      <c r="G427" t="s">
        <v>1994</v>
      </c>
      <c r="H427" s="88" t="s">
        <v>503</v>
      </c>
      <c r="I427" s="88" t="s">
        <v>503</v>
      </c>
      <c r="J427" t="s">
        <v>3632</v>
      </c>
      <c r="K427" t="s">
        <v>3633</v>
      </c>
      <c r="L427" t="s">
        <v>3634</v>
      </c>
      <c r="M427" s="88" t="s">
        <v>503</v>
      </c>
      <c r="N427" s="88" t="s">
        <v>503</v>
      </c>
      <c r="O427" s="88" t="s">
        <v>503</v>
      </c>
      <c r="P427" s="87" t="s">
        <v>3960</v>
      </c>
    </row>
    <row r="428" spans="1:17" ht="18" customHeight="1">
      <c r="A428">
        <v>3548</v>
      </c>
      <c r="B428">
        <v>3548</v>
      </c>
      <c r="C428" s="15">
        <v>41047</v>
      </c>
      <c r="D428">
        <v>41092</v>
      </c>
      <c r="E428" t="s">
        <v>1633</v>
      </c>
      <c r="F428" t="s">
        <v>1568</v>
      </c>
      <c r="G428" t="s">
        <v>1994</v>
      </c>
      <c r="H428" s="88" t="s">
        <v>4219</v>
      </c>
      <c r="I428" s="88">
        <v>41075</v>
      </c>
      <c r="J428" t="s">
        <v>3635</v>
      </c>
      <c r="K428" t="s">
        <v>3982</v>
      </c>
      <c r="L428" t="s">
        <v>3636</v>
      </c>
      <c r="M428" s="88" t="s">
        <v>4428</v>
      </c>
      <c r="N428" s="88" t="s">
        <v>3942</v>
      </c>
      <c r="O428" s="88" t="s">
        <v>503</v>
      </c>
      <c r="P428" s="87" t="s">
        <v>503</v>
      </c>
    </row>
    <row r="429" spans="1:17" ht="18" customHeight="1">
      <c r="A429">
        <v>3546</v>
      </c>
      <c r="B429">
        <v>3546</v>
      </c>
      <c r="C429" s="15">
        <v>41047</v>
      </c>
      <c r="D429">
        <v>41092</v>
      </c>
      <c r="E429" t="s">
        <v>1633</v>
      </c>
      <c r="F429" t="s">
        <v>1568</v>
      </c>
      <c r="G429" t="s">
        <v>1994</v>
      </c>
      <c r="H429" s="88" t="s">
        <v>4293</v>
      </c>
      <c r="I429" s="88">
        <v>41075</v>
      </c>
      <c r="J429" t="s">
        <v>3637</v>
      </c>
      <c r="K429" t="s">
        <v>3638</v>
      </c>
      <c r="L429" t="s">
        <v>3639</v>
      </c>
      <c r="M429" s="88" t="s">
        <v>503</v>
      </c>
      <c r="N429" s="88" t="s">
        <v>503</v>
      </c>
      <c r="O429" s="88" t="s">
        <v>503</v>
      </c>
      <c r="P429" s="87" t="s">
        <v>503</v>
      </c>
    </row>
    <row r="430" spans="1:17" ht="18" customHeight="1">
      <c r="A430">
        <v>3530</v>
      </c>
      <c r="B430">
        <v>3530</v>
      </c>
      <c r="C430" s="15">
        <v>41047</v>
      </c>
      <c r="D430">
        <v>41092</v>
      </c>
      <c r="E430" t="s">
        <v>1576</v>
      </c>
      <c r="F430" t="s">
        <v>1568</v>
      </c>
      <c r="G430" t="s">
        <v>124</v>
      </c>
      <c r="H430" s="88" t="s">
        <v>503</v>
      </c>
      <c r="I430" s="88" t="s">
        <v>503</v>
      </c>
      <c r="J430" t="s">
        <v>3640</v>
      </c>
      <c r="K430" t="s">
        <v>3641</v>
      </c>
      <c r="L430" t="s">
        <v>3642</v>
      </c>
      <c r="M430" s="88" t="s">
        <v>503</v>
      </c>
      <c r="N430" s="88" t="s">
        <v>503</v>
      </c>
      <c r="O430" s="88" t="s">
        <v>503</v>
      </c>
      <c r="P430" s="87" t="s">
        <v>3961</v>
      </c>
    </row>
    <row r="431" spans="1:17" ht="18" customHeight="1">
      <c r="A431">
        <v>3531</v>
      </c>
      <c r="B431">
        <v>3531</v>
      </c>
      <c r="C431" s="15">
        <v>41047</v>
      </c>
      <c r="D431">
        <v>41092</v>
      </c>
      <c r="E431" t="s">
        <v>1567</v>
      </c>
      <c r="F431" t="s">
        <v>1568</v>
      </c>
      <c r="G431" t="s">
        <v>3643</v>
      </c>
      <c r="H431" s="88" t="s">
        <v>4257</v>
      </c>
      <c r="I431" s="88">
        <v>41073</v>
      </c>
      <c r="J431" t="s">
        <v>3644</v>
      </c>
      <c r="K431" t="s">
        <v>3645</v>
      </c>
      <c r="L431" t="s">
        <v>3646</v>
      </c>
      <c r="M431" s="88" t="s">
        <v>4272</v>
      </c>
      <c r="N431" s="88" t="s">
        <v>1698</v>
      </c>
      <c r="O431" s="88">
        <v>41074</v>
      </c>
      <c r="P431" s="87" t="s">
        <v>503</v>
      </c>
    </row>
    <row r="432" spans="1:17" ht="18" customHeight="1">
      <c r="A432">
        <v>3532</v>
      </c>
      <c r="B432">
        <v>3532</v>
      </c>
      <c r="C432" s="15">
        <v>41047</v>
      </c>
      <c r="D432">
        <v>41092</v>
      </c>
      <c r="E432" t="s">
        <v>1567</v>
      </c>
      <c r="F432" t="s">
        <v>1568</v>
      </c>
      <c r="G432" t="s">
        <v>3643</v>
      </c>
      <c r="H432" s="88" t="s">
        <v>4220</v>
      </c>
      <c r="I432" s="88">
        <v>41073</v>
      </c>
      <c r="J432" t="s">
        <v>3647</v>
      </c>
      <c r="K432" t="s">
        <v>3648</v>
      </c>
      <c r="L432" t="s">
        <v>3649</v>
      </c>
      <c r="M432" s="88" t="s">
        <v>4273</v>
      </c>
      <c r="N432" s="88" t="s">
        <v>1698</v>
      </c>
      <c r="O432" s="88">
        <v>41074</v>
      </c>
      <c r="P432" s="87" t="s">
        <v>503</v>
      </c>
    </row>
    <row r="433" spans="1:16" ht="18" customHeight="1">
      <c r="A433">
        <v>3539</v>
      </c>
      <c r="B433">
        <v>3539</v>
      </c>
      <c r="C433" s="15">
        <v>41047</v>
      </c>
      <c r="D433">
        <v>41092</v>
      </c>
      <c r="E433" t="s">
        <v>1633</v>
      </c>
      <c r="F433" t="s">
        <v>1568</v>
      </c>
      <c r="G433" t="s">
        <v>3650</v>
      </c>
      <c r="H433" s="88" t="s">
        <v>503</v>
      </c>
      <c r="I433" s="88" t="s">
        <v>503</v>
      </c>
      <c r="J433" t="s">
        <v>3651</v>
      </c>
      <c r="K433" t="s">
        <v>3652</v>
      </c>
      <c r="L433" t="s">
        <v>3653</v>
      </c>
      <c r="M433" s="88" t="s">
        <v>503</v>
      </c>
      <c r="N433" s="88" t="s">
        <v>503</v>
      </c>
      <c r="O433" s="88" t="s">
        <v>503</v>
      </c>
      <c r="P433" s="87" t="s">
        <v>503</v>
      </c>
    </row>
    <row r="434" spans="1:16" ht="18" customHeight="1">
      <c r="A434">
        <v>3538</v>
      </c>
      <c r="B434">
        <v>3538</v>
      </c>
      <c r="C434" s="15">
        <v>41047</v>
      </c>
      <c r="D434">
        <v>41092</v>
      </c>
      <c r="E434" t="s">
        <v>1633</v>
      </c>
      <c r="F434" t="s">
        <v>1568</v>
      </c>
      <c r="G434" t="s">
        <v>3654</v>
      </c>
      <c r="H434" s="88" t="s">
        <v>4258</v>
      </c>
      <c r="I434" s="88">
        <v>41075</v>
      </c>
      <c r="J434" t="s">
        <v>3655</v>
      </c>
      <c r="K434" t="s">
        <v>3656</v>
      </c>
      <c r="L434" t="s">
        <v>3657</v>
      </c>
      <c r="M434" s="88" t="s">
        <v>503</v>
      </c>
      <c r="N434" s="88" t="s">
        <v>503</v>
      </c>
      <c r="O434" s="88" t="s">
        <v>503</v>
      </c>
      <c r="P434" s="87" t="s">
        <v>503</v>
      </c>
    </row>
    <row r="435" spans="1:16" ht="18" customHeight="1">
      <c r="A435">
        <v>3537</v>
      </c>
      <c r="B435">
        <v>3537</v>
      </c>
      <c r="C435" s="15">
        <v>41047</v>
      </c>
      <c r="D435">
        <v>41092</v>
      </c>
      <c r="E435" t="s">
        <v>1723</v>
      </c>
      <c r="F435" t="s">
        <v>1568</v>
      </c>
      <c r="G435" t="s">
        <v>3654</v>
      </c>
      <c r="H435" s="88" t="s">
        <v>503</v>
      </c>
      <c r="I435" s="88" t="s">
        <v>503</v>
      </c>
      <c r="J435" t="s">
        <v>3658</v>
      </c>
      <c r="K435" t="s">
        <v>3659</v>
      </c>
      <c r="L435" t="s">
        <v>3660</v>
      </c>
      <c r="M435" s="88" t="s">
        <v>503</v>
      </c>
      <c r="N435" s="88" t="s">
        <v>503</v>
      </c>
      <c r="O435" s="88" t="s">
        <v>503</v>
      </c>
      <c r="P435" s="87" t="s">
        <v>503</v>
      </c>
    </row>
    <row r="436" spans="1:16" ht="18" customHeight="1">
      <c r="A436">
        <v>3536</v>
      </c>
      <c r="B436">
        <v>3536</v>
      </c>
      <c r="C436" s="15">
        <v>41047</v>
      </c>
      <c r="D436">
        <v>41092</v>
      </c>
      <c r="E436" t="s">
        <v>1633</v>
      </c>
      <c r="F436" t="s">
        <v>1568</v>
      </c>
      <c r="G436" t="s">
        <v>2263</v>
      </c>
      <c r="H436" s="88" t="s">
        <v>503</v>
      </c>
      <c r="I436" s="88">
        <v>41078</v>
      </c>
      <c r="J436" t="s">
        <v>3661</v>
      </c>
      <c r="K436" t="s">
        <v>3662</v>
      </c>
      <c r="L436" t="s">
        <v>3663</v>
      </c>
      <c r="M436" s="88" t="s">
        <v>503</v>
      </c>
      <c r="N436" s="88" t="s">
        <v>503</v>
      </c>
      <c r="O436" s="88" t="s">
        <v>503</v>
      </c>
      <c r="P436" s="87" t="s">
        <v>3962</v>
      </c>
    </row>
    <row r="437" spans="1:16" ht="18" customHeight="1">
      <c r="A437">
        <v>3535</v>
      </c>
      <c r="B437">
        <v>3535</v>
      </c>
      <c r="C437" s="15">
        <v>41047</v>
      </c>
      <c r="D437">
        <v>41092</v>
      </c>
      <c r="E437" t="s">
        <v>1633</v>
      </c>
      <c r="F437" t="s">
        <v>1568</v>
      </c>
      <c r="G437" t="s">
        <v>2263</v>
      </c>
      <c r="H437" s="88" t="s">
        <v>503</v>
      </c>
      <c r="I437" s="88" t="s">
        <v>503</v>
      </c>
      <c r="J437" t="s">
        <v>3664</v>
      </c>
      <c r="K437" t="s">
        <v>3665</v>
      </c>
      <c r="L437" t="s">
        <v>3666</v>
      </c>
      <c r="M437" s="88" t="s">
        <v>503</v>
      </c>
      <c r="N437" s="88" t="s">
        <v>503</v>
      </c>
      <c r="O437" s="88" t="s">
        <v>503</v>
      </c>
      <c r="P437" s="87" t="s">
        <v>503</v>
      </c>
    </row>
    <row r="438" spans="1:16" ht="18" customHeight="1">
      <c r="A438">
        <v>3534</v>
      </c>
      <c r="B438">
        <v>3534</v>
      </c>
      <c r="C438" s="15">
        <v>41047</v>
      </c>
      <c r="D438">
        <v>41092</v>
      </c>
      <c r="E438" t="s">
        <v>1633</v>
      </c>
      <c r="F438" t="s">
        <v>1568</v>
      </c>
      <c r="G438" t="s">
        <v>2263</v>
      </c>
      <c r="H438" s="88" t="s">
        <v>503</v>
      </c>
      <c r="I438" s="88" t="s">
        <v>503</v>
      </c>
      <c r="J438" t="s">
        <v>3667</v>
      </c>
      <c r="K438" t="s">
        <v>3668</v>
      </c>
      <c r="L438" t="s">
        <v>3669</v>
      </c>
      <c r="M438" s="88" t="s">
        <v>503</v>
      </c>
      <c r="N438" s="88" t="s">
        <v>503</v>
      </c>
      <c r="O438" s="88" t="s">
        <v>503</v>
      </c>
      <c r="P438" s="87" t="s">
        <v>503</v>
      </c>
    </row>
    <row r="439" spans="1:16" ht="18" customHeight="1">
      <c r="A439">
        <v>3533</v>
      </c>
      <c r="B439">
        <v>3533</v>
      </c>
      <c r="C439" s="15">
        <v>41047</v>
      </c>
      <c r="D439">
        <v>41092</v>
      </c>
      <c r="E439" t="s">
        <v>1567</v>
      </c>
      <c r="F439" t="s">
        <v>1568</v>
      </c>
      <c r="G439" t="s">
        <v>3643</v>
      </c>
      <c r="H439" s="88" t="s">
        <v>4274</v>
      </c>
      <c r="I439" s="88">
        <v>41073</v>
      </c>
      <c r="J439" t="s">
        <v>3670</v>
      </c>
      <c r="K439" t="s">
        <v>3671</v>
      </c>
      <c r="L439" t="s">
        <v>3672</v>
      </c>
      <c r="M439" s="88" t="s">
        <v>4275</v>
      </c>
      <c r="N439" s="88" t="s">
        <v>3942</v>
      </c>
      <c r="O439" s="88">
        <v>41074</v>
      </c>
      <c r="P439" s="87" t="s">
        <v>503</v>
      </c>
    </row>
    <row r="440" spans="1:16" ht="18" customHeight="1">
      <c r="A440">
        <v>3540</v>
      </c>
      <c r="B440">
        <v>3540</v>
      </c>
      <c r="C440" s="15">
        <v>41047</v>
      </c>
      <c r="D440">
        <v>41092</v>
      </c>
      <c r="E440" t="s">
        <v>1576</v>
      </c>
      <c r="F440" t="s">
        <v>1568</v>
      </c>
      <c r="G440" t="s">
        <v>3650</v>
      </c>
      <c r="H440" s="88" t="s">
        <v>503</v>
      </c>
      <c r="I440" s="88" t="s">
        <v>503</v>
      </c>
      <c r="J440" t="s">
        <v>3673</v>
      </c>
      <c r="K440" t="s">
        <v>3674</v>
      </c>
      <c r="L440" t="s">
        <v>3675</v>
      </c>
      <c r="M440" s="88" t="s">
        <v>503</v>
      </c>
      <c r="N440" s="88" t="s">
        <v>503</v>
      </c>
      <c r="O440" s="88" t="s">
        <v>503</v>
      </c>
      <c r="P440" s="87" t="s">
        <v>3963</v>
      </c>
    </row>
    <row r="441" spans="1:16" ht="18" customHeight="1">
      <c r="A441">
        <v>3541</v>
      </c>
      <c r="B441">
        <v>3541</v>
      </c>
      <c r="C441" s="15">
        <v>41047</v>
      </c>
      <c r="D441">
        <v>41092</v>
      </c>
      <c r="E441" t="s">
        <v>1576</v>
      </c>
      <c r="F441" t="s">
        <v>1568</v>
      </c>
      <c r="G441" t="s">
        <v>3676</v>
      </c>
      <c r="H441" s="88" t="s">
        <v>503</v>
      </c>
      <c r="I441" s="88" t="s">
        <v>503</v>
      </c>
      <c r="J441" t="s">
        <v>3677</v>
      </c>
      <c r="K441" t="s">
        <v>3678</v>
      </c>
      <c r="L441" t="s">
        <v>3679</v>
      </c>
      <c r="M441" s="88" t="s">
        <v>503</v>
      </c>
      <c r="N441" s="88" t="s">
        <v>503</v>
      </c>
      <c r="O441" s="88" t="s">
        <v>503</v>
      </c>
      <c r="P441" s="87" t="s">
        <v>3964</v>
      </c>
    </row>
    <row r="442" spans="1:16" ht="18" customHeight="1">
      <c r="A442">
        <v>3542</v>
      </c>
      <c r="B442">
        <v>3542</v>
      </c>
      <c r="C442" s="15">
        <v>41047</v>
      </c>
      <c r="D442">
        <v>41092</v>
      </c>
      <c r="E442" t="s">
        <v>1633</v>
      </c>
      <c r="F442" t="s">
        <v>1568</v>
      </c>
      <c r="G442" t="s">
        <v>1994</v>
      </c>
      <c r="H442" s="88" t="s">
        <v>4294</v>
      </c>
      <c r="I442" s="88">
        <v>41078</v>
      </c>
      <c r="J442" t="s">
        <v>3680</v>
      </c>
      <c r="K442" t="s">
        <v>3681</v>
      </c>
      <c r="L442" t="s">
        <v>3682</v>
      </c>
      <c r="M442" s="88" t="s">
        <v>503</v>
      </c>
      <c r="N442" s="88" t="s">
        <v>503</v>
      </c>
      <c r="O442" s="88" t="s">
        <v>503</v>
      </c>
      <c r="P442" s="87" t="s">
        <v>503</v>
      </c>
    </row>
    <row r="443" spans="1:16" ht="18" customHeight="1">
      <c r="A443">
        <v>3543</v>
      </c>
      <c r="B443">
        <v>3543</v>
      </c>
      <c r="C443" s="15">
        <v>41047</v>
      </c>
      <c r="D443">
        <v>41092</v>
      </c>
      <c r="E443" t="s">
        <v>1633</v>
      </c>
      <c r="F443" t="s">
        <v>1568</v>
      </c>
      <c r="G443" t="s">
        <v>1994</v>
      </c>
      <c r="H443" s="88" t="s">
        <v>4221</v>
      </c>
      <c r="I443" s="88">
        <v>41079</v>
      </c>
      <c r="J443" t="s">
        <v>3683</v>
      </c>
      <c r="K443" t="s">
        <v>3684</v>
      </c>
      <c r="L443" t="s">
        <v>3685</v>
      </c>
      <c r="M443" s="88" t="s">
        <v>503</v>
      </c>
      <c r="N443" s="88" t="s">
        <v>503</v>
      </c>
      <c r="O443" s="88" t="s">
        <v>503</v>
      </c>
      <c r="P443" s="87" t="s">
        <v>503</v>
      </c>
    </row>
    <row r="444" spans="1:16" ht="18" customHeight="1">
      <c r="A444">
        <v>3520</v>
      </c>
      <c r="B444">
        <v>3520</v>
      </c>
      <c r="C444" s="15">
        <v>41047</v>
      </c>
      <c r="D444">
        <v>41092</v>
      </c>
      <c r="E444" t="s">
        <v>1576</v>
      </c>
      <c r="F444" t="s">
        <v>1568</v>
      </c>
      <c r="G444" t="s">
        <v>3481</v>
      </c>
      <c r="H444" s="88" t="s">
        <v>503</v>
      </c>
      <c r="I444" s="88" t="s">
        <v>503</v>
      </c>
      <c r="J444" t="s">
        <v>3686</v>
      </c>
      <c r="K444" t="s">
        <v>3687</v>
      </c>
      <c r="L444" t="s">
        <v>3495</v>
      </c>
      <c r="M444" s="88" t="s">
        <v>503</v>
      </c>
      <c r="N444" s="88" t="s">
        <v>503</v>
      </c>
      <c r="O444" s="88" t="s">
        <v>503</v>
      </c>
      <c r="P444" s="87" t="s">
        <v>3960</v>
      </c>
    </row>
    <row r="445" spans="1:16" ht="18" customHeight="1">
      <c r="A445">
        <v>3523</v>
      </c>
      <c r="B445">
        <v>3523</v>
      </c>
      <c r="C445" s="15">
        <v>41047</v>
      </c>
      <c r="D445">
        <v>41092</v>
      </c>
      <c r="E445" t="s">
        <v>1576</v>
      </c>
      <c r="F445" t="s">
        <v>1568</v>
      </c>
      <c r="G445" t="s">
        <v>3481</v>
      </c>
      <c r="H445" s="88" t="s">
        <v>503</v>
      </c>
      <c r="I445" s="88" t="s">
        <v>503</v>
      </c>
      <c r="J445" t="s">
        <v>3688</v>
      </c>
      <c r="K445" t="s">
        <v>3689</v>
      </c>
      <c r="L445" t="s">
        <v>3690</v>
      </c>
      <c r="M445" s="88" t="s">
        <v>503</v>
      </c>
      <c r="N445" s="88" t="s">
        <v>503</v>
      </c>
      <c r="O445" s="88" t="s">
        <v>503</v>
      </c>
      <c r="P445" s="87" t="s">
        <v>3965</v>
      </c>
    </row>
    <row r="446" spans="1:16" ht="18" customHeight="1">
      <c r="A446">
        <v>3522</v>
      </c>
      <c r="B446">
        <v>3522</v>
      </c>
      <c r="C446" s="15">
        <v>41047</v>
      </c>
      <c r="D446">
        <v>41092</v>
      </c>
      <c r="E446" t="s">
        <v>1576</v>
      </c>
      <c r="F446" t="s">
        <v>1568</v>
      </c>
      <c r="G446" t="s">
        <v>3481</v>
      </c>
      <c r="H446" s="88" t="s">
        <v>503</v>
      </c>
      <c r="I446" s="88" t="s">
        <v>503</v>
      </c>
      <c r="J446" t="s">
        <v>3691</v>
      </c>
      <c r="K446" t="s">
        <v>3692</v>
      </c>
      <c r="L446" t="s">
        <v>3693</v>
      </c>
      <c r="M446" s="88" t="s">
        <v>503</v>
      </c>
      <c r="N446" s="88" t="s">
        <v>503</v>
      </c>
      <c r="O446" s="88" t="s">
        <v>503</v>
      </c>
      <c r="P446" s="87" t="s">
        <v>3960</v>
      </c>
    </row>
    <row r="447" spans="1:16" ht="18" customHeight="1">
      <c r="A447">
        <v>3524</v>
      </c>
      <c r="B447">
        <v>3524</v>
      </c>
      <c r="C447" s="15">
        <v>41047</v>
      </c>
      <c r="D447">
        <v>41092</v>
      </c>
      <c r="E447" t="s">
        <v>1576</v>
      </c>
      <c r="F447" t="s">
        <v>1568</v>
      </c>
      <c r="G447" t="s">
        <v>3481</v>
      </c>
      <c r="H447" s="88" t="s">
        <v>503</v>
      </c>
      <c r="I447" s="88" t="s">
        <v>503</v>
      </c>
      <c r="J447" t="s">
        <v>3694</v>
      </c>
      <c r="K447" t="s">
        <v>3695</v>
      </c>
      <c r="L447" t="s">
        <v>3690</v>
      </c>
      <c r="M447" s="88" t="s">
        <v>503</v>
      </c>
      <c r="N447" s="88" t="s">
        <v>503</v>
      </c>
      <c r="O447" s="88" t="s">
        <v>503</v>
      </c>
      <c r="P447" s="87" t="s">
        <v>3965</v>
      </c>
    </row>
    <row r="448" spans="1:16" ht="18" customHeight="1">
      <c r="A448">
        <v>3525</v>
      </c>
      <c r="B448">
        <v>3525</v>
      </c>
      <c r="C448" s="15">
        <v>41047</v>
      </c>
      <c r="D448">
        <v>41092</v>
      </c>
      <c r="E448" t="s">
        <v>1576</v>
      </c>
      <c r="F448" t="s">
        <v>1568</v>
      </c>
      <c r="G448" t="s">
        <v>3481</v>
      </c>
      <c r="H448" s="88" t="s">
        <v>503</v>
      </c>
      <c r="I448" s="88" t="s">
        <v>503</v>
      </c>
      <c r="J448" t="s">
        <v>3696</v>
      </c>
      <c r="K448" t="s">
        <v>3697</v>
      </c>
      <c r="L448" t="s">
        <v>3495</v>
      </c>
      <c r="M448" s="88" t="s">
        <v>503</v>
      </c>
      <c r="N448" s="88" t="s">
        <v>503</v>
      </c>
      <c r="O448" s="88" t="s">
        <v>503</v>
      </c>
      <c r="P448" s="87" t="s">
        <v>3960</v>
      </c>
    </row>
    <row r="449" spans="1:16" ht="18" customHeight="1">
      <c r="A449">
        <v>3526</v>
      </c>
      <c r="B449">
        <v>3526</v>
      </c>
      <c r="C449" s="15">
        <v>41047</v>
      </c>
      <c r="D449">
        <v>41092</v>
      </c>
      <c r="E449" t="s">
        <v>1576</v>
      </c>
      <c r="F449" t="s">
        <v>1568</v>
      </c>
      <c r="G449" t="s">
        <v>3481</v>
      </c>
      <c r="H449" s="88" t="s">
        <v>503</v>
      </c>
      <c r="I449" s="88" t="s">
        <v>503</v>
      </c>
      <c r="J449" t="s">
        <v>3698</v>
      </c>
      <c r="K449" t="s">
        <v>3699</v>
      </c>
      <c r="L449" t="s">
        <v>3690</v>
      </c>
      <c r="M449" s="88" t="s">
        <v>503</v>
      </c>
      <c r="N449" s="88" t="s">
        <v>503</v>
      </c>
      <c r="O449" s="88" t="s">
        <v>503</v>
      </c>
      <c r="P449" s="87" t="s">
        <v>3965</v>
      </c>
    </row>
    <row r="450" spans="1:16" ht="18" customHeight="1">
      <c r="A450">
        <v>3527</v>
      </c>
      <c r="B450">
        <v>3527</v>
      </c>
      <c r="C450" s="15">
        <v>41047</v>
      </c>
      <c r="D450">
        <v>41092</v>
      </c>
      <c r="E450" t="s">
        <v>1576</v>
      </c>
      <c r="F450" t="s">
        <v>1568</v>
      </c>
      <c r="G450" t="s">
        <v>3700</v>
      </c>
      <c r="H450" s="88" t="s">
        <v>503</v>
      </c>
      <c r="I450" s="88" t="s">
        <v>503</v>
      </c>
      <c r="J450" t="s">
        <v>3701</v>
      </c>
      <c r="K450" t="s">
        <v>3702</v>
      </c>
      <c r="L450" t="s">
        <v>3703</v>
      </c>
      <c r="M450" s="88" t="s">
        <v>503</v>
      </c>
      <c r="N450" s="88" t="s">
        <v>503</v>
      </c>
      <c r="O450" s="88" t="s">
        <v>503</v>
      </c>
      <c r="P450" s="87" t="s">
        <v>3966</v>
      </c>
    </row>
    <row r="451" spans="1:16" ht="18" customHeight="1">
      <c r="A451">
        <v>3528</v>
      </c>
      <c r="B451">
        <v>3528</v>
      </c>
      <c r="C451" s="15">
        <v>41047</v>
      </c>
      <c r="D451">
        <v>41092</v>
      </c>
      <c r="E451" t="s">
        <v>1576</v>
      </c>
      <c r="F451" t="s">
        <v>1568</v>
      </c>
      <c r="G451" t="s">
        <v>3700</v>
      </c>
      <c r="H451" s="88" t="s">
        <v>503</v>
      </c>
      <c r="I451" s="88" t="s">
        <v>503</v>
      </c>
      <c r="J451" t="s">
        <v>3704</v>
      </c>
      <c r="K451" t="s">
        <v>3705</v>
      </c>
      <c r="L451" t="s">
        <v>3706</v>
      </c>
      <c r="M451" s="88" t="s">
        <v>503</v>
      </c>
      <c r="N451" s="88" t="s">
        <v>503</v>
      </c>
      <c r="O451" s="88" t="s">
        <v>503</v>
      </c>
      <c r="P451" s="87" t="s">
        <v>3967</v>
      </c>
    </row>
    <row r="452" spans="1:16" ht="18" customHeight="1">
      <c r="A452">
        <v>3529</v>
      </c>
      <c r="B452">
        <v>3529</v>
      </c>
      <c r="C452" s="15">
        <v>41047</v>
      </c>
      <c r="D452">
        <v>41092</v>
      </c>
      <c r="E452" t="s">
        <v>1576</v>
      </c>
      <c r="F452" t="s">
        <v>1568</v>
      </c>
      <c r="G452" t="s">
        <v>124</v>
      </c>
      <c r="H452" s="88" t="s">
        <v>503</v>
      </c>
      <c r="I452" s="88" t="s">
        <v>503</v>
      </c>
      <c r="J452" t="s">
        <v>3707</v>
      </c>
      <c r="K452" t="s">
        <v>3708</v>
      </c>
      <c r="L452" t="s">
        <v>3709</v>
      </c>
      <c r="M452" s="88" t="s">
        <v>503</v>
      </c>
      <c r="N452" s="88" t="s">
        <v>503</v>
      </c>
      <c r="O452" s="88" t="s">
        <v>503</v>
      </c>
      <c r="P452" s="87" t="s">
        <v>3968</v>
      </c>
    </row>
    <row r="453" spans="1:16" ht="18" customHeight="1">
      <c r="A453">
        <v>3545</v>
      </c>
      <c r="B453">
        <v>3545</v>
      </c>
      <c r="C453" s="15">
        <v>41047</v>
      </c>
      <c r="D453">
        <v>41092</v>
      </c>
      <c r="E453" t="s">
        <v>1633</v>
      </c>
      <c r="F453" t="s">
        <v>1568</v>
      </c>
      <c r="G453" t="s">
        <v>1994</v>
      </c>
      <c r="H453" s="88" t="s">
        <v>503</v>
      </c>
      <c r="I453" s="88">
        <v>41075</v>
      </c>
      <c r="J453" t="s">
        <v>3710</v>
      </c>
      <c r="K453" t="s">
        <v>3711</v>
      </c>
      <c r="L453" t="s">
        <v>3712</v>
      </c>
      <c r="M453" s="88" t="s">
        <v>503</v>
      </c>
      <c r="N453" s="88" t="s">
        <v>503</v>
      </c>
      <c r="O453" s="88" t="s">
        <v>503</v>
      </c>
      <c r="P453" s="87" t="s">
        <v>503</v>
      </c>
    </row>
    <row r="454" spans="1:16" ht="18" customHeight="1">
      <c r="A454">
        <v>3565</v>
      </c>
      <c r="B454">
        <v>3565</v>
      </c>
      <c r="C454" s="15">
        <v>41051</v>
      </c>
      <c r="D454">
        <v>41096</v>
      </c>
      <c r="E454" t="s">
        <v>1723</v>
      </c>
      <c r="F454" t="s">
        <v>1568</v>
      </c>
      <c r="G454" t="s">
        <v>3969</v>
      </c>
      <c r="H454" s="88" t="s">
        <v>503</v>
      </c>
      <c r="I454" s="88" t="s">
        <v>503</v>
      </c>
      <c r="J454" t="s">
        <v>3816</v>
      </c>
      <c r="K454" t="s">
        <v>3817</v>
      </c>
      <c r="L454" t="s">
        <v>3818</v>
      </c>
      <c r="M454" s="88" t="s">
        <v>503</v>
      </c>
      <c r="N454" s="88" t="s">
        <v>503</v>
      </c>
      <c r="O454" s="88" t="s">
        <v>503</v>
      </c>
      <c r="P454" s="87" t="s">
        <v>503</v>
      </c>
    </row>
    <row r="455" spans="1:16" ht="18" customHeight="1">
      <c r="A455">
        <v>3564</v>
      </c>
      <c r="B455">
        <v>3564</v>
      </c>
      <c r="C455" s="15">
        <v>41051</v>
      </c>
      <c r="D455">
        <v>41096</v>
      </c>
      <c r="E455" t="s">
        <v>1567</v>
      </c>
      <c r="F455" t="s">
        <v>1568</v>
      </c>
      <c r="G455" t="s">
        <v>3819</v>
      </c>
      <c r="H455" s="88" t="s">
        <v>4222</v>
      </c>
      <c r="I455" s="88">
        <v>41065</v>
      </c>
      <c r="J455" t="s">
        <v>3820</v>
      </c>
      <c r="K455" t="s">
        <v>3821</v>
      </c>
      <c r="L455" t="s">
        <v>3822</v>
      </c>
      <c r="M455" s="88" t="s">
        <v>4259</v>
      </c>
      <c r="N455" s="88" t="s">
        <v>2395</v>
      </c>
      <c r="O455" s="88">
        <v>41071</v>
      </c>
      <c r="P455" s="87" t="s">
        <v>503</v>
      </c>
    </row>
    <row r="456" spans="1:16" ht="18" customHeight="1">
      <c r="A456">
        <v>3563</v>
      </c>
      <c r="B456">
        <v>3563</v>
      </c>
      <c r="C456" s="15">
        <v>41051</v>
      </c>
      <c r="D456">
        <v>41096</v>
      </c>
      <c r="E456" t="s">
        <v>1576</v>
      </c>
      <c r="F456" t="s">
        <v>1568</v>
      </c>
      <c r="G456" t="s">
        <v>3823</v>
      </c>
      <c r="H456" s="88" t="s">
        <v>503</v>
      </c>
      <c r="I456" s="88" t="s">
        <v>503</v>
      </c>
      <c r="J456" t="s">
        <v>3824</v>
      </c>
      <c r="K456" t="s">
        <v>3825</v>
      </c>
      <c r="L456" t="s">
        <v>3826</v>
      </c>
      <c r="M456" s="88" t="s">
        <v>503</v>
      </c>
      <c r="N456" s="88" t="s">
        <v>503</v>
      </c>
      <c r="O456" s="88" t="s">
        <v>503</v>
      </c>
      <c r="P456" s="87" t="s">
        <v>3970</v>
      </c>
    </row>
    <row r="457" spans="1:16" ht="18" customHeight="1">
      <c r="A457">
        <v>3562</v>
      </c>
      <c r="B457">
        <v>3562</v>
      </c>
      <c r="C457" s="15">
        <v>41051</v>
      </c>
      <c r="D457">
        <v>41096</v>
      </c>
      <c r="E457" t="s">
        <v>1576</v>
      </c>
      <c r="F457" t="s">
        <v>1568</v>
      </c>
      <c r="G457" t="s">
        <v>3827</v>
      </c>
      <c r="H457" s="88" t="s">
        <v>503</v>
      </c>
      <c r="I457" s="88" t="s">
        <v>503</v>
      </c>
      <c r="J457" t="s">
        <v>3828</v>
      </c>
      <c r="K457" t="s">
        <v>3983</v>
      </c>
      <c r="L457" t="s">
        <v>3829</v>
      </c>
      <c r="M457" s="88" t="s">
        <v>503</v>
      </c>
      <c r="N457" s="88" t="s">
        <v>503</v>
      </c>
      <c r="O457" s="88" t="s">
        <v>503</v>
      </c>
      <c r="P457" s="87" t="s">
        <v>3971</v>
      </c>
    </row>
    <row r="458" spans="1:16" ht="18" customHeight="1">
      <c r="A458">
        <v>3561</v>
      </c>
      <c r="B458">
        <v>3561</v>
      </c>
      <c r="C458" s="15">
        <v>41051</v>
      </c>
      <c r="D458">
        <v>41096</v>
      </c>
      <c r="E458" t="s">
        <v>1576</v>
      </c>
      <c r="F458" t="s">
        <v>1568</v>
      </c>
      <c r="G458" t="s">
        <v>3830</v>
      </c>
      <c r="H458" s="88" t="s">
        <v>503</v>
      </c>
      <c r="I458" s="88" t="s">
        <v>503</v>
      </c>
      <c r="J458" t="s">
        <v>3831</v>
      </c>
      <c r="K458" t="s">
        <v>3832</v>
      </c>
      <c r="L458" t="s">
        <v>3833</v>
      </c>
      <c r="M458" s="88" t="s">
        <v>503</v>
      </c>
      <c r="N458" s="88" t="s">
        <v>503</v>
      </c>
      <c r="O458" s="88" t="s">
        <v>503</v>
      </c>
      <c r="P458" s="87" t="s">
        <v>3972</v>
      </c>
    </row>
    <row r="459" spans="1:16" ht="18" customHeight="1">
      <c r="A459">
        <v>3559</v>
      </c>
      <c r="B459">
        <v>3559</v>
      </c>
      <c r="C459" s="15">
        <v>41051</v>
      </c>
      <c r="D459">
        <v>41096</v>
      </c>
      <c r="E459" t="s">
        <v>1576</v>
      </c>
      <c r="F459" t="s">
        <v>1568</v>
      </c>
      <c r="G459" t="s">
        <v>3834</v>
      </c>
      <c r="H459" s="88" t="s">
        <v>503</v>
      </c>
      <c r="I459" s="88" t="s">
        <v>503</v>
      </c>
      <c r="J459" t="s">
        <v>3835</v>
      </c>
      <c r="K459" t="s">
        <v>3836</v>
      </c>
      <c r="L459" t="s">
        <v>3837</v>
      </c>
      <c r="M459" s="88" t="s">
        <v>503</v>
      </c>
      <c r="N459" s="88" t="s">
        <v>503</v>
      </c>
      <c r="O459" s="88" t="s">
        <v>503</v>
      </c>
      <c r="P459" s="87" t="s">
        <v>3973</v>
      </c>
    </row>
    <row r="460" spans="1:16" ht="18" customHeight="1">
      <c r="A460">
        <v>3558</v>
      </c>
      <c r="B460">
        <v>3558</v>
      </c>
      <c r="C460" s="15">
        <v>41051</v>
      </c>
      <c r="D460">
        <v>41096</v>
      </c>
      <c r="E460" t="s">
        <v>1576</v>
      </c>
      <c r="F460" t="s">
        <v>1568</v>
      </c>
      <c r="G460" t="s">
        <v>3838</v>
      </c>
      <c r="H460" s="88" t="s">
        <v>503</v>
      </c>
      <c r="I460" s="88" t="s">
        <v>503</v>
      </c>
      <c r="J460" t="s">
        <v>3839</v>
      </c>
      <c r="K460" t="s">
        <v>3840</v>
      </c>
      <c r="L460" t="s">
        <v>3841</v>
      </c>
      <c r="M460" s="88" t="s">
        <v>503</v>
      </c>
      <c r="N460" s="88" t="s">
        <v>503</v>
      </c>
      <c r="O460" s="88" t="s">
        <v>503</v>
      </c>
      <c r="P460" s="87" t="s">
        <v>3960</v>
      </c>
    </row>
    <row r="461" spans="1:16" ht="18" customHeight="1">
      <c r="A461">
        <v>3557</v>
      </c>
      <c r="B461">
        <v>3557</v>
      </c>
      <c r="C461" s="15">
        <v>41051</v>
      </c>
      <c r="D461">
        <v>41096</v>
      </c>
      <c r="E461" t="s">
        <v>1633</v>
      </c>
      <c r="F461" t="s">
        <v>1568</v>
      </c>
      <c r="G461" t="s">
        <v>3842</v>
      </c>
      <c r="H461" s="88" t="s">
        <v>503</v>
      </c>
      <c r="I461" s="88" t="s">
        <v>503</v>
      </c>
      <c r="J461" t="s">
        <v>3843</v>
      </c>
      <c r="K461" t="s">
        <v>3844</v>
      </c>
      <c r="L461" t="s">
        <v>3845</v>
      </c>
      <c r="M461" s="88" t="s">
        <v>503</v>
      </c>
      <c r="N461" s="88" t="s">
        <v>503</v>
      </c>
      <c r="O461" s="88" t="s">
        <v>503</v>
      </c>
      <c r="P461" s="87" t="s">
        <v>503</v>
      </c>
    </row>
    <row r="462" spans="1:16" ht="18" customHeight="1">
      <c r="A462">
        <v>3555</v>
      </c>
      <c r="B462">
        <v>3555</v>
      </c>
      <c r="C462" s="15">
        <v>41051</v>
      </c>
      <c r="D462">
        <v>41096</v>
      </c>
      <c r="E462" t="s">
        <v>1633</v>
      </c>
      <c r="F462" t="s">
        <v>1568</v>
      </c>
      <c r="G462" t="s">
        <v>3846</v>
      </c>
      <c r="H462" s="88" t="s">
        <v>503</v>
      </c>
      <c r="I462" s="88" t="s">
        <v>503</v>
      </c>
      <c r="J462" t="s">
        <v>3847</v>
      </c>
      <c r="K462" t="s">
        <v>3848</v>
      </c>
      <c r="L462" t="s">
        <v>3849</v>
      </c>
      <c r="M462" s="88" t="s">
        <v>503</v>
      </c>
      <c r="N462" s="88" t="s">
        <v>503</v>
      </c>
      <c r="O462" s="88" t="s">
        <v>503</v>
      </c>
      <c r="P462" s="87" t="s">
        <v>503</v>
      </c>
    </row>
    <row r="463" spans="1:16" ht="18" customHeight="1">
      <c r="A463">
        <v>3554</v>
      </c>
      <c r="B463">
        <v>3554</v>
      </c>
      <c r="C463" s="15">
        <v>41051</v>
      </c>
      <c r="D463">
        <v>41096</v>
      </c>
      <c r="E463" t="s">
        <v>1633</v>
      </c>
      <c r="F463" t="s">
        <v>1568</v>
      </c>
      <c r="G463" t="s">
        <v>3850</v>
      </c>
      <c r="H463" s="88" t="s">
        <v>4260</v>
      </c>
      <c r="I463" s="88">
        <v>41080</v>
      </c>
      <c r="J463" t="s">
        <v>3851</v>
      </c>
      <c r="K463" t="s">
        <v>3852</v>
      </c>
      <c r="L463" t="s">
        <v>3853</v>
      </c>
      <c r="M463" s="88" t="s">
        <v>503</v>
      </c>
      <c r="N463" s="88" t="s">
        <v>503</v>
      </c>
      <c r="O463" s="88" t="s">
        <v>503</v>
      </c>
      <c r="P463" s="87" t="s">
        <v>503</v>
      </c>
    </row>
    <row r="464" spans="1:16" ht="18" customHeight="1">
      <c r="A464">
        <v>3580</v>
      </c>
      <c r="B464">
        <v>3580</v>
      </c>
      <c r="C464" s="15">
        <v>41052</v>
      </c>
      <c r="D464">
        <v>41097</v>
      </c>
      <c r="E464" t="s">
        <v>1723</v>
      </c>
      <c r="F464" t="s">
        <v>1568</v>
      </c>
      <c r="G464" t="s">
        <v>3876</v>
      </c>
      <c r="H464" s="88" t="s">
        <v>503</v>
      </c>
      <c r="I464" s="88" t="s">
        <v>503</v>
      </c>
      <c r="J464" t="s">
        <v>3877</v>
      </c>
      <c r="K464" t="s">
        <v>3878</v>
      </c>
      <c r="L464" t="s">
        <v>3879</v>
      </c>
      <c r="M464" s="88" t="s">
        <v>503</v>
      </c>
      <c r="N464" s="88" t="s">
        <v>503</v>
      </c>
      <c r="O464" s="88" t="s">
        <v>503</v>
      </c>
      <c r="P464" s="87" t="s">
        <v>503</v>
      </c>
    </row>
    <row r="465" spans="1:16" ht="18" customHeight="1">
      <c r="A465">
        <v>3579</v>
      </c>
      <c r="B465">
        <v>3579</v>
      </c>
      <c r="C465" s="15">
        <v>41052</v>
      </c>
      <c r="D465">
        <v>41097</v>
      </c>
      <c r="E465" t="s">
        <v>1633</v>
      </c>
      <c r="F465" t="s">
        <v>1568</v>
      </c>
      <c r="G465" t="s">
        <v>3880</v>
      </c>
      <c r="H465" s="88" t="s">
        <v>503</v>
      </c>
      <c r="I465" s="88" t="s">
        <v>503</v>
      </c>
      <c r="J465" t="s">
        <v>3881</v>
      </c>
      <c r="K465" t="s">
        <v>3882</v>
      </c>
      <c r="L465" t="s">
        <v>3883</v>
      </c>
      <c r="M465" s="88" t="s">
        <v>503</v>
      </c>
      <c r="N465" s="88" t="s">
        <v>503</v>
      </c>
      <c r="O465" s="88" t="s">
        <v>503</v>
      </c>
      <c r="P465" s="87" t="s">
        <v>503</v>
      </c>
    </row>
    <row r="466" spans="1:16" ht="18" customHeight="1">
      <c r="A466">
        <v>3569</v>
      </c>
      <c r="B466">
        <v>3569</v>
      </c>
      <c r="C466" s="15">
        <v>41052</v>
      </c>
      <c r="D466">
        <v>41097</v>
      </c>
      <c r="E466" t="s">
        <v>1723</v>
      </c>
      <c r="F466" t="s">
        <v>1568</v>
      </c>
      <c r="G466" t="s">
        <v>3884</v>
      </c>
      <c r="H466" s="88" t="s">
        <v>503</v>
      </c>
      <c r="I466" s="88" t="s">
        <v>503</v>
      </c>
      <c r="J466" t="s">
        <v>3885</v>
      </c>
      <c r="K466" t="s">
        <v>3886</v>
      </c>
      <c r="L466" t="s">
        <v>3887</v>
      </c>
      <c r="M466" s="88" t="s">
        <v>503</v>
      </c>
      <c r="N466" s="88" t="s">
        <v>503</v>
      </c>
      <c r="O466" s="88" t="s">
        <v>503</v>
      </c>
      <c r="P466" s="87" t="s">
        <v>503</v>
      </c>
    </row>
    <row r="467" spans="1:16" ht="18" customHeight="1">
      <c r="A467">
        <v>3570</v>
      </c>
      <c r="B467">
        <v>3570</v>
      </c>
      <c r="C467" s="15">
        <v>41052</v>
      </c>
      <c r="D467">
        <v>41097</v>
      </c>
      <c r="E467" t="s">
        <v>1633</v>
      </c>
      <c r="F467" t="s">
        <v>1568</v>
      </c>
      <c r="G467" t="s">
        <v>3888</v>
      </c>
      <c r="H467" s="88" t="s">
        <v>503</v>
      </c>
      <c r="I467" s="88">
        <v>41078</v>
      </c>
      <c r="J467" t="s">
        <v>3889</v>
      </c>
      <c r="K467" t="s">
        <v>3890</v>
      </c>
      <c r="L467" t="s">
        <v>3891</v>
      </c>
      <c r="M467" s="88" t="s">
        <v>503</v>
      </c>
      <c r="N467" s="88" t="s">
        <v>503</v>
      </c>
      <c r="O467" s="88" t="s">
        <v>503</v>
      </c>
      <c r="P467" s="87" t="s">
        <v>503</v>
      </c>
    </row>
    <row r="468" spans="1:16" ht="18" customHeight="1">
      <c r="A468">
        <v>3572</v>
      </c>
      <c r="B468">
        <v>3572</v>
      </c>
      <c r="C468" s="15">
        <v>41052</v>
      </c>
      <c r="D468">
        <v>41097</v>
      </c>
      <c r="E468" t="s">
        <v>1567</v>
      </c>
      <c r="F468" t="s">
        <v>1568</v>
      </c>
      <c r="G468" t="s">
        <v>3892</v>
      </c>
      <c r="H468" s="88" t="s">
        <v>4223</v>
      </c>
      <c r="I468" s="88">
        <v>41065</v>
      </c>
      <c r="J468" t="s">
        <v>3893</v>
      </c>
      <c r="K468" t="s">
        <v>3894</v>
      </c>
      <c r="L468" t="s">
        <v>3895</v>
      </c>
      <c r="M468" s="88" t="s">
        <v>4240</v>
      </c>
      <c r="N468" s="88" t="s">
        <v>3942</v>
      </c>
      <c r="O468" s="88">
        <v>41066</v>
      </c>
      <c r="P468" s="87" t="s">
        <v>503</v>
      </c>
    </row>
    <row r="469" spans="1:16" ht="18" customHeight="1">
      <c r="A469">
        <v>3571</v>
      </c>
      <c r="B469">
        <v>3571</v>
      </c>
      <c r="C469" s="15">
        <v>41052</v>
      </c>
      <c r="D469">
        <v>41097</v>
      </c>
      <c r="E469" t="s">
        <v>1723</v>
      </c>
      <c r="F469" t="s">
        <v>1568</v>
      </c>
      <c r="G469" t="s">
        <v>3896</v>
      </c>
      <c r="H469" s="88" t="s">
        <v>503</v>
      </c>
      <c r="I469" s="88" t="s">
        <v>503</v>
      </c>
      <c r="J469" t="s">
        <v>3897</v>
      </c>
      <c r="K469" t="s">
        <v>3898</v>
      </c>
      <c r="L469" t="s">
        <v>3899</v>
      </c>
      <c r="M469" s="88" t="s">
        <v>503</v>
      </c>
      <c r="N469" s="88" t="s">
        <v>503</v>
      </c>
      <c r="O469" s="88" t="s">
        <v>503</v>
      </c>
      <c r="P469" s="87" t="s">
        <v>503</v>
      </c>
    </row>
    <row r="470" spans="1:16" ht="18" customHeight="1">
      <c r="A470">
        <v>3573</v>
      </c>
      <c r="B470">
        <v>3573</v>
      </c>
      <c r="C470" s="15">
        <v>41052</v>
      </c>
      <c r="D470">
        <v>41097</v>
      </c>
      <c r="E470" t="s">
        <v>1633</v>
      </c>
      <c r="F470" t="s">
        <v>1568</v>
      </c>
      <c r="G470" t="s">
        <v>3900</v>
      </c>
      <c r="H470" s="88" t="s">
        <v>503</v>
      </c>
      <c r="I470" s="88" t="s">
        <v>503</v>
      </c>
      <c r="J470" t="s">
        <v>3901</v>
      </c>
      <c r="K470" t="s">
        <v>3902</v>
      </c>
      <c r="L470" t="s">
        <v>3903</v>
      </c>
      <c r="M470" s="88" t="s">
        <v>503</v>
      </c>
      <c r="N470" s="88" t="s">
        <v>503</v>
      </c>
      <c r="O470" s="88" t="s">
        <v>503</v>
      </c>
      <c r="P470" s="87" t="s">
        <v>503</v>
      </c>
    </row>
    <row r="471" spans="1:16" ht="18" customHeight="1">
      <c r="A471">
        <v>3574</v>
      </c>
      <c r="B471">
        <v>3574</v>
      </c>
      <c r="C471" s="15">
        <v>41052</v>
      </c>
      <c r="D471">
        <v>41097</v>
      </c>
      <c r="E471" t="s">
        <v>1723</v>
      </c>
      <c r="F471" t="s">
        <v>1568</v>
      </c>
      <c r="G471" t="s">
        <v>3904</v>
      </c>
      <c r="H471" s="88" t="s">
        <v>503</v>
      </c>
      <c r="I471" s="88" t="s">
        <v>503</v>
      </c>
      <c r="J471" t="s">
        <v>3905</v>
      </c>
      <c r="K471" t="s">
        <v>3906</v>
      </c>
      <c r="L471" t="s">
        <v>3907</v>
      </c>
      <c r="M471" s="88" t="s">
        <v>503</v>
      </c>
      <c r="N471" s="88" t="s">
        <v>503</v>
      </c>
      <c r="O471" s="88" t="s">
        <v>503</v>
      </c>
      <c r="P471" s="87" t="s">
        <v>503</v>
      </c>
    </row>
    <row r="472" spans="1:16" ht="18" customHeight="1">
      <c r="A472">
        <v>3577</v>
      </c>
      <c r="B472">
        <v>3577</v>
      </c>
      <c r="C472" s="15">
        <v>41052</v>
      </c>
      <c r="D472">
        <v>41097</v>
      </c>
      <c r="E472" t="s">
        <v>1723</v>
      </c>
      <c r="F472" t="s">
        <v>1568</v>
      </c>
      <c r="G472" t="s">
        <v>1817</v>
      </c>
      <c r="H472" s="88" t="s">
        <v>503</v>
      </c>
      <c r="I472" s="88" t="s">
        <v>503</v>
      </c>
      <c r="J472" t="s">
        <v>3908</v>
      </c>
      <c r="K472" t="s">
        <v>3909</v>
      </c>
      <c r="L472" t="s">
        <v>3910</v>
      </c>
      <c r="M472" s="88" t="s">
        <v>503</v>
      </c>
      <c r="N472" s="88" t="s">
        <v>503</v>
      </c>
      <c r="O472" s="88" t="s">
        <v>503</v>
      </c>
      <c r="P472" s="87" t="s">
        <v>503</v>
      </c>
    </row>
    <row r="473" spans="1:16" ht="18" customHeight="1">
      <c r="A473">
        <v>3578</v>
      </c>
      <c r="B473">
        <v>3578</v>
      </c>
      <c r="C473" s="15">
        <v>41052</v>
      </c>
      <c r="D473">
        <v>41097</v>
      </c>
      <c r="E473" t="s">
        <v>1576</v>
      </c>
      <c r="F473" t="s">
        <v>1568</v>
      </c>
      <c r="G473" t="s">
        <v>3911</v>
      </c>
      <c r="H473" s="88" t="s">
        <v>503</v>
      </c>
      <c r="I473" s="88" t="s">
        <v>503</v>
      </c>
      <c r="J473" t="s">
        <v>3912</v>
      </c>
      <c r="K473" t="s">
        <v>3913</v>
      </c>
      <c r="L473" t="s">
        <v>3914</v>
      </c>
      <c r="M473" s="88" t="s">
        <v>503</v>
      </c>
      <c r="N473" s="88" t="s">
        <v>503</v>
      </c>
      <c r="O473" s="88" t="s">
        <v>503</v>
      </c>
      <c r="P473" s="87" t="s">
        <v>3977</v>
      </c>
    </row>
    <row r="474" spans="1:16" ht="18" customHeight="1">
      <c r="A474">
        <v>3576</v>
      </c>
      <c r="B474">
        <v>3576</v>
      </c>
      <c r="C474" s="15">
        <v>41052</v>
      </c>
      <c r="D474">
        <v>41097</v>
      </c>
      <c r="E474" t="s">
        <v>1576</v>
      </c>
      <c r="F474" t="s">
        <v>1568</v>
      </c>
      <c r="G474" t="s">
        <v>3915</v>
      </c>
      <c r="H474" s="88" t="s">
        <v>503</v>
      </c>
      <c r="I474" s="88" t="s">
        <v>503</v>
      </c>
      <c r="J474" t="s">
        <v>3916</v>
      </c>
      <c r="K474" t="s">
        <v>3917</v>
      </c>
      <c r="L474" t="s">
        <v>3918</v>
      </c>
      <c r="M474" s="88" t="s">
        <v>503</v>
      </c>
      <c r="N474" s="88" t="s">
        <v>503</v>
      </c>
      <c r="O474" s="88" t="s">
        <v>503</v>
      </c>
      <c r="P474" s="87" t="s">
        <v>4188</v>
      </c>
    </row>
    <row r="475" spans="1:16" ht="18" customHeight="1">
      <c r="A475">
        <v>3625</v>
      </c>
      <c r="B475">
        <v>3625</v>
      </c>
      <c r="C475" s="15">
        <v>41057</v>
      </c>
      <c r="D475">
        <v>41102</v>
      </c>
      <c r="E475" t="s">
        <v>1723</v>
      </c>
      <c r="F475" t="s">
        <v>1568</v>
      </c>
      <c r="G475" t="s">
        <v>3988</v>
      </c>
      <c r="H475" s="88" t="s">
        <v>503</v>
      </c>
      <c r="I475" s="88" t="s">
        <v>503</v>
      </c>
      <c r="J475" t="s">
        <v>3989</v>
      </c>
      <c r="K475" t="s">
        <v>3990</v>
      </c>
      <c r="L475" t="s">
        <v>3991</v>
      </c>
      <c r="M475" s="88" t="s">
        <v>503</v>
      </c>
      <c r="N475" s="88" t="s">
        <v>503</v>
      </c>
      <c r="O475" s="88" t="s">
        <v>503</v>
      </c>
      <c r="P475" s="87" t="s">
        <v>503</v>
      </c>
    </row>
    <row r="476" spans="1:16" ht="18" customHeight="1">
      <c r="A476">
        <v>3630</v>
      </c>
      <c r="B476">
        <v>3630</v>
      </c>
      <c r="C476" s="15">
        <v>41057</v>
      </c>
      <c r="D476">
        <v>41102</v>
      </c>
      <c r="E476" t="s">
        <v>1723</v>
      </c>
      <c r="F476" t="s">
        <v>1568</v>
      </c>
      <c r="G476" t="s">
        <v>3988</v>
      </c>
      <c r="H476" s="88" t="s">
        <v>503</v>
      </c>
      <c r="I476" s="88" t="s">
        <v>503</v>
      </c>
      <c r="J476" t="s">
        <v>3992</v>
      </c>
      <c r="K476" t="s">
        <v>3993</v>
      </c>
      <c r="L476" t="s">
        <v>3994</v>
      </c>
      <c r="M476" s="88" t="s">
        <v>503</v>
      </c>
      <c r="N476" s="88" t="s">
        <v>503</v>
      </c>
      <c r="O476" s="88" t="s">
        <v>503</v>
      </c>
      <c r="P476" s="87" t="s">
        <v>503</v>
      </c>
    </row>
    <row r="477" spans="1:16" ht="18" customHeight="1">
      <c r="A477">
        <v>3626</v>
      </c>
      <c r="B477">
        <v>3626</v>
      </c>
      <c r="C477" s="15">
        <v>41057</v>
      </c>
      <c r="D477">
        <v>41102</v>
      </c>
      <c r="E477" t="s">
        <v>1576</v>
      </c>
      <c r="F477" t="s">
        <v>1568</v>
      </c>
      <c r="G477" t="s">
        <v>3988</v>
      </c>
      <c r="H477" s="88" t="s">
        <v>503</v>
      </c>
      <c r="I477" s="88" t="s">
        <v>503</v>
      </c>
      <c r="J477" t="s">
        <v>3995</v>
      </c>
      <c r="K477" t="s">
        <v>3996</v>
      </c>
      <c r="L477" t="s">
        <v>3997</v>
      </c>
      <c r="M477" s="88" t="s">
        <v>503</v>
      </c>
      <c r="N477" s="88" t="s">
        <v>503</v>
      </c>
      <c r="O477" s="88" t="s">
        <v>503</v>
      </c>
      <c r="P477" s="87" t="s">
        <v>4241</v>
      </c>
    </row>
    <row r="478" spans="1:16" ht="18" customHeight="1">
      <c r="A478">
        <v>3627</v>
      </c>
      <c r="B478">
        <v>3627</v>
      </c>
      <c r="C478" s="15">
        <v>41057</v>
      </c>
      <c r="D478">
        <v>41102</v>
      </c>
      <c r="E478" t="s">
        <v>1723</v>
      </c>
      <c r="F478" t="s">
        <v>1568</v>
      </c>
      <c r="G478" t="s">
        <v>3988</v>
      </c>
      <c r="H478" s="88" t="s">
        <v>503</v>
      </c>
      <c r="I478" s="88" t="s">
        <v>503</v>
      </c>
      <c r="J478" t="s">
        <v>3998</v>
      </c>
      <c r="K478" t="s">
        <v>3999</v>
      </c>
      <c r="L478" t="s">
        <v>4000</v>
      </c>
      <c r="M478" s="88" t="s">
        <v>503</v>
      </c>
      <c r="N478" s="88" t="s">
        <v>503</v>
      </c>
      <c r="O478" s="88" t="s">
        <v>503</v>
      </c>
      <c r="P478" s="87" t="s">
        <v>503</v>
      </c>
    </row>
    <row r="479" spans="1:16" ht="18" customHeight="1">
      <c r="A479">
        <v>3629</v>
      </c>
      <c r="B479">
        <v>3629</v>
      </c>
      <c r="C479" s="15">
        <v>41057</v>
      </c>
      <c r="D479">
        <v>41102</v>
      </c>
      <c r="E479" t="s">
        <v>1576</v>
      </c>
      <c r="F479" t="s">
        <v>1568</v>
      </c>
      <c r="G479" t="s">
        <v>3988</v>
      </c>
      <c r="H479" s="88" t="s">
        <v>503</v>
      </c>
      <c r="I479" s="88" t="s">
        <v>503</v>
      </c>
      <c r="J479" t="s">
        <v>4001</v>
      </c>
      <c r="K479" t="s">
        <v>4002</v>
      </c>
      <c r="L479" t="s">
        <v>4003</v>
      </c>
      <c r="M479" s="88" t="s">
        <v>503</v>
      </c>
      <c r="N479" s="88" t="s">
        <v>503</v>
      </c>
      <c r="O479" s="88" t="s">
        <v>503</v>
      </c>
      <c r="P479" s="87" t="s">
        <v>4276</v>
      </c>
    </row>
    <row r="480" spans="1:16" ht="18" customHeight="1">
      <c r="A480">
        <v>3628</v>
      </c>
      <c r="B480">
        <v>3628</v>
      </c>
      <c r="C480" s="15">
        <v>41057</v>
      </c>
      <c r="D480">
        <v>41102</v>
      </c>
      <c r="E480" t="s">
        <v>1576</v>
      </c>
      <c r="F480" t="s">
        <v>1568</v>
      </c>
      <c r="G480" t="s">
        <v>3988</v>
      </c>
      <c r="H480" s="88" t="s">
        <v>503</v>
      </c>
      <c r="I480" s="88" t="s">
        <v>503</v>
      </c>
      <c r="J480" t="s">
        <v>4004</v>
      </c>
      <c r="K480" t="s">
        <v>4005</v>
      </c>
      <c r="L480" t="s">
        <v>4006</v>
      </c>
      <c r="M480" s="88" t="s">
        <v>503</v>
      </c>
      <c r="N480" s="88" t="s">
        <v>503</v>
      </c>
      <c r="O480" s="88" t="s">
        <v>503</v>
      </c>
      <c r="P480" s="87" t="s">
        <v>4242</v>
      </c>
    </row>
    <row r="481" spans="1:16" ht="18" customHeight="1">
      <c r="A481">
        <v>3616</v>
      </c>
      <c r="B481">
        <v>3616</v>
      </c>
      <c r="C481" s="15">
        <v>41057</v>
      </c>
      <c r="D481">
        <v>41102</v>
      </c>
      <c r="E481" t="s">
        <v>1576</v>
      </c>
      <c r="F481" t="s">
        <v>1568</v>
      </c>
      <c r="G481" t="s">
        <v>3988</v>
      </c>
      <c r="H481" s="88" t="s">
        <v>503</v>
      </c>
      <c r="I481" s="88" t="s">
        <v>503</v>
      </c>
      <c r="J481" t="s">
        <v>4007</v>
      </c>
      <c r="K481" t="s">
        <v>4008</v>
      </c>
      <c r="L481" t="s">
        <v>4009</v>
      </c>
      <c r="M481" s="88" t="s">
        <v>503</v>
      </c>
      <c r="N481" s="88" t="s">
        <v>503</v>
      </c>
      <c r="O481" s="88" t="s">
        <v>503</v>
      </c>
      <c r="P481" s="87" t="s">
        <v>4277</v>
      </c>
    </row>
    <row r="482" spans="1:16" ht="18" customHeight="1">
      <c r="A482">
        <v>3620</v>
      </c>
      <c r="B482">
        <v>3620</v>
      </c>
      <c r="C482" s="15">
        <v>41057</v>
      </c>
      <c r="D482">
        <v>41102</v>
      </c>
      <c r="E482" t="s">
        <v>1576</v>
      </c>
      <c r="F482" t="s">
        <v>1568</v>
      </c>
      <c r="G482" t="s">
        <v>3988</v>
      </c>
      <c r="H482" s="88" t="s">
        <v>503</v>
      </c>
      <c r="I482" s="88" t="s">
        <v>503</v>
      </c>
      <c r="J482" t="s">
        <v>4010</v>
      </c>
      <c r="K482" t="s">
        <v>4011</v>
      </c>
      <c r="L482" t="s">
        <v>4012</v>
      </c>
      <c r="M482" s="88" t="s">
        <v>503</v>
      </c>
      <c r="N482" s="88" t="s">
        <v>503</v>
      </c>
      <c r="O482" s="88" t="s">
        <v>503</v>
      </c>
      <c r="P482" s="87" t="s">
        <v>4277</v>
      </c>
    </row>
    <row r="483" spans="1:16" ht="18" customHeight="1">
      <c r="A483">
        <v>3619</v>
      </c>
      <c r="B483">
        <v>3619</v>
      </c>
      <c r="C483" s="15">
        <v>41057</v>
      </c>
      <c r="D483">
        <v>41102</v>
      </c>
      <c r="E483" t="s">
        <v>1723</v>
      </c>
      <c r="F483" t="s">
        <v>1568</v>
      </c>
      <c r="G483" t="s">
        <v>3988</v>
      </c>
      <c r="H483" s="88" t="s">
        <v>503</v>
      </c>
      <c r="I483" s="88" t="s">
        <v>503</v>
      </c>
      <c r="J483" t="s">
        <v>4013</v>
      </c>
      <c r="K483" t="s">
        <v>4014</v>
      </c>
      <c r="L483" t="s">
        <v>4015</v>
      </c>
      <c r="M483" s="88" t="s">
        <v>503</v>
      </c>
      <c r="N483" s="88" t="s">
        <v>503</v>
      </c>
      <c r="O483" s="88" t="s">
        <v>503</v>
      </c>
      <c r="P483" s="87" t="s">
        <v>503</v>
      </c>
    </row>
    <row r="484" spans="1:16" ht="18" customHeight="1">
      <c r="A484">
        <v>3632</v>
      </c>
      <c r="B484">
        <v>3632</v>
      </c>
      <c r="C484" s="15">
        <v>41057</v>
      </c>
      <c r="D484">
        <v>41102</v>
      </c>
      <c r="E484" t="s">
        <v>1576</v>
      </c>
      <c r="F484" t="s">
        <v>1568</v>
      </c>
      <c r="G484" t="s">
        <v>3988</v>
      </c>
      <c r="H484" s="88" t="s">
        <v>503</v>
      </c>
      <c r="I484" s="88" t="s">
        <v>503</v>
      </c>
      <c r="J484" t="s">
        <v>4016</v>
      </c>
      <c r="K484" t="s">
        <v>4017</v>
      </c>
      <c r="L484" t="s">
        <v>4018</v>
      </c>
      <c r="M484" s="88" t="s">
        <v>503</v>
      </c>
      <c r="N484" s="88" t="s">
        <v>503</v>
      </c>
      <c r="O484" s="88" t="s">
        <v>503</v>
      </c>
      <c r="P484" s="87" t="s">
        <v>4243</v>
      </c>
    </row>
    <row r="485" spans="1:16" ht="18" customHeight="1">
      <c r="A485">
        <v>3633</v>
      </c>
      <c r="B485">
        <v>3633</v>
      </c>
      <c r="C485" s="15">
        <v>41057</v>
      </c>
      <c r="D485">
        <v>41102</v>
      </c>
      <c r="E485" t="s">
        <v>1576</v>
      </c>
      <c r="F485" t="s">
        <v>1568</v>
      </c>
      <c r="G485" t="s">
        <v>3988</v>
      </c>
      <c r="H485" s="88" t="s">
        <v>503</v>
      </c>
      <c r="I485" s="88" t="s">
        <v>503</v>
      </c>
      <c r="J485" t="s">
        <v>4016</v>
      </c>
      <c r="K485" t="s">
        <v>4019</v>
      </c>
      <c r="L485" t="s">
        <v>4018</v>
      </c>
      <c r="M485" s="88" t="s">
        <v>503</v>
      </c>
      <c r="N485" s="88" t="s">
        <v>503</v>
      </c>
      <c r="O485" s="88" t="s">
        <v>503</v>
      </c>
      <c r="P485" s="87" t="s">
        <v>4261</v>
      </c>
    </row>
    <row r="486" spans="1:16" ht="18" customHeight="1">
      <c r="A486">
        <v>3634</v>
      </c>
      <c r="B486">
        <v>3634</v>
      </c>
      <c r="C486" s="15">
        <v>41057</v>
      </c>
      <c r="D486">
        <v>41102</v>
      </c>
      <c r="E486" t="s">
        <v>1576</v>
      </c>
      <c r="F486" t="s">
        <v>1568</v>
      </c>
      <c r="G486" t="s">
        <v>3988</v>
      </c>
      <c r="H486" s="88" t="s">
        <v>503</v>
      </c>
      <c r="I486" s="88" t="s">
        <v>503</v>
      </c>
      <c r="J486" t="s">
        <v>4016</v>
      </c>
      <c r="K486" t="s">
        <v>4020</v>
      </c>
      <c r="L486" t="s">
        <v>4018</v>
      </c>
      <c r="M486" s="88" t="s">
        <v>503</v>
      </c>
      <c r="N486" s="88" t="s">
        <v>503</v>
      </c>
      <c r="O486" s="88" t="s">
        <v>503</v>
      </c>
      <c r="P486" s="87" t="s">
        <v>4245</v>
      </c>
    </row>
    <row r="487" spans="1:16" ht="18" customHeight="1">
      <c r="A487">
        <v>3618</v>
      </c>
      <c r="B487">
        <v>3618</v>
      </c>
      <c r="C487" s="15">
        <v>41057</v>
      </c>
      <c r="D487">
        <v>41102</v>
      </c>
      <c r="E487" t="s">
        <v>1576</v>
      </c>
      <c r="F487" t="s">
        <v>1568</v>
      </c>
      <c r="G487" t="s">
        <v>3988</v>
      </c>
      <c r="H487" s="88" t="s">
        <v>503</v>
      </c>
      <c r="I487" s="88" t="s">
        <v>503</v>
      </c>
      <c r="J487" t="s">
        <v>4021</v>
      </c>
      <c r="K487" t="s">
        <v>4022</v>
      </c>
      <c r="L487" t="s">
        <v>4023</v>
      </c>
      <c r="M487" s="88" t="s">
        <v>503</v>
      </c>
      <c r="N487" s="88" t="s">
        <v>503</v>
      </c>
      <c r="O487" s="88" t="s">
        <v>503</v>
      </c>
      <c r="P487" s="87" t="s">
        <v>4246</v>
      </c>
    </row>
    <row r="488" spans="1:16" ht="18" customHeight="1">
      <c r="A488">
        <v>3635</v>
      </c>
      <c r="B488">
        <v>3635</v>
      </c>
      <c r="C488" s="15">
        <v>41057</v>
      </c>
      <c r="D488">
        <v>41102</v>
      </c>
      <c r="E488" t="s">
        <v>1576</v>
      </c>
      <c r="F488" t="s">
        <v>1568</v>
      </c>
      <c r="G488" t="s">
        <v>3988</v>
      </c>
      <c r="H488" s="88" t="s">
        <v>503</v>
      </c>
      <c r="I488" s="88" t="s">
        <v>503</v>
      </c>
      <c r="J488" t="s">
        <v>4016</v>
      </c>
      <c r="K488" t="s">
        <v>4024</v>
      </c>
      <c r="L488" t="s">
        <v>4018</v>
      </c>
      <c r="M488" s="88" t="s">
        <v>503</v>
      </c>
      <c r="N488" s="88" t="s">
        <v>503</v>
      </c>
      <c r="O488" s="88" t="s">
        <v>503</v>
      </c>
      <c r="P488" s="87" t="s">
        <v>4262</v>
      </c>
    </row>
    <row r="489" spans="1:16" ht="18" customHeight="1">
      <c r="A489">
        <v>3617</v>
      </c>
      <c r="B489">
        <v>3617</v>
      </c>
      <c r="C489" s="15">
        <v>41057</v>
      </c>
      <c r="D489">
        <v>41102</v>
      </c>
      <c r="E489" t="s">
        <v>1576</v>
      </c>
      <c r="F489" t="s">
        <v>1568</v>
      </c>
      <c r="G489" t="s">
        <v>3988</v>
      </c>
      <c r="H489" s="88" t="s">
        <v>503</v>
      </c>
      <c r="I489" s="88" t="s">
        <v>503</v>
      </c>
      <c r="J489" t="s">
        <v>4025</v>
      </c>
      <c r="K489" t="s">
        <v>4026</v>
      </c>
      <c r="L489" t="s">
        <v>4027</v>
      </c>
      <c r="M489" s="88" t="s">
        <v>503</v>
      </c>
      <c r="N489" s="88" t="s">
        <v>503</v>
      </c>
      <c r="O489" s="88" t="s">
        <v>503</v>
      </c>
      <c r="P489" s="87" t="s">
        <v>4263</v>
      </c>
    </row>
    <row r="490" spans="1:16" ht="18" customHeight="1">
      <c r="A490">
        <v>3621</v>
      </c>
      <c r="B490">
        <v>3621</v>
      </c>
      <c r="C490" s="15">
        <v>41057</v>
      </c>
      <c r="D490">
        <v>41102</v>
      </c>
      <c r="E490" t="s">
        <v>1723</v>
      </c>
      <c r="F490" t="s">
        <v>1568</v>
      </c>
      <c r="G490" t="s">
        <v>3988</v>
      </c>
      <c r="H490" s="88" t="s">
        <v>503</v>
      </c>
      <c r="I490" s="88" t="s">
        <v>503</v>
      </c>
      <c r="J490" t="s">
        <v>4028</v>
      </c>
      <c r="K490" t="s">
        <v>4029</v>
      </c>
      <c r="L490" t="s">
        <v>4030</v>
      </c>
      <c r="M490" s="88" t="s">
        <v>503</v>
      </c>
      <c r="N490" s="88" t="s">
        <v>503</v>
      </c>
      <c r="O490" s="88" t="s">
        <v>503</v>
      </c>
      <c r="P490" s="87" t="s">
        <v>503</v>
      </c>
    </row>
    <row r="491" spans="1:16" ht="18" customHeight="1">
      <c r="A491">
        <v>3622</v>
      </c>
      <c r="B491">
        <v>3622</v>
      </c>
      <c r="C491" s="15">
        <v>41057</v>
      </c>
      <c r="D491">
        <v>41102</v>
      </c>
      <c r="E491" t="s">
        <v>1723</v>
      </c>
      <c r="F491" t="s">
        <v>1568</v>
      </c>
      <c r="G491" t="s">
        <v>3988</v>
      </c>
      <c r="H491" s="88" t="s">
        <v>503</v>
      </c>
      <c r="I491" s="88" t="s">
        <v>503</v>
      </c>
      <c r="J491" t="s">
        <v>4031</v>
      </c>
      <c r="K491" t="s">
        <v>4032</v>
      </c>
      <c r="L491" t="s">
        <v>4033</v>
      </c>
      <c r="M491" s="88" t="s">
        <v>503</v>
      </c>
      <c r="N491" s="88" t="s">
        <v>503</v>
      </c>
      <c r="O491" s="88" t="s">
        <v>503</v>
      </c>
      <c r="P491" s="87" t="s">
        <v>503</v>
      </c>
    </row>
    <row r="492" spans="1:16" ht="18" customHeight="1">
      <c r="A492">
        <v>3631</v>
      </c>
      <c r="B492">
        <v>3631</v>
      </c>
      <c r="C492" s="15">
        <v>41057</v>
      </c>
      <c r="D492">
        <v>41102</v>
      </c>
      <c r="E492" t="s">
        <v>1723</v>
      </c>
      <c r="F492" t="s">
        <v>1568</v>
      </c>
      <c r="G492" t="s">
        <v>3988</v>
      </c>
      <c r="H492" s="88" t="s">
        <v>503</v>
      </c>
      <c r="I492" s="88" t="s">
        <v>503</v>
      </c>
      <c r="J492" t="s">
        <v>4034</v>
      </c>
      <c r="K492" t="s">
        <v>4035</v>
      </c>
      <c r="L492" t="s">
        <v>4036</v>
      </c>
      <c r="M492" s="88" t="s">
        <v>503</v>
      </c>
      <c r="N492" s="88" t="s">
        <v>503</v>
      </c>
      <c r="O492" s="88" t="s">
        <v>503</v>
      </c>
      <c r="P492" s="87" t="s">
        <v>503</v>
      </c>
    </row>
    <row r="493" spans="1:16" ht="18" customHeight="1">
      <c r="A493">
        <v>3623</v>
      </c>
      <c r="B493">
        <v>3623</v>
      </c>
      <c r="C493" s="15">
        <v>41057</v>
      </c>
      <c r="D493">
        <v>41102</v>
      </c>
      <c r="E493" t="s">
        <v>1723</v>
      </c>
      <c r="F493" t="s">
        <v>1568</v>
      </c>
      <c r="G493" t="s">
        <v>3988</v>
      </c>
      <c r="H493" s="88" t="s">
        <v>503</v>
      </c>
      <c r="I493" s="88" t="s">
        <v>503</v>
      </c>
      <c r="J493" t="s">
        <v>4037</v>
      </c>
      <c r="K493" t="s">
        <v>4038</v>
      </c>
      <c r="L493" t="s">
        <v>4039</v>
      </c>
      <c r="M493" s="88" t="s">
        <v>503</v>
      </c>
      <c r="N493" s="88" t="s">
        <v>503</v>
      </c>
      <c r="O493" s="88" t="s">
        <v>503</v>
      </c>
      <c r="P493" s="87" t="s">
        <v>503</v>
      </c>
    </row>
    <row r="494" spans="1:16" ht="18" customHeight="1">
      <c r="A494">
        <v>3624</v>
      </c>
      <c r="B494">
        <v>3624</v>
      </c>
      <c r="C494" s="15">
        <v>41057</v>
      </c>
      <c r="D494">
        <v>41102</v>
      </c>
      <c r="E494" t="s">
        <v>1723</v>
      </c>
      <c r="F494" t="s">
        <v>1568</v>
      </c>
      <c r="G494" t="s">
        <v>3988</v>
      </c>
      <c r="H494" s="88" t="s">
        <v>503</v>
      </c>
      <c r="I494" s="88" t="s">
        <v>503</v>
      </c>
      <c r="J494" t="s">
        <v>4040</v>
      </c>
      <c r="K494" t="s">
        <v>4041</v>
      </c>
      <c r="L494" t="s">
        <v>4042</v>
      </c>
      <c r="M494" s="88" t="s">
        <v>503</v>
      </c>
      <c r="N494" s="88" t="s">
        <v>503</v>
      </c>
      <c r="O494" s="88" t="s">
        <v>503</v>
      </c>
      <c r="P494" s="87" t="s">
        <v>503</v>
      </c>
    </row>
    <row r="495" spans="1:16" ht="18" customHeight="1">
      <c r="A495">
        <v>3614</v>
      </c>
      <c r="B495">
        <v>3614</v>
      </c>
      <c r="C495" s="15">
        <v>41057</v>
      </c>
      <c r="D495">
        <v>41102</v>
      </c>
      <c r="E495" t="s">
        <v>1723</v>
      </c>
      <c r="F495" t="s">
        <v>1568</v>
      </c>
      <c r="G495" t="s">
        <v>3988</v>
      </c>
      <c r="H495" s="88" t="s">
        <v>503</v>
      </c>
      <c r="I495" s="88" t="s">
        <v>503</v>
      </c>
      <c r="J495" t="s">
        <v>4043</v>
      </c>
      <c r="K495" t="s">
        <v>4044</v>
      </c>
      <c r="L495" t="s">
        <v>4045</v>
      </c>
      <c r="M495" s="88" t="s">
        <v>503</v>
      </c>
      <c r="N495" s="88" t="s">
        <v>503</v>
      </c>
      <c r="O495" s="88" t="s">
        <v>503</v>
      </c>
      <c r="P495" s="87" t="s">
        <v>503</v>
      </c>
    </row>
    <row r="496" spans="1:16" ht="18" customHeight="1">
      <c r="A496">
        <v>3613</v>
      </c>
      <c r="B496">
        <v>3613</v>
      </c>
      <c r="C496" s="15">
        <v>41057</v>
      </c>
      <c r="D496">
        <v>41102</v>
      </c>
      <c r="E496" t="s">
        <v>1723</v>
      </c>
      <c r="F496" t="s">
        <v>1568</v>
      </c>
      <c r="G496" t="s">
        <v>3988</v>
      </c>
      <c r="H496" s="88" t="s">
        <v>503</v>
      </c>
      <c r="I496" s="88" t="s">
        <v>503</v>
      </c>
      <c r="J496" t="s">
        <v>4046</v>
      </c>
      <c r="K496" t="s">
        <v>4047</v>
      </c>
      <c r="L496" t="s">
        <v>4048</v>
      </c>
      <c r="M496" s="88" t="s">
        <v>503</v>
      </c>
      <c r="N496" s="88" t="s">
        <v>503</v>
      </c>
      <c r="O496" s="88" t="s">
        <v>503</v>
      </c>
      <c r="P496" s="87" t="s">
        <v>503</v>
      </c>
    </row>
    <row r="497" spans="1:16" ht="18" customHeight="1">
      <c r="A497">
        <v>3612</v>
      </c>
      <c r="B497">
        <v>3612</v>
      </c>
      <c r="C497" s="15">
        <v>41057</v>
      </c>
      <c r="D497">
        <v>41102</v>
      </c>
      <c r="E497" t="s">
        <v>1723</v>
      </c>
      <c r="F497" t="s">
        <v>1568</v>
      </c>
      <c r="G497" t="s">
        <v>3988</v>
      </c>
      <c r="H497" s="88" t="s">
        <v>503</v>
      </c>
      <c r="I497" s="88" t="s">
        <v>503</v>
      </c>
      <c r="J497" t="s">
        <v>4049</v>
      </c>
      <c r="K497" t="s">
        <v>4050</v>
      </c>
      <c r="L497" t="s">
        <v>4051</v>
      </c>
      <c r="M497" s="88" t="s">
        <v>503</v>
      </c>
      <c r="N497" s="88" t="s">
        <v>503</v>
      </c>
      <c r="O497" s="88" t="s">
        <v>503</v>
      </c>
      <c r="P497" s="87" t="s">
        <v>503</v>
      </c>
    </row>
    <row r="498" spans="1:16" ht="18" customHeight="1">
      <c r="A498">
        <v>3593</v>
      </c>
      <c r="B498">
        <v>3593</v>
      </c>
      <c r="C498" s="15">
        <v>41057</v>
      </c>
      <c r="D498">
        <v>41102</v>
      </c>
      <c r="E498" t="s">
        <v>1576</v>
      </c>
      <c r="F498" t="s">
        <v>1568</v>
      </c>
      <c r="G498" t="s">
        <v>4052</v>
      </c>
      <c r="H498" s="88" t="s">
        <v>503</v>
      </c>
      <c r="I498" s="88" t="s">
        <v>503</v>
      </c>
      <c r="J498" t="s">
        <v>4053</v>
      </c>
      <c r="K498" t="s">
        <v>4054</v>
      </c>
      <c r="L498" t="s">
        <v>4055</v>
      </c>
      <c r="M498" s="88" t="s">
        <v>503</v>
      </c>
      <c r="N498" s="88" t="s">
        <v>503</v>
      </c>
      <c r="O498" s="88" t="s">
        <v>503</v>
      </c>
      <c r="P498" s="87" t="s">
        <v>1542</v>
      </c>
    </row>
    <row r="499" spans="1:16" ht="18" customHeight="1">
      <c r="A499">
        <v>3594</v>
      </c>
      <c r="B499">
        <v>3594</v>
      </c>
      <c r="C499" s="15">
        <v>41057</v>
      </c>
      <c r="D499">
        <v>41102</v>
      </c>
      <c r="E499" t="s">
        <v>1576</v>
      </c>
      <c r="F499" t="s">
        <v>1568</v>
      </c>
      <c r="G499" t="s">
        <v>4056</v>
      </c>
      <c r="H499" s="88" t="s">
        <v>503</v>
      </c>
      <c r="I499" s="88" t="s">
        <v>503</v>
      </c>
      <c r="J499" t="s">
        <v>4057</v>
      </c>
      <c r="K499" t="s">
        <v>4058</v>
      </c>
      <c r="L499" t="s">
        <v>4059</v>
      </c>
      <c r="M499" s="88" t="s">
        <v>503</v>
      </c>
      <c r="N499" s="88" t="s">
        <v>503</v>
      </c>
      <c r="O499" s="88" t="s">
        <v>503</v>
      </c>
      <c r="P499" s="87" t="s">
        <v>4277</v>
      </c>
    </row>
    <row r="500" spans="1:16" ht="18" customHeight="1">
      <c r="A500">
        <v>3595</v>
      </c>
      <c r="B500">
        <v>3595</v>
      </c>
      <c r="C500" s="15">
        <v>41057</v>
      </c>
      <c r="D500">
        <v>41102</v>
      </c>
      <c r="E500" t="s">
        <v>1723</v>
      </c>
      <c r="F500" t="s">
        <v>1813</v>
      </c>
      <c r="G500" t="s">
        <v>4060</v>
      </c>
      <c r="H500" s="88" t="s">
        <v>503</v>
      </c>
      <c r="I500" s="88" t="s">
        <v>503</v>
      </c>
      <c r="J500" t="s">
        <v>4061</v>
      </c>
      <c r="K500" t="s">
        <v>4062</v>
      </c>
      <c r="L500" t="s">
        <v>4063</v>
      </c>
      <c r="M500" s="88" t="s">
        <v>503</v>
      </c>
      <c r="N500" s="88" t="s">
        <v>503</v>
      </c>
      <c r="O500" s="88" t="s">
        <v>503</v>
      </c>
      <c r="P500" s="87" t="s">
        <v>503</v>
      </c>
    </row>
    <row r="501" spans="1:16" ht="18" customHeight="1">
      <c r="A501">
        <v>3596</v>
      </c>
      <c r="B501">
        <v>3596</v>
      </c>
      <c r="C501" s="15">
        <v>41057</v>
      </c>
      <c r="D501">
        <v>41102</v>
      </c>
      <c r="E501" t="s">
        <v>1576</v>
      </c>
      <c r="F501" t="s">
        <v>1568</v>
      </c>
      <c r="G501" t="s">
        <v>4064</v>
      </c>
      <c r="H501" s="88" t="s">
        <v>503</v>
      </c>
      <c r="I501" s="88" t="s">
        <v>503</v>
      </c>
      <c r="J501" t="s">
        <v>4065</v>
      </c>
      <c r="K501" t="s">
        <v>4066</v>
      </c>
      <c r="L501" t="s">
        <v>4067</v>
      </c>
      <c r="M501" s="88" t="s">
        <v>503</v>
      </c>
      <c r="N501" s="88" t="s">
        <v>503</v>
      </c>
      <c r="O501" s="88" t="s">
        <v>503</v>
      </c>
      <c r="P501" s="87" t="s">
        <v>4278</v>
      </c>
    </row>
    <row r="502" spans="1:16" ht="18" customHeight="1">
      <c r="A502">
        <v>3597</v>
      </c>
      <c r="B502">
        <v>3597</v>
      </c>
      <c r="C502" s="15">
        <v>41057</v>
      </c>
      <c r="D502">
        <v>41102</v>
      </c>
      <c r="E502" t="s">
        <v>1576</v>
      </c>
      <c r="F502" t="s">
        <v>1568</v>
      </c>
      <c r="G502" t="s">
        <v>4068</v>
      </c>
      <c r="H502" s="88" t="s">
        <v>503</v>
      </c>
      <c r="I502" s="88" t="s">
        <v>503</v>
      </c>
      <c r="J502" t="s">
        <v>4069</v>
      </c>
      <c r="K502" t="s">
        <v>4070</v>
      </c>
      <c r="L502" t="s">
        <v>4071</v>
      </c>
      <c r="M502" s="88" t="s">
        <v>503</v>
      </c>
      <c r="N502" s="88" t="s">
        <v>503</v>
      </c>
      <c r="O502" s="88" t="s">
        <v>503</v>
      </c>
      <c r="P502" s="87" t="s">
        <v>4279</v>
      </c>
    </row>
    <row r="503" spans="1:16" ht="18" customHeight="1">
      <c r="A503">
        <v>3598</v>
      </c>
      <c r="B503">
        <v>3598</v>
      </c>
      <c r="C503" s="15">
        <v>41057</v>
      </c>
      <c r="D503">
        <v>41102</v>
      </c>
      <c r="E503" t="s">
        <v>1723</v>
      </c>
      <c r="F503" t="s">
        <v>1813</v>
      </c>
      <c r="G503" t="s">
        <v>4072</v>
      </c>
      <c r="H503" s="88" t="s">
        <v>503</v>
      </c>
      <c r="I503" s="88" t="s">
        <v>503</v>
      </c>
      <c r="J503" t="s">
        <v>4073</v>
      </c>
      <c r="K503" t="s">
        <v>4074</v>
      </c>
      <c r="L503" t="s">
        <v>4075</v>
      </c>
      <c r="M503" s="88" t="s">
        <v>503</v>
      </c>
      <c r="N503" s="88" t="s">
        <v>503</v>
      </c>
      <c r="O503" s="88" t="s">
        <v>503</v>
      </c>
      <c r="P503" s="87" t="s">
        <v>503</v>
      </c>
    </row>
    <row r="504" spans="1:16" ht="18" customHeight="1">
      <c r="A504">
        <v>3599</v>
      </c>
      <c r="B504">
        <v>3599</v>
      </c>
      <c r="C504" s="15">
        <v>41057</v>
      </c>
      <c r="D504">
        <v>41102</v>
      </c>
      <c r="E504" t="s">
        <v>1723</v>
      </c>
      <c r="F504" t="s">
        <v>1813</v>
      </c>
      <c r="G504" t="s">
        <v>4076</v>
      </c>
      <c r="H504" s="88" t="s">
        <v>503</v>
      </c>
      <c r="I504" s="88" t="s">
        <v>503</v>
      </c>
      <c r="J504" t="s">
        <v>4077</v>
      </c>
      <c r="K504" t="s">
        <v>4078</v>
      </c>
      <c r="L504" t="s">
        <v>4079</v>
      </c>
      <c r="M504" s="88" t="s">
        <v>503</v>
      </c>
      <c r="N504" s="88" t="s">
        <v>503</v>
      </c>
      <c r="O504" s="88" t="s">
        <v>503</v>
      </c>
      <c r="P504" s="87" t="s">
        <v>503</v>
      </c>
    </row>
    <row r="505" spans="1:16" ht="18" customHeight="1">
      <c r="A505">
        <v>3600</v>
      </c>
      <c r="B505">
        <v>3600</v>
      </c>
      <c r="C505" s="15">
        <v>41057</v>
      </c>
      <c r="D505">
        <v>41102</v>
      </c>
      <c r="E505" t="s">
        <v>1576</v>
      </c>
      <c r="F505" t="s">
        <v>1568</v>
      </c>
      <c r="G505" t="s">
        <v>4080</v>
      </c>
      <c r="H505" s="88" t="s">
        <v>503</v>
      </c>
      <c r="I505" s="88" t="s">
        <v>503</v>
      </c>
      <c r="J505" t="s">
        <v>4081</v>
      </c>
      <c r="K505" t="s">
        <v>4082</v>
      </c>
      <c r="L505" t="s">
        <v>4083</v>
      </c>
      <c r="M505" s="88" t="s">
        <v>503</v>
      </c>
      <c r="N505" s="88" t="s">
        <v>503</v>
      </c>
      <c r="O505" s="88" t="s">
        <v>503</v>
      </c>
      <c r="P505" s="87" t="s">
        <v>4280</v>
      </c>
    </row>
    <row r="506" spans="1:16" ht="18" customHeight="1">
      <c r="A506">
        <v>3601</v>
      </c>
      <c r="B506">
        <v>3601</v>
      </c>
      <c r="C506" s="15">
        <v>41057</v>
      </c>
      <c r="D506">
        <v>41102</v>
      </c>
      <c r="E506" t="s">
        <v>1576</v>
      </c>
      <c r="F506" t="s">
        <v>1568</v>
      </c>
      <c r="G506" t="s">
        <v>4084</v>
      </c>
      <c r="H506" s="88" t="s">
        <v>503</v>
      </c>
      <c r="I506" s="88" t="s">
        <v>503</v>
      </c>
      <c r="J506" t="s">
        <v>4085</v>
      </c>
      <c r="K506" t="s">
        <v>4086</v>
      </c>
      <c r="L506" t="s">
        <v>4087</v>
      </c>
      <c r="M506" s="88" t="s">
        <v>503</v>
      </c>
      <c r="N506" s="88" t="s">
        <v>503</v>
      </c>
      <c r="O506" s="88" t="s">
        <v>503</v>
      </c>
      <c r="P506" s="87" t="s">
        <v>4281</v>
      </c>
    </row>
    <row r="507" spans="1:16" ht="18" customHeight="1">
      <c r="A507">
        <v>3602</v>
      </c>
      <c r="B507">
        <v>3602</v>
      </c>
      <c r="C507" s="15">
        <v>41057</v>
      </c>
      <c r="D507">
        <v>41102</v>
      </c>
      <c r="E507" t="s">
        <v>1723</v>
      </c>
      <c r="F507" t="s">
        <v>1813</v>
      </c>
      <c r="G507" t="s">
        <v>4088</v>
      </c>
      <c r="H507" s="88" t="s">
        <v>503</v>
      </c>
      <c r="I507" s="88" t="s">
        <v>503</v>
      </c>
      <c r="J507" t="s">
        <v>4089</v>
      </c>
      <c r="K507" t="s">
        <v>4090</v>
      </c>
      <c r="L507" t="s">
        <v>4091</v>
      </c>
      <c r="M507" s="88" t="s">
        <v>503</v>
      </c>
      <c r="N507" s="88" t="s">
        <v>503</v>
      </c>
      <c r="O507" s="88" t="s">
        <v>503</v>
      </c>
      <c r="P507" s="87" t="s">
        <v>503</v>
      </c>
    </row>
    <row r="508" spans="1:16" ht="18" customHeight="1">
      <c r="A508">
        <v>3603</v>
      </c>
      <c r="B508">
        <v>3603</v>
      </c>
      <c r="C508" s="15">
        <v>41057</v>
      </c>
      <c r="D508">
        <v>41102</v>
      </c>
      <c r="E508" t="s">
        <v>1576</v>
      </c>
      <c r="F508" t="s">
        <v>1568</v>
      </c>
      <c r="G508" t="s">
        <v>4092</v>
      </c>
      <c r="H508" s="88" t="s">
        <v>503</v>
      </c>
      <c r="I508" s="88" t="s">
        <v>503</v>
      </c>
      <c r="J508" t="s">
        <v>4093</v>
      </c>
      <c r="K508" t="s">
        <v>4094</v>
      </c>
      <c r="L508" t="s">
        <v>4095</v>
      </c>
      <c r="M508" s="88" t="s">
        <v>503</v>
      </c>
      <c r="N508" s="88" t="s">
        <v>503</v>
      </c>
      <c r="O508" s="88" t="s">
        <v>503</v>
      </c>
      <c r="P508" s="87" t="s">
        <v>4277</v>
      </c>
    </row>
    <row r="509" spans="1:16" ht="18" customHeight="1">
      <c r="A509">
        <v>3604</v>
      </c>
      <c r="B509">
        <v>3604</v>
      </c>
      <c r="C509" s="15">
        <v>41057</v>
      </c>
      <c r="D509">
        <v>41102</v>
      </c>
      <c r="E509" t="s">
        <v>1723</v>
      </c>
      <c r="F509" t="s">
        <v>1568</v>
      </c>
      <c r="G509" t="s">
        <v>4096</v>
      </c>
      <c r="H509" s="88" t="s">
        <v>503</v>
      </c>
      <c r="I509" s="88" t="s">
        <v>503</v>
      </c>
      <c r="J509" t="s">
        <v>4097</v>
      </c>
      <c r="K509" t="s">
        <v>4098</v>
      </c>
      <c r="L509" t="s">
        <v>4099</v>
      </c>
      <c r="M509" s="88" t="s">
        <v>503</v>
      </c>
      <c r="N509" s="88" t="s">
        <v>503</v>
      </c>
      <c r="O509" s="88" t="s">
        <v>503</v>
      </c>
      <c r="P509" s="87" t="s">
        <v>503</v>
      </c>
    </row>
    <row r="510" spans="1:16" ht="18" customHeight="1">
      <c r="A510">
        <v>3581</v>
      </c>
      <c r="B510">
        <v>3581</v>
      </c>
      <c r="C510" s="15">
        <v>41057</v>
      </c>
      <c r="D510">
        <v>41102</v>
      </c>
      <c r="E510" t="s">
        <v>1723</v>
      </c>
      <c r="F510" t="s">
        <v>1568</v>
      </c>
      <c r="G510" t="s">
        <v>4100</v>
      </c>
      <c r="H510" s="88" t="s">
        <v>503</v>
      </c>
      <c r="I510" s="88" t="s">
        <v>503</v>
      </c>
      <c r="J510" t="s">
        <v>4101</v>
      </c>
      <c r="K510" t="s">
        <v>4102</v>
      </c>
      <c r="L510" t="s">
        <v>4103</v>
      </c>
      <c r="M510" s="88" t="s">
        <v>503</v>
      </c>
      <c r="N510" s="88" t="s">
        <v>503</v>
      </c>
      <c r="O510" s="88" t="s">
        <v>503</v>
      </c>
      <c r="P510" s="87" t="s">
        <v>503</v>
      </c>
    </row>
    <row r="511" spans="1:16" ht="18" customHeight="1">
      <c r="A511">
        <v>3583</v>
      </c>
      <c r="B511">
        <v>3583</v>
      </c>
      <c r="C511" s="15">
        <v>41057</v>
      </c>
      <c r="D511">
        <v>41102</v>
      </c>
      <c r="E511" t="s">
        <v>1723</v>
      </c>
      <c r="F511" t="s">
        <v>1568</v>
      </c>
      <c r="G511" t="s">
        <v>4104</v>
      </c>
      <c r="H511" s="88" t="s">
        <v>503</v>
      </c>
      <c r="I511" s="88" t="s">
        <v>503</v>
      </c>
      <c r="J511" t="s">
        <v>4105</v>
      </c>
      <c r="K511" t="s">
        <v>4106</v>
      </c>
      <c r="L511" t="s">
        <v>4107</v>
      </c>
      <c r="M511" s="88" t="s">
        <v>503</v>
      </c>
      <c r="N511" s="88" t="s">
        <v>503</v>
      </c>
      <c r="O511" s="88" t="s">
        <v>503</v>
      </c>
      <c r="P511" s="87" t="s">
        <v>503</v>
      </c>
    </row>
    <row r="512" spans="1:16" ht="18" customHeight="1">
      <c r="A512">
        <v>3584</v>
      </c>
      <c r="B512">
        <v>3584</v>
      </c>
      <c r="C512" s="15">
        <v>41057</v>
      </c>
      <c r="D512">
        <v>41102</v>
      </c>
      <c r="E512" t="s">
        <v>1723</v>
      </c>
      <c r="F512" t="s">
        <v>1813</v>
      </c>
      <c r="G512" t="s">
        <v>4108</v>
      </c>
      <c r="H512" s="88" t="s">
        <v>503</v>
      </c>
      <c r="I512" s="88" t="s">
        <v>503</v>
      </c>
      <c r="J512" t="s">
        <v>4109</v>
      </c>
      <c r="K512" t="s">
        <v>4110</v>
      </c>
      <c r="L512" t="s">
        <v>4111</v>
      </c>
      <c r="M512" s="88" t="s">
        <v>503</v>
      </c>
      <c r="N512" s="88" t="s">
        <v>503</v>
      </c>
      <c r="O512" s="88" t="s">
        <v>503</v>
      </c>
      <c r="P512" s="87" t="s">
        <v>503</v>
      </c>
    </row>
    <row r="513" spans="1:16" ht="18" customHeight="1">
      <c r="A513">
        <v>3585</v>
      </c>
      <c r="B513">
        <v>3585</v>
      </c>
      <c r="C513" s="15">
        <v>41057</v>
      </c>
      <c r="D513">
        <v>41102</v>
      </c>
      <c r="E513" t="s">
        <v>1723</v>
      </c>
      <c r="F513" t="s">
        <v>1568</v>
      </c>
      <c r="G513" t="s">
        <v>4112</v>
      </c>
      <c r="H513" s="88" t="s">
        <v>503</v>
      </c>
      <c r="I513" s="88" t="s">
        <v>503</v>
      </c>
      <c r="J513" t="s">
        <v>4113</v>
      </c>
      <c r="K513" t="s">
        <v>4114</v>
      </c>
      <c r="L513" t="s">
        <v>4115</v>
      </c>
      <c r="M513" s="88" t="s">
        <v>503</v>
      </c>
      <c r="N513" s="88" t="s">
        <v>503</v>
      </c>
      <c r="O513" s="88" t="s">
        <v>503</v>
      </c>
      <c r="P513" s="87" t="s">
        <v>503</v>
      </c>
    </row>
    <row r="514" spans="1:16" ht="18" customHeight="1">
      <c r="A514">
        <v>3586</v>
      </c>
      <c r="B514">
        <v>3586</v>
      </c>
      <c r="C514" s="15">
        <v>41057</v>
      </c>
      <c r="D514">
        <v>41102</v>
      </c>
      <c r="E514" t="s">
        <v>1576</v>
      </c>
      <c r="F514" t="s">
        <v>1568</v>
      </c>
      <c r="G514" t="s">
        <v>4116</v>
      </c>
      <c r="H514" s="88" t="s">
        <v>503</v>
      </c>
      <c r="I514" s="88" t="s">
        <v>503</v>
      </c>
      <c r="J514" t="s">
        <v>4117</v>
      </c>
      <c r="K514" t="s">
        <v>4118</v>
      </c>
      <c r="L514" t="s">
        <v>4119</v>
      </c>
      <c r="M514" s="88" t="s">
        <v>503</v>
      </c>
      <c r="N514" s="88" t="s">
        <v>503</v>
      </c>
      <c r="O514" s="88" t="s">
        <v>503</v>
      </c>
      <c r="P514" s="87" t="s">
        <v>4282</v>
      </c>
    </row>
    <row r="515" spans="1:16" ht="18" customHeight="1">
      <c r="A515">
        <v>3592</v>
      </c>
      <c r="B515">
        <v>3592</v>
      </c>
      <c r="C515" s="15">
        <v>41058</v>
      </c>
      <c r="D515">
        <v>41103</v>
      </c>
      <c r="E515" t="s">
        <v>1723</v>
      </c>
      <c r="F515" t="s">
        <v>1568</v>
      </c>
      <c r="G515" t="s">
        <v>4120</v>
      </c>
      <c r="H515" s="88" t="s">
        <v>503</v>
      </c>
      <c r="I515" s="88" t="s">
        <v>503</v>
      </c>
      <c r="J515" t="s">
        <v>4121</v>
      </c>
      <c r="K515" t="s">
        <v>4122</v>
      </c>
      <c r="L515" t="s">
        <v>4123</v>
      </c>
      <c r="M515" s="88" t="s">
        <v>503</v>
      </c>
      <c r="N515" s="88" t="s">
        <v>503</v>
      </c>
      <c r="O515" s="88" t="s">
        <v>503</v>
      </c>
      <c r="P515" s="87" t="s">
        <v>503</v>
      </c>
    </row>
    <row r="516" spans="1:16" ht="18" customHeight="1">
      <c r="A516">
        <v>3591</v>
      </c>
      <c r="B516">
        <v>3591</v>
      </c>
      <c r="C516" s="15">
        <v>41058</v>
      </c>
      <c r="D516">
        <v>41103</v>
      </c>
      <c r="E516" t="s">
        <v>1723</v>
      </c>
      <c r="F516" t="s">
        <v>1568</v>
      </c>
      <c r="G516" t="s">
        <v>4124</v>
      </c>
      <c r="H516" s="88" t="s">
        <v>503</v>
      </c>
      <c r="I516" s="88" t="s">
        <v>503</v>
      </c>
      <c r="J516" t="s">
        <v>4125</v>
      </c>
      <c r="K516" t="s">
        <v>4126</v>
      </c>
      <c r="L516" t="s">
        <v>4127</v>
      </c>
      <c r="M516" s="88" t="s">
        <v>503</v>
      </c>
      <c r="N516" s="88" t="s">
        <v>503</v>
      </c>
      <c r="O516" s="88" t="s">
        <v>503</v>
      </c>
      <c r="P516" s="87" t="s">
        <v>503</v>
      </c>
    </row>
    <row r="517" spans="1:16" ht="18" customHeight="1">
      <c r="A517">
        <v>3589</v>
      </c>
      <c r="B517">
        <v>3589</v>
      </c>
      <c r="C517" s="15">
        <v>41058</v>
      </c>
      <c r="D517">
        <v>41103</v>
      </c>
      <c r="E517" t="s">
        <v>1723</v>
      </c>
      <c r="F517" t="s">
        <v>1813</v>
      </c>
      <c r="G517" t="s">
        <v>4128</v>
      </c>
      <c r="H517" s="88" t="s">
        <v>503</v>
      </c>
      <c r="I517" s="88" t="s">
        <v>503</v>
      </c>
      <c r="J517" t="s">
        <v>4129</v>
      </c>
      <c r="K517" t="s">
        <v>4130</v>
      </c>
      <c r="L517" t="s">
        <v>4131</v>
      </c>
      <c r="M517" s="88" t="s">
        <v>503</v>
      </c>
      <c r="N517" s="88" t="s">
        <v>503</v>
      </c>
      <c r="O517" s="88" t="s">
        <v>503</v>
      </c>
      <c r="P517" s="87" t="s">
        <v>503</v>
      </c>
    </row>
    <row r="518" spans="1:16" ht="18" customHeight="1">
      <c r="A518">
        <v>3588</v>
      </c>
      <c r="B518">
        <v>3588</v>
      </c>
      <c r="C518" s="15">
        <v>41058</v>
      </c>
      <c r="D518">
        <v>41103</v>
      </c>
      <c r="E518" t="s">
        <v>1576</v>
      </c>
      <c r="F518" t="s">
        <v>1568</v>
      </c>
      <c r="G518" t="s">
        <v>4132</v>
      </c>
      <c r="H518" s="88" t="s">
        <v>503</v>
      </c>
      <c r="I518" s="88" t="s">
        <v>503</v>
      </c>
      <c r="J518" t="s">
        <v>4133</v>
      </c>
      <c r="K518" t="s">
        <v>4134</v>
      </c>
      <c r="L518" t="s">
        <v>4135</v>
      </c>
      <c r="M518" s="88" t="s">
        <v>503</v>
      </c>
      <c r="N518" s="88" t="s">
        <v>503</v>
      </c>
      <c r="O518" s="88" t="s">
        <v>503</v>
      </c>
      <c r="P518" s="87" t="s">
        <v>1543</v>
      </c>
    </row>
    <row r="519" spans="1:16" ht="18" customHeight="1">
      <c r="A519">
        <v>3611</v>
      </c>
      <c r="B519">
        <v>3611</v>
      </c>
      <c r="C519" s="15">
        <v>41057</v>
      </c>
      <c r="D519">
        <v>41102</v>
      </c>
      <c r="E519" t="s">
        <v>1576</v>
      </c>
      <c r="F519" t="s">
        <v>1568</v>
      </c>
      <c r="G519" t="s">
        <v>3988</v>
      </c>
      <c r="H519" s="88" t="s">
        <v>503</v>
      </c>
      <c r="I519" s="88" t="s">
        <v>503</v>
      </c>
      <c r="J519" t="s">
        <v>4136</v>
      </c>
      <c r="K519" t="s">
        <v>4137</v>
      </c>
      <c r="L519" t="s">
        <v>4138</v>
      </c>
      <c r="M519" s="88" t="s">
        <v>503</v>
      </c>
      <c r="N519" s="88" t="s">
        <v>503</v>
      </c>
      <c r="O519" s="88" t="s">
        <v>503</v>
      </c>
      <c r="P519" s="87" t="s">
        <v>4283</v>
      </c>
    </row>
    <row r="520" spans="1:16" ht="18" customHeight="1">
      <c r="A520">
        <v>3582</v>
      </c>
      <c r="B520">
        <v>3582</v>
      </c>
      <c r="C520" s="15">
        <v>41057</v>
      </c>
      <c r="D520">
        <v>41102</v>
      </c>
      <c r="E520" t="s">
        <v>1723</v>
      </c>
      <c r="F520" t="s">
        <v>1568</v>
      </c>
      <c r="G520" t="s">
        <v>4224</v>
      </c>
      <c r="H520" s="88" t="s">
        <v>503</v>
      </c>
      <c r="I520" s="88" t="s">
        <v>503</v>
      </c>
      <c r="J520" t="s">
        <v>4225</v>
      </c>
      <c r="K520" t="s">
        <v>4226</v>
      </c>
      <c r="L520" t="s">
        <v>4227</v>
      </c>
      <c r="M520" s="88" t="s">
        <v>503</v>
      </c>
      <c r="N520" s="88" t="s">
        <v>503</v>
      </c>
      <c r="O520" s="88" t="s">
        <v>503</v>
      </c>
      <c r="P520" s="87" t="s">
        <v>503</v>
      </c>
    </row>
    <row r="521" spans="1:16" ht="18" customHeight="1">
      <c r="A521">
        <v>3641</v>
      </c>
      <c r="B521">
        <v>3641</v>
      </c>
      <c r="C521" s="15">
        <v>41060</v>
      </c>
      <c r="D521">
        <v>41065</v>
      </c>
      <c r="E521" t="s">
        <v>1723</v>
      </c>
      <c r="F521" t="s">
        <v>1568</v>
      </c>
      <c r="G521" t="s">
        <v>1586</v>
      </c>
      <c r="H521" s="88" t="s">
        <v>503</v>
      </c>
      <c r="I521" s="88" t="s">
        <v>503</v>
      </c>
      <c r="J521" t="s">
        <v>4228</v>
      </c>
      <c r="K521" t="s">
        <v>4229</v>
      </c>
      <c r="L521" t="s">
        <v>4230</v>
      </c>
      <c r="M521" s="88" t="s">
        <v>503</v>
      </c>
      <c r="N521" s="88" t="s">
        <v>503</v>
      </c>
      <c r="O521" s="88" t="s">
        <v>503</v>
      </c>
      <c r="P521" s="87" t="s">
        <v>503</v>
      </c>
    </row>
    <row r="522" spans="1:16" ht="18" customHeight="1">
      <c r="A522">
        <v>3560</v>
      </c>
      <c r="B522">
        <v>3560</v>
      </c>
      <c r="C522" s="15">
        <v>41060</v>
      </c>
      <c r="D522">
        <v>41105</v>
      </c>
      <c r="E522" t="s">
        <v>1723</v>
      </c>
      <c r="F522" t="s">
        <v>1568</v>
      </c>
      <c r="G522" t="s">
        <v>1944</v>
      </c>
      <c r="H522" s="88" t="s">
        <v>503</v>
      </c>
      <c r="I522" s="88" t="s">
        <v>503</v>
      </c>
      <c r="J522" t="s">
        <v>4231</v>
      </c>
      <c r="K522" t="s">
        <v>4232</v>
      </c>
      <c r="L522" t="s">
        <v>4233</v>
      </c>
      <c r="M522" s="88" t="s">
        <v>503</v>
      </c>
      <c r="N522" s="88" t="s">
        <v>503</v>
      </c>
      <c r="O522" s="88" t="s">
        <v>503</v>
      </c>
      <c r="P522" s="87" t="s">
        <v>503</v>
      </c>
    </row>
    <row r="523" spans="1:16" ht="18" customHeight="1">
      <c r="A523">
        <v>3767</v>
      </c>
      <c r="B523">
        <v>3767</v>
      </c>
      <c r="C523" s="15">
        <v>41073</v>
      </c>
      <c r="D523">
        <v>41118</v>
      </c>
      <c r="E523" t="s">
        <v>1723</v>
      </c>
      <c r="F523" t="s">
        <v>1813</v>
      </c>
      <c r="G523" t="s">
        <v>4295</v>
      </c>
      <c r="H523" s="88" t="s">
        <v>503</v>
      </c>
      <c r="I523" s="88" t="s">
        <v>503</v>
      </c>
      <c r="J523" t="s">
        <v>4296</v>
      </c>
      <c r="K523" t="s">
        <v>4297</v>
      </c>
      <c r="L523" t="s">
        <v>4298</v>
      </c>
      <c r="M523" s="88" t="s">
        <v>503</v>
      </c>
      <c r="N523" s="88" t="s">
        <v>503</v>
      </c>
      <c r="O523" s="88" t="s">
        <v>503</v>
      </c>
      <c r="P523" s="87" t="s">
        <v>4299</v>
      </c>
    </row>
    <row r="524" spans="1:16" ht="18" customHeight="1">
      <c r="A524">
        <v>3766</v>
      </c>
      <c r="B524">
        <v>3766</v>
      </c>
      <c r="C524" s="15">
        <v>41073</v>
      </c>
      <c r="D524">
        <v>41118</v>
      </c>
      <c r="E524" t="s">
        <v>1723</v>
      </c>
      <c r="F524" t="s">
        <v>1813</v>
      </c>
      <c r="G524" t="s">
        <v>4295</v>
      </c>
      <c r="H524" s="88" t="s">
        <v>503</v>
      </c>
      <c r="I524" s="88" t="s">
        <v>503</v>
      </c>
      <c r="J524" t="s">
        <v>4300</v>
      </c>
      <c r="K524" t="s">
        <v>4301</v>
      </c>
      <c r="L524" t="s">
        <v>4302</v>
      </c>
      <c r="M524" s="88" t="s">
        <v>503</v>
      </c>
      <c r="N524" s="88" t="s">
        <v>503</v>
      </c>
      <c r="O524" s="88" t="s">
        <v>503</v>
      </c>
      <c r="P524" t="s">
        <v>4303</v>
      </c>
    </row>
    <row r="525" spans="1:16" ht="18" customHeight="1">
      <c r="A525">
        <v>3763</v>
      </c>
      <c r="B525">
        <v>3763</v>
      </c>
      <c r="C525" s="15">
        <v>41073</v>
      </c>
      <c r="D525">
        <v>41118</v>
      </c>
      <c r="E525" t="s">
        <v>1723</v>
      </c>
      <c r="F525" t="s">
        <v>1813</v>
      </c>
      <c r="G525" t="s">
        <v>4295</v>
      </c>
      <c r="H525" s="88" t="s">
        <v>503</v>
      </c>
      <c r="I525" s="88" t="s">
        <v>503</v>
      </c>
      <c r="J525" t="s">
        <v>4304</v>
      </c>
      <c r="K525" t="s">
        <v>4305</v>
      </c>
      <c r="L525" t="s">
        <v>4306</v>
      </c>
      <c r="M525" s="88" t="s">
        <v>503</v>
      </c>
      <c r="N525" s="88" t="s">
        <v>503</v>
      </c>
      <c r="O525" s="88" t="s">
        <v>503</v>
      </c>
      <c r="P525" t="s">
        <v>4307</v>
      </c>
    </row>
    <row r="526" spans="1:16" ht="18" customHeight="1">
      <c r="A526">
        <v>3764</v>
      </c>
      <c r="B526">
        <v>3764</v>
      </c>
      <c r="C526" s="15" t="s">
        <v>3606</v>
      </c>
      <c r="D526">
        <v>41118</v>
      </c>
      <c r="E526" t="s">
        <v>1723</v>
      </c>
      <c r="F526" t="s">
        <v>1813</v>
      </c>
      <c r="G526" t="s">
        <v>1817</v>
      </c>
      <c r="H526" s="88" t="s">
        <v>503</v>
      </c>
      <c r="I526" s="88" t="s">
        <v>503</v>
      </c>
      <c r="J526" t="s">
        <v>4308</v>
      </c>
      <c r="K526" t="s">
        <v>4309</v>
      </c>
      <c r="L526" t="s">
        <v>4310</v>
      </c>
      <c r="M526" s="88" t="s">
        <v>503</v>
      </c>
      <c r="N526" s="88" t="s">
        <v>503</v>
      </c>
      <c r="O526" s="88" t="s">
        <v>503</v>
      </c>
      <c r="P526" t="s">
        <v>4311</v>
      </c>
    </row>
    <row r="527" spans="1:16" ht="18" customHeight="1">
      <c r="A527">
        <v>3762</v>
      </c>
      <c r="B527">
        <v>3762</v>
      </c>
      <c r="C527" s="15">
        <v>41073</v>
      </c>
      <c r="D527">
        <v>41118</v>
      </c>
      <c r="E527" t="s">
        <v>1723</v>
      </c>
      <c r="F527" t="s">
        <v>1813</v>
      </c>
      <c r="G527" t="s">
        <v>4295</v>
      </c>
      <c r="H527" s="88" t="s">
        <v>503</v>
      </c>
      <c r="I527" s="88" t="s">
        <v>503</v>
      </c>
      <c r="J527" t="s">
        <v>4312</v>
      </c>
      <c r="K527" t="s">
        <v>4313</v>
      </c>
      <c r="L527" t="s">
        <v>4314</v>
      </c>
      <c r="M527" s="88" t="s">
        <v>503</v>
      </c>
      <c r="N527" s="88" t="s">
        <v>503</v>
      </c>
      <c r="O527" s="88" t="s">
        <v>503</v>
      </c>
      <c r="P527" t="s">
        <v>4315</v>
      </c>
    </row>
    <row r="528" spans="1:16" ht="18" customHeight="1">
      <c r="A528">
        <v>3761</v>
      </c>
      <c r="B528">
        <v>3761</v>
      </c>
      <c r="C528" s="15">
        <v>41073</v>
      </c>
      <c r="D528">
        <v>41118</v>
      </c>
      <c r="E528" t="s">
        <v>1723</v>
      </c>
      <c r="F528" t="s">
        <v>1813</v>
      </c>
      <c r="G528" t="s">
        <v>4295</v>
      </c>
      <c r="H528" s="88" t="s">
        <v>503</v>
      </c>
      <c r="I528" s="88" t="s">
        <v>503</v>
      </c>
      <c r="J528" t="s">
        <v>4316</v>
      </c>
      <c r="K528" t="s">
        <v>4317</v>
      </c>
      <c r="L528" t="s">
        <v>4318</v>
      </c>
      <c r="M528" s="88" t="s">
        <v>503</v>
      </c>
      <c r="N528" s="88" t="s">
        <v>503</v>
      </c>
      <c r="O528" s="88" t="s">
        <v>503</v>
      </c>
      <c r="P528" t="s">
        <v>4319</v>
      </c>
    </row>
    <row r="529" spans="1:16" ht="18" customHeight="1">
      <c r="A529">
        <v>3757</v>
      </c>
      <c r="B529">
        <v>3757</v>
      </c>
      <c r="C529" s="15">
        <v>41073</v>
      </c>
      <c r="D529">
        <v>41118</v>
      </c>
      <c r="E529" t="s">
        <v>1723</v>
      </c>
      <c r="F529" t="s">
        <v>1813</v>
      </c>
      <c r="G529" t="s">
        <v>4320</v>
      </c>
      <c r="H529" s="88" t="s">
        <v>503</v>
      </c>
      <c r="I529" s="88" t="s">
        <v>503</v>
      </c>
      <c r="J529" t="s">
        <v>4321</v>
      </c>
      <c r="K529" t="s">
        <v>4322</v>
      </c>
      <c r="L529" t="s">
        <v>4323</v>
      </c>
      <c r="M529" s="88" t="s">
        <v>503</v>
      </c>
      <c r="N529" s="88" t="s">
        <v>503</v>
      </c>
      <c r="O529" s="88" t="s">
        <v>503</v>
      </c>
      <c r="P529" t="s">
        <v>4324</v>
      </c>
    </row>
    <row r="530" spans="1:16" ht="18" customHeight="1">
      <c r="A530">
        <v>3758</v>
      </c>
      <c r="B530">
        <v>3758</v>
      </c>
      <c r="C530" s="15">
        <v>41073</v>
      </c>
      <c r="D530">
        <v>41118</v>
      </c>
      <c r="E530" t="s">
        <v>1723</v>
      </c>
      <c r="F530" t="s">
        <v>1813</v>
      </c>
      <c r="G530" t="s">
        <v>4320</v>
      </c>
      <c r="H530" s="88" t="s">
        <v>503</v>
      </c>
      <c r="I530" s="88" t="s">
        <v>503</v>
      </c>
      <c r="J530" t="s">
        <v>4325</v>
      </c>
      <c r="K530" t="s">
        <v>4326</v>
      </c>
      <c r="L530" t="s">
        <v>4327</v>
      </c>
      <c r="M530" s="88" t="s">
        <v>503</v>
      </c>
      <c r="N530" s="88" t="s">
        <v>503</v>
      </c>
      <c r="O530" s="88" t="s">
        <v>503</v>
      </c>
      <c r="P530" t="s">
        <v>4328</v>
      </c>
    </row>
    <row r="531" spans="1:16" ht="18" customHeight="1">
      <c r="A531">
        <v>3756</v>
      </c>
      <c r="B531">
        <v>3756</v>
      </c>
      <c r="C531" s="15">
        <v>41073</v>
      </c>
      <c r="D531">
        <v>41118</v>
      </c>
      <c r="E531" t="s">
        <v>1723</v>
      </c>
      <c r="F531" t="s">
        <v>1813</v>
      </c>
      <c r="G531" t="s">
        <v>4320</v>
      </c>
      <c r="H531" s="88" t="s">
        <v>503</v>
      </c>
      <c r="I531" s="88" t="s">
        <v>503</v>
      </c>
      <c r="J531" t="s">
        <v>4329</v>
      </c>
      <c r="K531" t="s">
        <v>4330</v>
      </c>
      <c r="L531" t="s">
        <v>4331</v>
      </c>
      <c r="M531" s="88" t="s">
        <v>503</v>
      </c>
      <c r="N531" s="88" t="s">
        <v>503</v>
      </c>
      <c r="O531" s="88" t="s">
        <v>503</v>
      </c>
      <c r="P531" t="s">
        <v>4332</v>
      </c>
    </row>
    <row r="532" spans="1:16" ht="18" customHeight="1">
      <c r="A532">
        <v>3755</v>
      </c>
      <c r="B532">
        <v>3755</v>
      </c>
      <c r="C532" s="15">
        <v>41073</v>
      </c>
      <c r="D532">
        <v>41118</v>
      </c>
      <c r="E532" t="s">
        <v>1723</v>
      </c>
      <c r="F532" t="s">
        <v>1813</v>
      </c>
      <c r="G532" t="s">
        <v>4320</v>
      </c>
      <c r="H532" s="88" t="s">
        <v>503</v>
      </c>
      <c r="I532" s="88" t="s">
        <v>503</v>
      </c>
      <c r="J532" t="s">
        <v>4333</v>
      </c>
      <c r="K532" t="s">
        <v>4334</v>
      </c>
      <c r="L532" t="s">
        <v>4331</v>
      </c>
      <c r="M532" s="88" t="s">
        <v>503</v>
      </c>
      <c r="N532" s="88" t="s">
        <v>503</v>
      </c>
      <c r="O532" s="88" t="s">
        <v>503</v>
      </c>
      <c r="P532" t="s">
        <v>4335</v>
      </c>
    </row>
    <row r="533" spans="1:16" ht="18" customHeight="1">
      <c r="A533">
        <v>3759</v>
      </c>
      <c r="B533">
        <v>3759</v>
      </c>
      <c r="C533" s="15">
        <v>41073</v>
      </c>
      <c r="D533">
        <v>41118</v>
      </c>
      <c r="E533" t="s">
        <v>1723</v>
      </c>
      <c r="F533" t="s">
        <v>1813</v>
      </c>
      <c r="G533" t="s">
        <v>4320</v>
      </c>
      <c r="H533" s="88" t="s">
        <v>503</v>
      </c>
      <c r="I533" s="88" t="s">
        <v>503</v>
      </c>
      <c r="J533" t="s">
        <v>4336</v>
      </c>
      <c r="K533" t="s">
        <v>4337</v>
      </c>
      <c r="L533" t="s">
        <v>4331</v>
      </c>
      <c r="M533" s="88" t="s">
        <v>503</v>
      </c>
      <c r="N533" s="88" t="s">
        <v>503</v>
      </c>
      <c r="O533" s="88" t="s">
        <v>503</v>
      </c>
      <c r="P533" t="s">
        <v>4338</v>
      </c>
    </row>
    <row r="534" spans="1:16" ht="18" customHeight="1">
      <c r="A534">
        <v>3769</v>
      </c>
      <c r="B534">
        <v>3769</v>
      </c>
      <c r="C534" s="15">
        <v>41073</v>
      </c>
      <c r="D534">
        <v>41118</v>
      </c>
      <c r="E534" t="s">
        <v>1723</v>
      </c>
      <c r="F534" t="s">
        <v>1813</v>
      </c>
      <c r="G534" t="s">
        <v>4295</v>
      </c>
      <c r="H534" s="88" t="s">
        <v>503</v>
      </c>
      <c r="I534" s="88" t="s">
        <v>503</v>
      </c>
      <c r="J534" t="s">
        <v>4339</v>
      </c>
      <c r="K534" t="s">
        <v>4340</v>
      </c>
      <c r="L534" t="s">
        <v>4341</v>
      </c>
      <c r="M534" s="88" t="s">
        <v>503</v>
      </c>
      <c r="N534" s="88" t="s">
        <v>503</v>
      </c>
      <c r="O534" s="88" t="s">
        <v>503</v>
      </c>
      <c r="P534" t="s">
        <v>4342</v>
      </c>
    </row>
    <row r="535" spans="1:16" ht="18" customHeight="1">
      <c r="A535">
        <v>3667</v>
      </c>
      <c r="B535">
        <v>3667</v>
      </c>
      <c r="C535" s="15">
        <v>41071</v>
      </c>
      <c r="D535">
        <v>41116</v>
      </c>
      <c r="E535" t="s">
        <v>1723</v>
      </c>
      <c r="F535" t="s">
        <v>1813</v>
      </c>
      <c r="G535" t="s">
        <v>3029</v>
      </c>
      <c r="H535" s="88" t="s">
        <v>503</v>
      </c>
      <c r="I535" s="88" t="s">
        <v>503</v>
      </c>
      <c r="J535" t="s">
        <v>4343</v>
      </c>
      <c r="K535" t="s">
        <v>4344</v>
      </c>
      <c r="L535" t="s">
        <v>4345</v>
      </c>
      <c r="M535" s="88" t="s">
        <v>503</v>
      </c>
      <c r="N535" s="88" t="s">
        <v>503</v>
      </c>
      <c r="O535" s="88" t="s">
        <v>503</v>
      </c>
      <c r="P535" t="s">
        <v>4346</v>
      </c>
    </row>
    <row r="536" spans="1:16" ht="18" customHeight="1">
      <c r="A536">
        <v>3660</v>
      </c>
      <c r="B536">
        <v>3660</v>
      </c>
      <c r="C536" s="15">
        <v>41066</v>
      </c>
      <c r="D536">
        <v>41111</v>
      </c>
      <c r="E536" t="s">
        <v>1723</v>
      </c>
      <c r="F536" t="s">
        <v>1813</v>
      </c>
      <c r="G536" t="s">
        <v>4347</v>
      </c>
      <c r="H536" s="88" t="s">
        <v>503</v>
      </c>
      <c r="I536" s="88" t="s">
        <v>503</v>
      </c>
      <c r="J536" t="s">
        <v>4348</v>
      </c>
      <c r="K536" t="s">
        <v>4349</v>
      </c>
      <c r="L536" t="s">
        <v>4350</v>
      </c>
      <c r="M536" s="88" t="s">
        <v>503</v>
      </c>
      <c r="N536" s="88" t="s">
        <v>503</v>
      </c>
      <c r="O536" s="88" t="s">
        <v>503</v>
      </c>
      <c r="P536" t="s">
        <v>4351</v>
      </c>
    </row>
    <row r="537" spans="1:16" ht="18" customHeight="1">
      <c r="A537">
        <v>3696</v>
      </c>
      <c r="B537">
        <v>3696</v>
      </c>
      <c r="C537" s="15">
        <v>41071</v>
      </c>
      <c r="D537">
        <v>41116</v>
      </c>
      <c r="E537" t="s">
        <v>1723</v>
      </c>
      <c r="F537" t="s">
        <v>1813</v>
      </c>
      <c r="G537" t="s">
        <v>175</v>
      </c>
      <c r="H537" s="88" t="s">
        <v>503</v>
      </c>
      <c r="I537" s="88" t="s">
        <v>503</v>
      </c>
      <c r="J537" t="s">
        <v>4352</v>
      </c>
      <c r="K537" t="s">
        <v>4353</v>
      </c>
      <c r="L537" t="s">
        <v>4354</v>
      </c>
      <c r="M537" s="88" t="s">
        <v>503</v>
      </c>
      <c r="N537" s="88" t="s">
        <v>503</v>
      </c>
      <c r="O537" s="88" t="s">
        <v>503</v>
      </c>
      <c r="P537" t="s">
        <v>4355</v>
      </c>
    </row>
    <row r="538" spans="1:16" ht="18" customHeight="1">
      <c r="A538">
        <v>3689</v>
      </c>
      <c r="B538">
        <v>3689</v>
      </c>
      <c r="C538" s="15">
        <v>41071</v>
      </c>
      <c r="D538">
        <v>41116</v>
      </c>
      <c r="E538" t="s">
        <v>1723</v>
      </c>
      <c r="F538" t="s">
        <v>1813</v>
      </c>
      <c r="G538" t="s">
        <v>175</v>
      </c>
      <c r="H538" s="88" t="s">
        <v>503</v>
      </c>
      <c r="I538" s="88" t="s">
        <v>503</v>
      </c>
      <c r="J538" t="s">
        <v>4356</v>
      </c>
      <c r="K538" t="s">
        <v>4357</v>
      </c>
      <c r="L538" t="s">
        <v>4358</v>
      </c>
      <c r="M538" s="88" t="s">
        <v>503</v>
      </c>
      <c r="N538" s="88" t="s">
        <v>503</v>
      </c>
      <c r="O538" s="88" t="s">
        <v>503</v>
      </c>
      <c r="P538" t="s">
        <v>4359</v>
      </c>
    </row>
    <row r="539" spans="1:16" ht="18" customHeight="1">
      <c r="A539">
        <v>3690</v>
      </c>
      <c r="B539">
        <v>3690</v>
      </c>
      <c r="C539" s="15">
        <v>41071</v>
      </c>
      <c r="D539">
        <v>41116</v>
      </c>
      <c r="E539" t="s">
        <v>1723</v>
      </c>
      <c r="F539" t="s">
        <v>1813</v>
      </c>
      <c r="G539" t="s">
        <v>175</v>
      </c>
      <c r="H539" s="88" t="s">
        <v>503</v>
      </c>
      <c r="I539" s="88" t="s">
        <v>503</v>
      </c>
      <c r="J539" t="s">
        <v>4360</v>
      </c>
      <c r="K539" t="s">
        <v>4361</v>
      </c>
      <c r="L539" t="s">
        <v>4362</v>
      </c>
      <c r="M539" s="88" t="s">
        <v>503</v>
      </c>
      <c r="N539" s="88" t="s">
        <v>503</v>
      </c>
      <c r="O539" s="88" t="s">
        <v>503</v>
      </c>
      <c r="P539" t="s">
        <v>4363</v>
      </c>
    </row>
    <row r="540" spans="1:16" ht="18" customHeight="1">
      <c r="A540">
        <v>3681</v>
      </c>
      <c r="B540">
        <v>3681</v>
      </c>
      <c r="C540" s="15">
        <v>41071</v>
      </c>
      <c r="D540">
        <v>41116</v>
      </c>
      <c r="E540" t="s">
        <v>1723</v>
      </c>
      <c r="F540" t="s">
        <v>1813</v>
      </c>
      <c r="G540" t="s">
        <v>175</v>
      </c>
      <c r="H540" s="88" t="s">
        <v>503</v>
      </c>
      <c r="I540" s="88" t="s">
        <v>503</v>
      </c>
      <c r="J540" t="s">
        <v>4364</v>
      </c>
      <c r="K540" t="s">
        <v>4365</v>
      </c>
      <c r="L540" t="s">
        <v>4366</v>
      </c>
      <c r="M540" s="88" t="s">
        <v>503</v>
      </c>
      <c r="N540" s="88" t="s">
        <v>503</v>
      </c>
      <c r="O540" s="88" t="s">
        <v>503</v>
      </c>
      <c r="P540" t="s">
        <v>4367</v>
      </c>
    </row>
    <row r="541" spans="1:16" ht="18" customHeight="1">
      <c r="A541">
        <v>3694</v>
      </c>
      <c r="B541">
        <v>3694</v>
      </c>
      <c r="C541" s="15">
        <v>41071</v>
      </c>
      <c r="D541">
        <v>41116</v>
      </c>
      <c r="E541" t="s">
        <v>1723</v>
      </c>
      <c r="F541" t="s">
        <v>1813</v>
      </c>
      <c r="G541" t="s">
        <v>175</v>
      </c>
      <c r="H541" s="88" t="s">
        <v>503</v>
      </c>
      <c r="I541" s="88" t="s">
        <v>503</v>
      </c>
      <c r="J541" t="s">
        <v>4368</v>
      </c>
      <c r="K541" t="s">
        <v>4369</v>
      </c>
      <c r="L541" t="s">
        <v>4354</v>
      </c>
      <c r="M541" s="88" t="s">
        <v>503</v>
      </c>
      <c r="N541" s="88" t="s">
        <v>503</v>
      </c>
      <c r="O541" s="88" t="s">
        <v>503</v>
      </c>
      <c r="P541" t="s">
        <v>4370</v>
      </c>
    </row>
    <row r="542" spans="1:16" ht="18" customHeight="1">
      <c r="A542">
        <v>3688</v>
      </c>
      <c r="B542">
        <v>3688</v>
      </c>
      <c r="C542" s="15">
        <v>41071</v>
      </c>
      <c r="D542">
        <v>41116</v>
      </c>
      <c r="E542" t="s">
        <v>1723</v>
      </c>
      <c r="F542" t="s">
        <v>1813</v>
      </c>
      <c r="G542" t="s">
        <v>175</v>
      </c>
      <c r="H542" s="88" t="s">
        <v>503</v>
      </c>
      <c r="I542" s="88" t="s">
        <v>503</v>
      </c>
      <c r="J542" t="s">
        <v>4371</v>
      </c>
      <c r="K542" t="s">
        <v>4372</v>
      </c>
      <c r="L542" t="s">
        <v>4373</v>
      </c>
      <c r="M542" s="88" t="s">
        <v>503</v>
      </c>
      <c r="N542" s="88" t="s">
        <v>503</v>
      </c>
      <c r="O542" s="88" t="s">
        <v>503</v>
      </c>
      <c r="P542" t="s">
        <v>4374</v>
      </c>
    </row>
    <row r="543" spans="1:16" ht="18" customHeight="1">
      <c r="A543">
        <v>3691</v>
      </c>
      <c r="B543">
        <v>3691</v>
      </c>
      <c r="C543" s="15">
        <v>41071</v>
      </c>
      <c r="D543">
        <v>41116</v>
      </c>
      <c r="E543" t="s">
        <v>1723</v>
      </c>
      <c r="F543" t="s">
        <v>1813</v>
      </c>
      <c r="G543" t="s">
        <v>175</v>
      </c>
      <c r="H543" s="88" t="s">
        <v>503</v>
      </c>
      <c r="I543" s="88" t="s">
        <v>503</v>
      </c>
      <c r="J543" t="s">
        <v>4375</v>
      </c>
      <c r="K543" t="s">
        <v>4376</v>
      </c>
      <c r="L543" t="s">
        <v>4377</v>
      </c>
      <c r="M543" s="88" t="s">
        <v>503</v>
      </c>
      <c r="N543" s="88" t="s">
        <v>503</v>
      </c>
      <c r="O543" s="88" t="s">
        <v>503</v>
      </c>
      <c r="P543" t="s">
        <v>4378</v>
      </c>
    </row>
    <row r="544" spans="1:16" ht="18" customHeight="1">
      <c r="A544">
        <v>3695</v>
      </c>
      <c r="B544">
        <v>3695</v>
      </c>
      <c r="C544" s="15">
        <v>41071</v>
      </c>
      <c r="D544">
        <v>41116</v>
      </c>
      <c r="E544" t="s">
        <v>1723</v>
      </c>
      <c r="F544" t="s">
        <v>1813</v>
      </c>
      <c r="G544" t="s">
        <v>175</v>
      </c>
      <c r="H544" s="88" t="s">
        <v>503</v>
      </c>
      <c r="I544" s="88" t="s">
        <v>503</v>
      </c>
      <c r="J544" t="s">
        <v>4379</v>
      </c>
      <c r="K544" t="s">
        <v>4380</v>
      </c>
      <c r="L544" t="s">
        <v>4381</v>
      </c>
      <c r="M544" s="88" t="s">
        <v>503</v>
      </c>
      <c r="N544" s="88" t="s">
        <v>503</v>
      </c>
      <c r="O544" s="88" t="s">
        <v>503</v>
      </c>
      <c r="P544" t="s">
        <v>4382</v>
      </c>
    </row>
    <row r="545" spans="1:16" ht="18" customHeight="1">
      <c r="A545">
        <v>3721</v>
      </c>
      <c r="B545">
        <v>3721</v>
      </c>
      <c r="C545" s="15">
        <v>41072</v>
      </c>
      <c r="D545">
        <v>41117</v>
      </c>
      <c r="E545" t="s">
        <v>1723</v>
      </c>
      <c r="F545" t="s">
        <v>1813</v>
      </c>
      <c r="G545" t="s">
        <v>4383</v>
      </c>
      <c r="H545" s="88" t="s">
        <v>503</v>
      </c>
      <c r="I545" s="88" t="s">
        <v>503</v>
      </c>
      <c r="J545" t="s">
        <v>4384</v>
      </c>
      <c r="K545" t="s">
        <v>4385</v>
      </c>
      <c r="L545" t="s">
        <v>4386</v>
      </c>
      <c r="M545" s="88" t="s">
        <v>503</v>
      </c>
      <c r="N545" s="88" t="s">
        <v>503</v>
      </c>
      <c r="O545" s="88" t="s">
        <v>503</v>
      </c>
      <c r="P545" t="s">
        <v>4387</v>
      </c>
    </row>
    <row r="546" spans="1:16" ht="18" customHeight="1">
      <c r="A546">
        <v>3719</v>
      </c>
      <c r="B546">
        <v>3719</v>
      </c>
      <c r="C546" s="15">
        <v>41072</v>
      </c>
      <c r="D546">
        <v>41117</v>
      </c>
      <c r="E546" t="s">
        <v>1723</v>
      </c>
      <c r="F546" t="s">
        <v>1813</v>
      </c>
      <c r="G546" t="s">
        <v>4383</v>
      </c>
      <c r="H546" s="88" t="s">
        <v>503</v>
      </c>
      <c r="I546" s="88" t="s">
        <v>503</v>
      </c>
      <c r="J546" t="s">
        <v>4388</v>
      </c>
      <c r="K546" t="s">
        <v>4389</v>
      </c>
      <c r="L546" t="s">
        <v>4390</v>
      </c>
      <c r="M546" s="88" t="s">
        <v>503</v>
      </c>
      <c r="N546" s="88" t="s">
        <v>503</v>
      </c>
      <c r="O546" s="88" t="s">
        <v>503</v>
      </c>
      <c r="P546" t="s">
        <v>4391</v>
      </c>
    </row>
    <row r="547" spans="1:16" ht="18" customHeight="1">
      <c r="A547">
        <v>3768</v>
      </c>
      <c r="B547">
        <v>3768</v>
      </c>
      <c r="C547" s="15">
        <v>41073</v>
      </c>
      <c r="D547">
        <v>41118</v>
      </c>
      <c r="E547" t="s">
        <v>1723</v>
      </c>
      <c r="F547" t="s">
        <v>1813</v>
      </c>
      <c r="G547" t="s">
        <v>4295</v>
      </c>
      <c r="H547" s="88" t="s">
        <v>503</v>
      </c>
      <c r="I547" s="88" t="s">
        <v>503</v>
      </c>
      <c r="J547" t="s">
        <v>4300</v>
      </c>
      <c r="K547" t="s">
        <v>4392</v>
      </c>
      <c r="L547" t="s">
        <v>4393</v>
      </c>
      <c r="M547" s="88" t="s">
        <v>503</v>
      </c>
      <c r="N547" s="88" t="s">
        <v>503</v>
      </c>
      <c r="O547" s="88" t="s">
        <v>503</v>
      </c>
      <c r="P547" t="s">
        <v>4394</v>
      </c>
    </row>
    <row r="548" spans="1:16" ht="18" customHeight="1">
      <c r="A548">
        <v>3770</v>
      </c>
      <c r="B548">
        <v>3770</v>
      </c>
      <c r="C548" s="15">
        <v>41073</v>
      </c>
      <c r="D548">
        <v>41118</v>
      </c>
      <c r="E548" t="s">
        <v>1723</v>
      </c>
      <c r="F548" t="s">
        <v>1813</v>
      </c>
      <c r="G548" t="s">
        <v>4295</v>
      </c>
      <c r="H548" s="88" t="s">
        <v>503</v>
      </c>
      <c r="I548" s="88" t="s">
        <v>503</v>
      </c>
      <c r="J548" t="s">
        <v>4395</v>
      </c>
      <c r="K548" t="s">
        <v>4396</v>
      </c>
      <c r="L548" t="s">
        <v>4397</v>
      </c>
      <c r="M548" s="88" t="s">
        <v>503</v>
      </c>
      <c r="N548" s="88" t="s">
        <v>503</v>
      </c>
      <c r="O548" s="88" t="s">
        <v>503</v>
      </c>
      <c r="P548" t="s">
        <v>4398</v>
      </c>
    </row>
    <row r="549" spans="1:16" ht="18" customHeight="1">
      <c r="A549">
        <v>3687</v>
      </c>
      <c r="B549">
        <v>3687</v>
      </c>
      <c r="C549" s="15">
        <v>41071</v>
      </c>
      <c r="D549">
        <v>41116</v>
      </c>
      <c r="E549" t="s">
        <v>1723</v>
      </c>
      <c r="F549" t="s">
        <v>1813</v>
      </c>
      <c r="G549" t="s">
        <v>175</v>
      </c>
      <c r="H549" s="88" t="s">
        <v>503</v>
      </c>
      <c r="I549" s="88" t="s">
        <v>503</v>
      </c>
      <c r="J549" t="s">
        <v>4399</v>
      </c>
      <c r="K549" t="s">
        <v>4400</v>
      </c>
      <c r="L549" t="s">
        <v>4401</v>
      </c>
      <c r="M549" s="88" t="s">
        <v>503</v>
      </c>
      <c r="N549" s="88" t="s">
        <v>503</v>
      </c>
      <c r="O549" s="88" t="s">
        <v>503</v>
      </c>
      <c r="P549" t="s">
        <v>4402</v>
      </c>
    </row>
    <row r="550" spans="1:16" ht="18" customHeight="1">
      <c r="A550">
        <v>3697</v>
      </c>
      <c r="B550">
        <v>3697</v>
      </c>
      <c r="C550" s="15">
        <v>41071</v>
      </c>
      <c r="D550">
        <v>41116</v>
      </c>
      <c r="E550" t="s">
        <v>1723</v>
      </c>
      <c r="F550" t="s">
        <v>1813</v>
      </c>
      <c r="G550" t="s">
        <v>175</v>
      </c>
      <c r="H550" s="88" t="s">
        <v>503</v>
      </c>
      <c r="I550" s="88" t="s">
        <v>503</v>
      </c>
      <c r="J550" t="s">
        <v>4403</v>
      </c>
      <c r="K550" t="s">
        <v>4404</v>
      </c>
      <c r="L550" t="s">
        <v>4405</v>
      </c>
      <c r="M550" s="88" t="s">
        <v>503</v>
      </c>
      <c r="N550" s="88" t="s">
        <v>503</v>
      </c>
      <c r="O550" s="88" t="s">
        <v>503</v>
      </c>
      <c r="P550" t="s">
        <v>4406</v>
      </c>
    </row>
    <row r="551" spans="1:16" ht="18" customHeight="1">
      <c r="A551">
        <v>3700</v>
      </c>
      <c r="B551">
        <v>3700</v>
      </c>
      <c r="C551" s="15">
        <v>41071</v>
      </c>
      <c r="D551">
        <v>41116</v>
      </c>
      <c r="E551" t="s">
        <v>1723</v>
      </c>
      <c r="F551" t="s">
        <v>1813</v>
      </c>
      <c r="G551" t="s">
        <v>175</v>
      </c>
      <c r="H551" s="88" t="s">
        <v>503</v>
      </c>
      <c r="I551" s="88" t="s">
        <v>503</v>
      </c>
      <c r="J551" t="s">
        <v>4407</v>
      </c>
      <c r="K551" t="s">
        <v>4408</v>
      </c>
      <c r="L551" t="s">
        <v>4354</v>
      </c>
      <c r="M551" s="88" t="s">
        <v>503</v>
      </c>
      <c r="N551" s="88" t="s">
        <v>503</v>
      </c>
      <c r="O551" s="88" t="s">
        <v>503</v>
      </c>
      <c r="P551" t="s">
        <v>4409</v>
      </c>
    </row>
    <row r="552" spans="1:16" ht="18" customHeight="1">
      <c r="A552">
        <v>3703</v>
      </c>
      <c r="B552">
        <v>3703</v>
      </c>
      <c r="C552" s="15">
        <v>41071</v>
      </c>
      <c r="D552">
        <v>41116</v>
      </c>
      <c r="E552" t="s">
        <v>1723</v>
      </c>
      <c r="F552" t="s">
        <v>1813</v>
      </c>
      <c r="G552" t="s">
        <v>175</v>
      </c>
      <c r="H552" s="88" t="s">
        <v>503</v>
      </c>
      <c r="I552" s="88" t="s">
        <v>503</v>
      </c>
      <c r="J552" t="s">
        <v>4410</v>
      </c>
      <c r="K552" t="s">
        <v>4411</v>
      </c>
      <c r="L552" t="s">
        <v>4412</v>
      </c>
      <c r="M552" s="88" t="s">
        <v>503</v>
      </c>
      <c r="N552" s="88" t="s">
        <v>503</v>
      </c>
      <c r="O552" s="88" t="s">
        <v>503</v>
      </c>
      <c r="P552" t="s">
        <v>4413</v>
      </c>
    </row>
    <row r="553" spans="1:16" ht="18" customHeight="1">
      <c r="A553">
        <v>3703</v>
      </c>
      <c r="B553">
        <v>3703</v>
      </c>
      <c r="C553" s="15">
        <v>41071</v>
      </c>
      <c r="D553">
        <v>41116</v>
      </c>
      <c r="E553" t="s">
        <v>1723</v>
      </c>
      <c r="F553" t="s">
        <v>1813</v>
      </c>
      <c r="G553" t="s">
        <v>175</v>
      </c>
      <c r="H553" s="88" t="s">
        <v>503</v>
      </c>
      <c r="I553" s="88" t="s">
        <v>503</v>
      </c>
      <c r="J553" t="s">
        <v>4410</v>
      </c>
      <c r="K553" t="s">
        <v>4411</v>
      </c>
      <c r="L553" t="s">
        <v>4412</v>
      </c>
      <c r="M553" s="88" t="s">
        <v>503</v>
      </c>
      <c r="N553" s="88" t="s">
        <v>503</v>
      </c>
      <c r="O553" s="88" t="s">
        <v>503</v>
      </c>
      <c r="P553" t="s">
        <v>4413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3065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3" t="s">
        <v>3066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3218</v>
      </c>
      <c r="G5" t="s">
        <v>498</v>
      </c>
      <c r="H5" t="s">
        <v>3067</v>
      </c>
      <c r="I5">
        <v>4033</v>
      </c>
      <c r="J5" t="s">
        <v>3218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3" t="s">
        <v>3066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3" t="s">
        <v>3066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3" t="s">
        <v>3066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3" t="s">
        <v>3066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3" t="s">
        <v>3066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3" t="s">
        <v>3066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3" t="s">
        <v>3066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8" t="s">
        <v>3324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8" t="s">
        <v>3324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8" t="s">
        <v>3324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8" t="s">
        <v>3324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8" t="s">
        <v>3324</v>
      </c>
      <c r="I21">
        <v>4033</v>
      </c>
      <c r="J21" t="s">
        <v>689</v>
      </c>
    </row>
    <row r="22" spans="1:10">
      <c r="A22" t="s">
        <v>2439</v>
      </c>
      <c r="B22" t="s">
        <v>2521</v>
      </c>
      <c r="C22" t="s">
        <v>2492</v>
      </c>
      <c r="D22" t="s">
        <v>1393</v>
      </c>
      <c r="E22">
        <v>41015</v>
      </c>
      <c r="F22" t="s">
        <v>498</v>
      </c>
      <c r="G22" t="s">
        <v>498</v>
      </c>
      <c r="H22" t="s">
        <v>2404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3" t="s">
        <v>169</v>
      </c>
      <c r="I25">
        <v>4035</v>
      </c>
      <c r="J25" t="s">
        <v>498</v>
      </c>
    </row>
    <row r="26" spans="1:10">
      <c r="A26" t="s">
        <v>1353</v>
      </c>
      <c r="B26" t="s">
        <v>2314</v>
      </c>
      <c r="C26" t="s">
        <v>2315</v>
      </c>
      <c r="D26" t="s">
        <v>1393</v>
      </c>
      <c r="E26">
        <v>40983</v>
      </c>
      <c r="F26" t="s">
        <v>498</v>
      </c>
      <c r="G26" t="s">
        <v>498</v>
      </c>
      <c r="H26" t="s">
        <v>2316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3" t="s">
        <v>3066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2316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8" t="s">
        <v>3324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8" t="s">
        <v>3324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3" t="s">
        <v>3068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2356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2316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8" t="s">
        <v>3324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3" t="s">
        <v>3066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3" t="s">
        <v>3069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3" t="s">
        <v>3070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8" t="s">
        <v>3324</v>
      </c>
      <c r="I48">
        <v>4033</v>
      </c>
      <c r="J48" t="s">
        <v>689</v>
      </c>
    </row>
    <row r="49" spans="1:10">
      <c r="A49" t="s">
        <v>2435</v>
      </c>
      <c r="B49" t="s">
        <v>2448</v>
      </c>
      <c r="C49" t="s">
        <v>2586</v>
      </c>
      <c r="D49" t="s">
        <v>985</v>
      </c>
      <c r="E49">
        <v>41009</v>
      </c>
      <c r="F49" t="s">
        <v>498</v>
      </c>
      <c r="G49" t="s">
        <v>498</v>
      </c>
      <c r="H49" t="s">
        <v>3071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3" t="s">
        <v>3066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3" t="s">
        <v>3066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3" t="s">
        <v>2575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2623</v>
      </c>
      <c r="B63" t="s">
        <v>2838</v>
      </c>
      <c r="C63" t="s">
        <v>3072</v>
      </c>
      <c r="D63" t="s">
        <v>991</v>
      </c>
      <c r="E63">
        <v>41022</v>
      </c>
      <c r="F63" t="s">
        <v>498</v>
      </c>
      <c r="G63" t="s">
        <v>498</v>
      </c>
      <c r="H63" t="s">
        <v>3071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3" t="s">
        <v>3066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3" t="s">
        <v>3068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3" t="s">
        <v>3069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3" t="s">
        <v>3068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3" t="s">
        <v>3066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3" t="s">
        <v>3066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3218</v>
      </c>
      <c r="G88" t="s">
        <v>498</v>
      </c>
      <c r="H88" t="s">
        <v>3067</v>
      </c>
      <c r="I88">
        <v>4033</v>
      </c>
      <c r="J88" t="s">
        <v>3218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3218</v>
      </c>
      <c r="G89" t="s">
        <v>498</v>
      </c>
      <c r="H89" s="63" t="s">
        <v>3067</v>
      </c>
      <c r="I89">
        <v>4033</v>
      </c>
      <c r="J89" t="s">
        <v>3218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8" t="s">
        <v>3324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3" t="s">
        <v>3070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1517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2361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2404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8" t="s">
        <v>3324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8" t="s">
        <v>3324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2405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2405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8" t="s">
        <v>3324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8" t="s">
        <v>3324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8" t="s">
        <v>3324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8" t="s">
        <v>3324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8" t="s">
        <v>3324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8" t="s">
        <v>3324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8" t="s">
        <v>3324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8" t="s">
        <v>3324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2532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8" t="s">
        <v>3324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8" t="s">
        <v>3324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8" t="s">
        <v>3324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8" t="s">
        <v>3324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8" t="s">
        <v>3324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8" t="s">
        <v>3324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8" t="s">
        <v>3324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8" t="s">
        <v>3324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2406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8" t="s">
        <v>3324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8" t="s">
        <v>3324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8" t="s">
        <v>3324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8" t="s">
        <v>3324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8" t="s">
        <v>3324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8" t="s">
        <v>3324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8" t="s">
        <v>3324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8" t="s">
        <v>3324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8" t="s">
        <v>3324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8" t="s">
        <v>3324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8" t="s">
        <v>3324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2313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2359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2380</v>
      </c>
      <c r="B163" t="s">
        <v>2202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8" t="s">
        <v>3324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1518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8" t="s">
        <v>3324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8" t="s">
        <v>3324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8" t="s">
        <v>3324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2317</v>
      </c>
      <c r="C171" t="s">
        <v>2117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2318</v>
      </c>
      <c r="D172" t="s">
        <v>2319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2320</v>
      </c>
      <c r="C173" t="s">
        <v>2321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1558</v>
      </c>
      <c r="B174" t="s">
        <v>1559</v>
      </c>
      <c r="C174" t="s">
        <v>1563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2322</v>
      </c>
      <c r="D175" s="88" t="s">
        <v>3324</v>
      </c>
      <c r="E175" s="63" t="s">
        <v>503</v>
      </c>
      <c r="F175" t="s">
        <v>689</v>
      </c>
      <c r="G175" t="s">
        <v>678</v>
      </c>
      <c r="H175" s="88" t="s">
        <v>3324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2323</v>
      </c>
      <c r="D176" s="88" t="s">
        <v>3324</v>
      </c>
      <c r="E176" s="63" t="s">
        <v>503</v>
      </c>
      <c r="F176" t="s">
        <v>689</v>
      </c>
      <c r="G176" t="s">
        <v>678</v>
      </c>
      <c r="H176" s="88" t="s">
        <v>3324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2324</v>
      </c>
      <c r="D177" s="88" t="s">
        <v>3324</v>
      </c>
      <c r="E177" s="63" t="s">
        <v>503</v>
      </c>
      <c r="F177" t="s">
        <v>689</v>
      </c>
      <c r="G177" t="s">
        <v>678</v>
      </c>
      <c r="H177" s="88" t="s">
        <v>3324</v>
      </c>
      <c r="I177">
        <v>4033</v>
      </c>
      <c r="J177" t="s">
        <v>689</v>
      </c>
    </row>
    <row r="178" spans="1:10">
      <c r="A178" t="s">
        <v>2355</v>
      </c>
      <c r="B178" t="s">
        <v>1123</v>
      </c>
      <c r="C178" t="s">
        <v>1125</v>
      </c>
      <c r="D178" s="63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2325</v>
      </c>
      <c r="D179" t="s">
        <v>985</v>
      </c>
      <c r="E179" s="63" t="s">
        <v>503</v>
      </c>
      <c r="F179" t="s">
        <v>689</v>
      </c>
      <c r="G179" t="s">
        <v>678</v>
      </c>
      <c r="H179" s="88" t="s">
        <v>3324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8" t="s">
        <v>3324</v>
      </c>
      <c r="E180" s="63" t="s">
        <v>503</v>
      </c>
      <c r="F180" t="s">
        <v>689</v>
      </c>
      <c r="G180" t="s">
        <v>678</v>
      </c>
      <c r="H180" s="88" t="s">
        <v>3324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3" t="s">
        <v>503</v>
      </c>
      <c r="F181" t="s">
        <v>689</v>
      </c>
      <c r="G181" t="s">
        <v>678</v>
      </c>
      <c r="H181" s="88" t="s">
        <v>3324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3" t="s">
        <v>503</v>
      </c>
      <c r="F182" t="s">
        <v>689</v>
      </c>
      <c r="G182" t="s">
        <v>678</v>
      </c>
      <c r="H182" s="88" t="s">
        <v>3324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2326</v>
      </c>
      <c r="D183" t="s">
        <v>982</v>
      </c>
      <c r="E183" s="63" t="s">
        <v>503</v>
      </c>
      <c r="F183" t="s">
        <v>689</v>
      </c>
      <c r="G183" t="s">
        <v>678</v>
      </c>
      <c r="H183" s="88" t="s">
        <v>3324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2327</v>
      </c>
      <c r="D184" t="s">
        <v>985</v>
      </c>
      <c r="E184" s="63" t="s">
        <v>503</v>
      </c>
      <c r="F184" t="s">
        <v>689</v>
      </c>
      <c r="G184" t="s">
        <v>678</v>
      </c>
      <c r="H184" s="88" t="s">
        <v>3324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2328</v>
      </c>
      <c r="D185" t="s">
        <v>1396</v>
      </c>
      <c r="E185" s="63" t="s">
        <v>503</v>
      </c>
      <c r="F185" t="s">
        <v>689</v>
      </c>
      <c r="G185" t="s">
        <v>678</v>
      </c>
      <c r="H185" s="88" t="s">
        <v>3324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2329</v>
      </c>
      <c r="D186" t="s">
        <v>975</v>
      </c>
      <c r="E186" s="63" t="s">
        <v>503</v>
      </c>
      <c r="F186" t="s">
        <v>689</v>
      </c>
      <c r="G186" t="s">
        <v>678</v>
      </c>
      <c r="H186" s="88" t="s">
        <v>3324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2330</v>
      </c>
      <c r="D187" t="s">
        <v>973</v>
      </c>
      <c r="E187" s="63" t="s">
        <v>503</v>
      </c>
      <c r="F187" t="s">
        <v>689</v>
      </c>
      <c r="G187" t="s">
        <v>678</v>
      </c>
      <c r="H187" s="88" t="s">
        <v>3324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2273</v>
      </c>
      <c r="D188" t="s">
        <v>991</v>
      </c>
      <c r="E188" s="63" t="s">
        <v>503</v>
      </c>
      <c r="F188" t="s">
        <v>689</v>
      </c>
      <c r="G188" t="s">
        <v>678</v>
      </c>
      <c r="H188" s="88" t="s">
        <v>3324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2331</v>
      </c>
      <c r="D189" t="s">
        <v>975</v>
      </c>
      <c r="E189" s="63" t="s">
        <v>503</v>
      </c>
      <c r="F189" t="s">
        <v>689</v>
      </c>
      <c r="G189" t="s">
        <v>678</v>
      </c>
      <c r="H189" s="88" t="s">
        <v>3324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2231</v>
      </c>
      <c r="D190" t="s">
        <v>975</v>
      </c>
      <c r="E190" s="63" t="s">
        <v>503</v>
      </c>
      <c r="F190" t="s">
        <v>689</v>
      </c>
      <c r="G190" t="s">
        <v>678</v>
      </c>
      <c r="H190" s="88" t="s">
        <v>3324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2246</v>
      </c>
      <c r="D191" t="s">
        <v>2332</v>
      </c>
      <c r="E191" s="63" t="s">
        <v>503</v>
      </c>
      <c r="F191" t="s">
        <v>689</v>
      </c>
      <c r="G191" t="s">
        <v>678</v>
      </c>
      <c r="H191" s="88" t="s">
        <v>3324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2207</v>
      </c>
      <c r="D192" t="s">
        <v>1396</v>
      </c>
      <c r="E192" s="63" t="s">
        <v>503</v>
      </c>
      <c r="F192" t="s">
        <v>689</v>
      </c>
      <c r="G192" t="s">
        <v>678</v>
      </c>
      <c r="H192" s="88" t="s">
        <v>3324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2333</v>
      </c>
      <c r="D193" t="s">
        <v>2332</v>
      </c>
      <c r="E193" s="63" t="s">
        <v>503</v>
      </c>
      <c r="F193" t="s">
        <v>689</v>
      </c>
      <c r="G193" t="s">
        <v>678</v>
      </c>
      <c r="H193" s="88" t="s">
        <v>3324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2261</v>
      </c>
      <c r="D194" t="s">
        <v>982</v>
      </c>
      <c r="E194" s="63" t="s">
        <v>503</v>
      </c>
      <c r="F194" t="s">
        <v>689</v>
      </c>
      <c r="G194" t="s">
        <v>678</v>
      </c>
      <c r="H194" s="88" t="s">
        <v>3324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2334</v>
      </c>
      <c r="D195" t="s">
        <v>2335</v>
      </c>
      <c r="E195" s="63">
        <v>41001</v>
      </c>
      <c r="F195" t="s">
        <v>498</v>
      </c>
      <c r="G195" t="s">
        <v>498</v>
      </c>
      <c r="H195" s="63" t="s">
        <v>3073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2336</v>
      </c>
      <c r="D196" t="s">
        <v>776</v>
      </c>
      <c r="E196" s="63" t="s">
        <v>503</v>
      </c>
      <c r="F196" t="s">
        <v>689</v>
      </c>
      <c r="G196" t="s">
        <v>678</v>
      </c>
      <c r="H196" s="88" t="s">
        <v>3324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2235</v>
      </c>
      <c r="D197" t="s">
        <v>2337</v>
      </c>
      <c r="E197" s="63" t="s">
        <v>503</v>
      </c>
      <c r="F197" t="s">
        <v>689</v>
      </c>
      <c r="G197" t="s">
        <v>678</v>
      </c>
      <c r="H197" s="88" t="s">
        <v>3324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2338</v>
      </c>
      <c r="D198" t="s">
        <v>782</v>
      </c>
      <c r="E198" s="63" t="s">
        <v>503</v>
      </c>
      <c r="F198" t="s">
        <v>689</v>
      </c>
      <c r="G198" t="s">
        <v>678</v>
      </c>
      <c r="H198" s="88" t="s">
        <v>3324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2339</v>
      </c>
      <c r="D199" t="s">
        <v>985</v>
      </c>
      <c r="E199" s="63" t="s">
        <v>503</v>
      </c>
      <c r="F199" t="s">
        <v>689</v>
      </c>
      <c r="G199" t="s">
        <v>678</v>
      </c>
      <c r="H199" s="88" t="s">
        <v>3324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2340</v>
      </c>
      <c r="D200" t="s">
        <v>1396</v>
      </c>
      <c r="E200" s="63" t="s">
        <v>503</v>
      </c>
      <c r="F200" t="s">
        <v>689</v>
      </c>
      <c r="G200" t="s">
        <v>678</v>
      </c>
      <c r="H200" s="88" t="s">
        <v>3324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2250</v>
      </c>
      <c r="D201" t="s">
        <v>991</v>
      </c>
      <c r="E201">
        <v>40990</v>
      </c>
      <c r="F201" t="s">
        <v>498</v>
      </c>
      <c r="G201" t="s">
        <v>498</v>
      </c>
      <c r="H201" t="s">
        <v>2407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2408</v>
      </c>
      <c r="D202" t="s">
        <v>164</v>
      </c>
      <c r="E202" s="63" t="s">
        <v>503</v>
      </c>
      <c r="F202" t="s">
        <v>689</v>
      </c>
      <c r="G202" t="s">
        <v>678</v>
      </c>
      <c r="H202" s="88" t="s">
        <v>3324</v>
      </c>
      <c r="I202">
        <v>4035</v>
      </c>
      <c r="J202" t="s">
        <v>689</v>
      </c>
    </row>
    <row r="203" spans="1:10">
      <c r="A203" t="s">
        <v>2357</v>
      </c>
      <c r="B203" t="s">
        <v>2263</v>
      </c>
      <c r="C203" t="s">
        <v>2409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2410</v>
      </c>
      <c r="D204" t="s">
        <v>1434</v>
      </c>
      <c r="E204" s="63" t="s">
        <v>503</v>
      </c>
      <c r="F204" t="s">
        <v>689</v>
      </c>
      <c r="G204" t="s">
        <v>678</v>
      </c>
      <c r="H204" s="88" t="s">
        <v>3324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2411</v>
      </c>
      <c r="D205" t="s">
        <v>1390</v>
      </c>
      <c r="E205" s="63" t="s">
        <v>503</v>
      </c>
      <c r="F205" t="s">
        <v>689</v>
      </c>
      <c r="G205" t="s">
        <v>678</v>
      </c>
      <c r="H205" s="88" t="s">
        <v>3324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2412</v>
      </c>
      <c r="D206" t="s">
        <v>1390</v>
      </c>
      <c r="E206" s="63" t="s">
        <v>503</v>
      </c>
      <c r="F206" t="s">
        <v>689</v>
      </c>
      <c r="G206" t="s">
        <v>678</v>
      </c>
      <c r="H206" s="88" t="s">
        <v>3324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2185</v>
      </c>
      <c r="D207" t="s">
        <v>1394</v>
      </c>
      <c r="E207" s="63" t="s">
        <v>503</v>
      </c>
      <c r="F207" t="s">
        <v>689</v>
      </c>
      <c r="G207" t="s">
        <v>678</v>
      </c>
      <c r="H207" s="88" t="s">
        <v>3324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2413</v>
      </c>
      <c r="D208" t="s">
        <v>991</v>
      </c>
      <c r="E208" s="63" t="s">
        <v>503</v>
      </c>
      <c r="F208" t="s">
        <v>689</v>
      </c>
      <c r="G208" t="s">
        <v>678</v>
      </c>
      <c r="H208" s="88" t="s">
        <v>3324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2414</v>
      </c>
      <c r="D209" t="s">
        <v>1390</v>
      </c>
      <c r="E209" s="63" t="s">
        <v>503</v>
      </c>
      <c r="F209" t="s">
        <v>689</v>
      </c>
      <c r="G209" t="s">
        <v>678</v>
      </c>
      <c r="H209" s="88" t="s">
        <v>3324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2415</v>
      </c>
      <c r="D210" t="s">
        <v>1390</v>
      </c>
      <c r="E210" s="63" t="s">
        <v>503</v>
      </c>
      <c r="F210" t="s">
        <v>689</v>
      </c>
      <c r="G210" t="s">
        <v>678</v>
      </c>
      <c r="H210" s="88" t="s">
        <v>3324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2278</v>
      </c>
      <c r="D211" t="s">
        <v>1394</v>
      </c>
      <c r="E211" s="63" t="s">
        <v>503</v>
      </c>
      <c r="F211" t="s">
        <v>689</v>
      </c>
      <c r="G211" t="s">
        <v>678</v>
      </c>
      <c r="H211" s="88" t="s">
        <v>3324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3" t="s">
        <v>2576</v>
      </c>
      <c r="D212" s="63" t="s">
        <v>985</v>
      </c>
      <c r="E212" s="63" t="s">
        <v>503</v>
      </c>
      <c r="F212" t="s">
        <v>689</v>
      </c>
      <c r="G212" t="s">
        <v>678</v>
      </c>
      <c r="H212" s="88" t="s">
        <v>3324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3" t="s">
        <v>2288</v>
      </c>
      <c r="D213" s="63" t="s">
        <v>1397</v>
      </c>
      <c r="E213" s="63" t="s">
        <v>503</v>
      </c>
      <c r="F213" t="s">
        <v>689</v>
      </c>
      <c r="G213" t="s">
        <v>678</v>
      </c>
      <c r="H213" s="88" t="s">
        <v>3324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3" t="s">
        <v>2294</v>
      </c>
      <c r="D214" s="63" t="s">
        <v>985</v>
      </c>
      <c r="E214" s="63" t="s">
        <v>503</v>
      </c>
      <c r="F214" t="s">
        <v>689</v>
      </c>
      <c r="G214" t="s">
        <v>678</v>
      </c>
      <c r="H214" s="88" t="s">
        <v>3324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3" t="s">
        <v>2298</v>
      </c>
      <c r="D215" s="63" t="s">
        <v>1397</v>
      </c>
      <c r="E215" s="63" t="s">
        <v>503</v>
      </c>
      <c r="F215" t="s">
        <v>689</v>
      </c>
      <c r="G215" t="s">
        <v>678</v>
      </c>
      <c r="H215" s="88" t="s">
        <v>3324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2343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2416</v>
      </c>
      <c r="D217" t="s">
        <v>985</v>
      </c>
      <c r="E217" t="s">
        <v>503</v>
      </c>
      <c r="F217" t="s">
        <v>689</v>
      </c>
      <c r="G217" s="63" t="s">
        <v>678</v>
      </c>
      <c r="H217" t="s">
        <v>2404</v>
      </c>
      <c r="I217">
        <v>4033</v>
      </c>
      <c r="J217" t="s">
        <v>689</v>
      </c>
    </row>
    <row r="218" spans="1:10">
      <c r="A218" t="s">
        <v>1367</v>
      </c>
      <c r="B218" t="s">
        <v>2209</v>
      </c>
      <c r="C218" t="s">
        <v>2211</v>
      </c>
      <c r="D218" t="s">
        <v>1397</v>
      </c>
      <c r="E218" t="s">
        <v>503</v>
      </c>
      <c r="F218" t="s">
        <v>689</v>
      </c>
      <c r="G218" s="63" t="s">
        <v>678</v>
      </c>
      <c r="H218" t="s">
        <v>2404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3" t="s">
        <v>986</v>
      </c>
      <c r="D219" s="63" t="s">
        <v>987</v>
      </c>
      <c r="E219" s="63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2426</v>
      </c>
      <c r="B220" t="s">
        <v>2440</v>
      </c>
      <c r="C220" s="63" t="s">
        <v>2578</v>
      </c>
      <c r="D220" s="63" t="s">
        <v>1381</v>
      </c>
      <c r="E220" t="s">
        <v>503</v>
      </c>
      <c r="F220" t="s">
        <v>689</v>
      </c>
      <c r="G220" t="s">
        <v>678</v>
      </c>
      <c r="H220" s="88" t="s">
        <v>3324</v>
      </c>
      <c r="I220">
        <v>4033</v>
      </c>
      <c r="J220" t="s">
        <v>689</v>
      </c>
    </row>
    <row r="221" spans="1:10">
      <c r="A221" t="s">
        <v>2427</v>
      </c>
      <c r="B221" t="s">
        <v>2441</v>
      </c>
      <c r="C221" s="63" t="s">
        <v>2456</v>
      </c>
      <c r="D221" s="63" t="s">
        <v>982</v>
      </c>
      <c r="E221" s="63">
        <v>40994</v>
      </c>
      <c r="F221" s="63" t="s">
        <v>498</v>
      </c>
      <c r="G221" s="63" t="s">
        <v>498</v>
      </c>
      <c r="H221" s="63" t="s">
        <v>494</v>
      </c>
      <c r="I221">
        <v>4033</v>
      </c>
      <c r="J221" t="s">
        <v>498</v>
      </c>
    </row>
    <row r="222" spans="1:10" ht="30">
      <c r="A222" t="s">
        <v>2428</v>
      </c>
      <c r="B222" t="s">
        <v>2442</v>
      </c>
      <c r="C222" s="63" t="s">
        <v>2579</v>
      </c>
      <c r="D222" s="63" t="s">
        <v>1393</v>
      </c>
      <c r="E222" s="63" t="s">
        <v>503</v>
      </c>
      <c r="F222" s="63" t="s">
        <v>689</v>
      </c>
      <c r="G222" s="63" t="s">
        <v>678</v>
      </c>
      <c r="H222" s="88" t="s">
        <v>3324</v>
      </c>
      <c r="I222">
        <v>4035</v>
      </c>
      <c r="J222" t="s">
        <v>689</v>
      </c>
    </row>
    <row r="223" spans="1:10">
      <c r="A223" t="s">
        <v>2429</v>
      </c>
      <c r="B223" t="s">
        <v>2529</v>
      </c>
      <c r="C223" t="s">
        <v>2462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2430</v>
      </c>
      <c r="B224" t="s">
        <v>2443</v>
      </c>
      <c r="C224" s="63" t="s">
        <v>2580</v>
      </c>
      <c r="D224" s="63" t="s">
        <v>971</v>
      </c>
      <c r="E224">
        <v>40996</v>
      </c>
      <c r="F224" t="s">
        <v>498</v>
      </c>
      <c r="G224" t="s">
        <v>498</v>
      </c>
      <c r="H224" s="63" t="s">
        <v>2581</v>
      </c>
      <c r="I224">
        <v>4033</v>
      </c>
      <c r="J224" t="s">
        <v>498</v>
      </c>
    </row>
    <row r="225" spans="1:10" ht="30">
      <c r="A225" t="s">
        <v>2431</v>
      </c>
      <c r="B225" t="s">
        <v>2444</v>
      </c>
      <c r="C225" s="63" t="s">
        <v>2582</v>
      </c>
      <c r="D225" s="63" t="s">
        <v>1390</v>
      </c>
      <c r="E225" t="s">
        <v>503</v>
      </c>
      <c r="F225" t="s">
        <v>689</v>
      </c>
      <c r="G225" t="s">
        <v>678</v>
      </c>
      <c r="H225" s="88" t="s">
        <v>3324</v>
      </c>
      <c r="I225">
        <v>4033</v>
      </c>
      <c r="J225" t="s">
        <v>689</v>
      </c>
    </row>
    <row r="226" spans="1:10">
      <c r="A226" t="s">
        <v>2747</v>
      </c>
      <c r="B226" t="s">
        <v>2720</v>
      </c>
      <c r="C226" s="63" t="s">
        <v>3074</v>
      </c>
      <c r="D226" s="63" t="s">
        <v>989</v>
      </c>
      <c r="E226" s="63">
        <v>41038</v>
      </c>
      <c r="F226" s="63" t="s">
        <v>687</v>
      </c>
      <c r="G226" s="63" t="s">
        <v>687</v>
      </c>
      <c r="H226" s="63" t="s">
        <v>3075</v>
      </c>
      <c r="I226">
        <v>4035</v>
      </c>
      <c r="J226" t="s">
        <v>687</v>
      </c>
    </row>
    <row r="227" spans="1:10" ht="30">
      <c r="A227" t="s">
        <v>2433</v>
      </c>
      <c r="B227" t="s">
        <v>2446</v>
      </c>
      <c r="C227" s="63" t="s">
        <v>2584</v>
      </c>
      <c r="D227" s="63" t="s">
        <v>989</v>
      </c>
      <c r="E227" t="s">
        <v>503</v>
      </c>
      <c r="F227" t="s">
        <v>689</v>
      </c>
      <c r="G227" t="s">
        <v>678</v>
      </c>
      <c r="H227" s="88" t="s">
        <v>3324</v>
      </c>
      <c r="I227">
        <v>4033</v>
      </c>
      <c r="J227" t="s">
        <v>689</v>
      </c>
    </row>
    <row r="228" spans="1:10" ht="30">
      <c r="A228" t="s">
        <v>2434</v>
      </c>
      <c r="B228" t="s">
        <v>2447</v>
      </c>
      <c r="C228" s="63" t="s">
        <v>2585</v>
      </c>
      <c r="D228" s="63" t="s">
        <v>982</v>
      </c>
      <c r="E228" s="63" t="s">
        <v>503</v>
      </c>
      <c r="F228" s="63" t="s">
        <v>689</v>
      </c>
      <c r="G228" s="63" t="s">
        <v>678</v>
      </c>
      <c r="H228" s="88" t="s">
        <v>3324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3" t="s">
        <v>2577</v>
      </c>
      <c r="D229" s="63" t="s">
        <v>1397</v>
      </c>
      <c r="E229" s="63">
        <v>41002</v>
      </c>
      <c r="F229" s="63" t="s">
        <v>498</v>
      </c>
      <c r="G229" s="63" t="s">
        <v>498</v>
      </c>
      <c r="H229" s="63" t="s">
        <v>2404</v>
      </c>
      <c r="I229">
        <v>4035</v>
      </c>
      <c r="J229" t="s">
        <v>498</v>
      </c>
    </row>
    <row r="230" spans="1:10">
      <c r="A230" t="s">
        <v>2436</v>
      </c>
      <c r="B230" t="s">
        <v>2514</v>
      </c>
      <c r="C230" s="63" t="s">
        <v>2587</v>
      </c>
      <c r="D230" s="63" t="s">
        <v>1381</v>
      </c>
      <c r="E230" s="63">
        <v>40997</v>
      </c>
      <c r="F230" s="63" t="s">
        <v>498</v>
      </c>
      <c r="G230" s="63" t="s">
        <v>498</v>
      </c>
      <c r="H230" s="63" t="s">
        <v>494</v>
      </c>
      <c r="I230">
        <v>4033</v>
      </c>
      <c r="J230" t="s">
        <v>498</v>
      </c>
    </row>
    <row r="231" spans="1:10" ht="30">
      <c r="A231" t="s">
        <v>2437</v>
      </c>
      <c r="B231" t="s">
        <v>2449</v>
      </c>
      <c r="C231" s="63" t="s">
        <v>2588</v>
      </c>
      <c r="D231" s="63" t="s">
        <v>1397</v>
      </c>
      <c r="E231" s="63" t="s">
        <v>503</v>
      </c>
      <c r="F231" s="63" t="s">
        <v>689</v>
      </c>
      <c r="G231" s="63" t="s">
        <v>678</v>
      </c>
      <c r="H231" s="88" t="s">
        <v>3324</v>
      </c>
      <c r="I231">
        <v>4035</v>
      </c>
      <c r="J231" t="s">
        <v>689</v>
      </c>
    </row>
    <row r="232" spans="1:10">
      <c r="A232" t="s">
        <v>2438</v>
      </c>
      <c r="B232" t="s">
        <v>2450</v>
      </c>
      <c r="C232" s="63" t="s">
        <v>2489</v>
      </c>
      <c r="D232" s="63" t="s">
        <v>1390</v>
      </c>
      <c r="E232" s="63">
        <v>40998</v>
      </c>
      <c r="F232" s="63" t="s">
        <v>498</v>
      </c>
      <c r="G232" s="63" t="s">
        <v>498</v>
      </c>
      <c r="H232" s="63" t="s">
        <v>3076</v>
      </c>
      <c r="I232">
        <v>4033</v>
      </c>
      <c r="J232" t="s">
        <v>498</v>
      </c>
    </row>
    <row r="233" spans="1:10">
      <c r="A233" t="s">
        <v>2432</v>
      </c>
      <c r="B233" t="s">
        <v>2445</v>
      </c>
      <c r="C233" s="63" t="s">
        <v>2583</v>
      </c>
      <c r="D233" s="63" t="s">
        <v>1394</v>
      </c>
      <c r="E233" s="63">
        <v>41031</v>
      </c>
      <c r="F233" s="63" t="s">
        <v>498</v>
      </c>
      <c r="G233" s="63" t="s">
        <v>498</v>
      </c>
      <c r="H233" s="63" t="s">
        <v>3075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3077</v>
      </c>
      <c r="D234" t="s">
        <v>971</v>
      </c>
      <c r="E234">
        <v>41010</v>
      </c>
      <c r="F234" t="s">
        <v>498</v>
      </c>
      <c r="G234" t="s">
        <v>498</v>
      </c>
      <c r="H234" t="s">
        <v>3067</v>
      </c>
      <c r="I234">
        <v>4033</v>
      </c>
      <c r="J234" t="s">
        <v>498</v>
      </c>
    </row>
    <row r="235" spans="1:10">
      <c r="A235" t="s">
        <v>2390</v>
      </c>
      <c r="B235" t="s">
        <v>1198</v>
      </c>
      <c r="C235" t="s">
        <v>2397</v>
      </c>
      <c r="D235" t="s">
        <v>1394</v>
      </c>
      <c r="E235">
        <v>41019</v>
      </c>
      <c r="F235" t="s">
        <v>689</v>
      </c>
      <c r="G235" t="s">
        <v>678</v>
      </c>
      <c r="H235" t="s">
        <v>3075</v>
      </c>
      <c r="I235">
        <v>4035</v>
      </c>
      <c r="J235" t="s">
        <v>689</v>
      </c>
    </row>
    <row r="236" spans="1:10" ht="30">
      <c r="A236" t="s">
        <v>2560</v>
      </c>
      <c r="B236" t="s">
        <v>2561</v>
      </c>
      <c r="C236" t="s">
        <v>2573</v>
      </c>
      <c r="D236" t="s">
        <v>164</v>
      </c>
      <c r="E236" t="s">
        <v>503</v>
      </c>
      <c r="F236" t="s">
        <v>689</v>
      </c>
      <c r="G236" t="s">
        <v>678</v>
      </c>
      <c r="H236" s="88" t="s">
        <v>3324</v>
      </c>
      <c r="I236">
        <v>4033</v>
      </c>
      <c r="J236" t="s">
        <v>689</v>
      </c>
    </row>
    <row r="237" spans="1:10">
      <c r="A237" t="s">
        <v>2622</v>
      </c>
      <c r="B237" t="s">
        <v>2615</v>
      </c>
      <c r="C237" t="s">
        <v>2617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2611</v>
      </c>
      <c r="B238" t="s">
        <v>1817</v>
      </c>
      <c r="C238" t="s">
        <v>3078</v>
      </c>
      <c r="D238" t="s">
        <v>1434</v>
      </c>
      <c r="E238" t="s">
        <v>503</v>
      </c>
      <c r="F238" t="s">
        <v>689</v>
      </c>
      <c r="G238" t="s">
        <v>678</v>
      </c>
      <c r="H238" t="s">
        <v>3067</v>
      </c>
      <c r="I238">
        <v>4033</v>
      </c>
      <c r="J238" t="s">
        <v>689</v>
      </c>
    </row>
    <row r="239" spans="1:10">
      <c r="A239" t="s">
        <v>2606</v>
      </c>
      <c r="B239" t="s">
        <v>2607</v>
      </c>
      <c r="C239" t="s">
        <v>3079</v>
      </c>
      <c r="D239" t="s">
        <v>1381</v>
      </c>
      <c r="E239">
        <v>41026</v>
      </c>
      <c r="F239" t="s">
        <v>498</v>
      </c>
      <c r="G239" t="s">
        <v>498</v>
      </c>
      <c r="H239" t="s">
        <v>3067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2727</v>
      </c>
      <c r="B241" t="s">
        <v>118</v>
      </c>
      <c r="C241" t="s">
        <v>3080</v>
      </c>
      <c r="D241" t="s">
        <v>971</v>
      </c>
      <c r="E241">
        <v>41011</v>
      </c>
      <c r="F241" t="s">
        <v>498</v>
      </c>
      <c r="G241" t="s">
        <v>498</v>
      </c>
      <c r="H241" t="s">
        <v>3067</v>
      </c>
      <c r="I241">
        <v>4033</v>
      </c>
      <c r="J241" t="s">
        <v>498</v>
      </c>
    </row>
    <row r="242" spans="1:10">
      <c r="A242" t="s">
        <v>2728</v>
      </c>
      <c r="B242" t="s">
        <v>118</v>
      </c>
      <c r="C242" t="s">
        <v>3081</v>
      </c>
      <c r="D242" t="s">
        <v>971</v>
      </c>
      <c r="E242">
        <v>41011</v>
      </c>
      <c r="F242" t="s">
        <v>498</v>
      </c>
      <c r="G242" t="s">
        <v>498</v>
      </c>
      <c r="H242" t="s">
        <v>3067</v>
      </c>
      <c r="I242">
        <v>4033</v>
      </c>
      <c r="J242" t="s">
        <v>498</v>
      </c>
    </row>
    <row r="243" spans="1:10">
      <c r="A243" t="s">
        <v>3143</v>
      </c>
      <c r="B243" t="s">
        <v>2781</v>
      </c>
      <c r="C243" t="s">
        <v>3082</v>
      </c>
      <c r="D243" t="s">
        <v>991</v>
      </c>
      <c r="E243">
        <v>41026</v>
      </c>
      <c r="F243" t="s">
        <v>498</v>
      </c>
      <c r="G243" t="s">
        <v>498</v>
      </c>
      <c r="H243" t="s">
        <v>3067</v>
      </c>
      <c r="I243">
        <v>4033</v>
      </c>
      <c r="J243" t="s">
        <v>498</v>
      </c>
    </row>
    <row r="244" spans="1:10">
      <c r="A244" t="s">
        <v>2730</v>
      </c>
      <c r="B244" t="s">
        <v>118</v>
      </c>
      <c r="C244" t="s">
        <v>3083</v>
      </c>
      <c r="D244" t="s">
        <v>971</v>
      </c>
      <c r="E244">
        <v>41012</v>
      </c>
      <c r="F244" t="s">
        <v>689</v>
      </c>
      <c r="G244" t="s">
        <v>678</v>
      </c>
      <c r="H244" t="s">
        <v>3067</v>
      </c>
      <c r="I244">
        <v>4033</v>
      </c>
      <c r="J244" t="s">
        <v>689</v>
      </c>
    </row>
    <row r="245" spans="1:10">
      <c r="A245" t="s">
        <v>2731</v>
      </c>
      <c r="B245" t="s">
        <v>118</v>
      </c>
      <c r="C245" t="s">
        <v>3084</v>
      </c>
      <c r="D245" t="s">
        <v>971</v>
      </c>
      <c r="E245">
        <v>41012</v>
      </c>
      <c r="F245" t="s">
        <v>498</v>
      </c>
      <c r="G245" t="s">
        <v>498</v>
      </c>
      <c r="H245" t="s">
        <v>3067</v>
      </c>
      <c r="I245">
        <v>4033</v>
      </c>
      <c r="J245" t="s">
        <v>498</v>
      </c>
    </row>
    <row r="246" spans="1:10">
      <c r="A246" t="s">
        <v>2739</v>
      </c>
      <c r="B246" t="s">
        <v>118</v>
      </c>
      <c r="C246" t="s">
        <v>3085</v>
      </c>
      <c r="D246" t="s">
        <v>971</v>
      </c>
      <c r="E246">
        <v>41023</v>
      </c>
      <c r="F246" t="s">
        <v>498</v>
      </c>
      <c r="G246" t="s">
        <v>498</v>
      </c>
      <c r="H246" t="s">
        <v>3067</v>
      </c>
      <c r="I246">
        <v>4033</v>
      </c>
      <c r="J246" t="s">
        <v>498</v>
      </c>
    </row>
    <row r="247" spans="1:10" ht="30">
      <c r="A247" t="s">
        <v>2733</v>
      </c>
      <c r="B247" t="s">
        <v>118</v>
      </c>
      <c r="C247" t="s">
        <v>3086</v>
      </c>
      <c r="D247" t="s">
        <v>971</v>
      </c>
      <c r="E247" t="s">
        <v>503</v>
      </c>
      <c r="F247" t="s">
        <v>689</v>
      </c>
      <c r="G247" t="s">
        <v>678</v>
      </c>
      <c r="H247" s="88" t="s">
        <v>3324</v>
      </c>
      <c r="I247">
        <v>4033</v>
      </c>
      <c r="J247" t="s">
        <v>689</v>
      </c>
    </row>
    <row r="248" spans="1:10">
      <c r="A248" t="s">
        <v>2748</v>
      </c>
      <c r="B248" t="s">
        <v>118</v>
      </c>
      <c r="C248" t="s">
        <v>3087</v>
      </c>
      <c r="D248" t="s">
        <v>971</v>
      </c>
      <c r="E248">
        <v>41019</v>
      </c>
      <c r="F248" t="s">
        <v>498</v>
      </c>
      <c r="G248" t="s">
        <v>498</v>
      </c>
      <c r="H248" t="s">
        <v>3067</v>
      </c>
      <c r="I248">
        <v>4033</v>
      </c>
      <c r="J248" t="s">
        <v>498</v>
      </c>
    </row>
    <row r="249" spans="1:10">
      <c r="A249" t="s">
        <v>3088</v>
      </c>
      <c r="B249" t="s">
        <v>2790</v>
      </c>
      <c r="C249" t="s">
        <v>3089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2741</v>
      </c>
      <c r="B250" t="s">
        <v>118</v>
      </c>
      <c r="C250" t="s">
        <v>2700</v>
      </c>
      <c r="D250" t="s">
        <v>971</v>
      </c>
      <c r="E250">
        <v>41019</v>
      </c>
      <c r="F250" t="s">
        <v>498</v>
      </c>
      <c r="G250" t="s">
        <v>498</v>
      </c>
      <c r="H250" t="s">
        <v>3067</v>
      </c>
      <c r="I250">
        <v>4033</v>
      </c>
      <c r="J250" t="s">
        <v>498</v>
      </c>
    </row>
    <row r="251" spans="1:10">
      <c r="A251" t="s">
        <v>2737</v>
      </c>
      <c r="B251" t="s">
        <v>118</v>
      </c>
      <c r="C251" t="s">
        <v>3090</v>
      </c>
      <c r="D251" t="s">
        <v>971</v>
      </c>
      <c r="E251">
        <v>41012</v>
      </c>
      <c r="F251" t="s">
        <v>498</v>
      </c>
      <c r="G251" t="s">
        <v>498</v>
      </c>
      <c r="H251" t="s">
        <v>3067</v>
      </c>
      <c r="I251">
        <v>4033</v>
      </c>
      <c r="J251" t="s">
        <v>498</v>
      </c>
    </row>
    <row r="252" spans="1:10">
      <c r="A252" t="s">
        <v>2744</v>
      </c>
      <c r="B252" t="s">
        <v>118</v>
      </c>
      <c r="C252" t="s">
        <v>3091</v>
      </c>
      <c r="D252" t="s">
        <v>971</v>
      </c>
      <c r="E252">
        <v>41019</v>
      </c>
      <c r="F252" t="s">
        <v>498</v>
      </c>
      <c r="G252" t="s">
        <v>498</v>
      </c>
      <c r="H252" t="s">
        <v>3067</v>
      </c>
      <c r="I252">
        <v>4033</v>
      </c>
      <c r="J252" t="s">
        <v>498</v>
      </c>
    </row>
    <row r="253" spans="1:10">
      <c r="A253" t="s">
        <v>2745</v>
      </c>
      <c r="B253" t="s">
        <v>118</v>
      </c>
      <c r="C253" t="s">
        <v>3092</v>
      </c>
      <c r="D253" t="s">
        <v>971</v>
      </c>
      <c r="E253">
        <v>41019</v>
      </c>
      <c r="F253" t="s">
        <v>689</v>
      </c>
      <c r="G253" t="s">
        <v>678</v>
      </c>
      <c r="H253" t="s">
        <v>3067</v>
      </c>
      <c r="I253">
        <v>4033</v>
      </c>
      <c r="J253" t="s">
        <v>689</v>
      </c>
    </row>
    <row r="254" spans="1:10">
      <c r="A254" t="s">
        <v>2746</v>
      </c>
      <c r="B254" t="s">
        <v>118</v>
      </c>
      <c r="C254" t="s">
        <v>3093</v>
      </c>
      <c r="D254" t="s">
        <v>971</v>
      </c>
      <c r="E254">
        <v>41022</v>
      </c>
      <c r="F254" t="s">
        <v>498</v>
      </c>
      <c r="G254" t="s">
        <v>498</v>
      </c>
      <c r="H254" t="s">
        <v>3067</v>
      </c>
      <c r="I254">
        <v>4033</v>
      </c>
      <c r="J254" t="s">
        <v>498</v>
      </c>
    </row>
    <row r="255" spans="1:10">
      <c r="A255" t="s">
        <v>3094</v>
      </c>
      <c r="B255" t="s">
        <v>2785</v>
      </c>
      <c r="C255" t="s">
        <v>3095</v>
      </c>
      <c r="D255" t="s">
        <v>982</v>
      </c>
      <c r="E255">
        <v>41017</v>
      </c>
      <c r="F255" t="s">
        <v>498</v>
      </c>
      <c r="G255" t="s">
        <v>498</v>
      </c>
      <c r="H255" t="s">
        <v>3096</v>
      </c>
      <c r="I255">
        <v>4033</v>
      </c>
      <c r="J255" t="s">
        <v>498</v>
      </c>
    </row>
    <row r="256" spans="1:10">
      <c r="A256" t="s">
        <v>2742</v>
      </c>
      <c r="B256" t="s">
        <v>118</v>
      </c>
      <c r="C256" t="s">
        <v>3097</v>
      </c>
      <c r="D256" t="s">
        <v>971</v>
      </c>
      <c r="E256">
        <v>41012</v>
      </c>
      <c r="F256" t="s">
        <v>498</v>
      </c>
      <c r="G256" t="s">
        <v>498</v>
      </c>
      <c r="H256" t="s">
        <v>3067</v>
      </c>
      <c r="I256">
        <v>4033</v>
      </c>
      <c r="J256" t="s">
        <v>498</v>
      </c>
    </row>
    <row r="257" spans="1:10" ht="30">
      <c r="A257" t="s">
        <v>2743</v>
      </c>
      <c r="B257" t="s">
        <v>118</v>
      </c>
      <c r="C257" t="s">
        <v>3098</v>
      </c>
      <c r="D257" t="s">
        <v>971</v>
      </c>
      <c r="E257" t="s">
        <v>503</v>
      </c>
      <c r="F257" t="s">
        <v>689</v>
      </c>
      <c r="G257" t="s">
        <v>678</v>
      </c>
      <c r="H257" s="88" t="s">
        <v>3324</v>
      </c>
      <c r="I257">
        <v>4033</v>
      </c>
      <c r="J257" t="s">
        <v>689</v>
      </c>
    </row>
    <row r="258" spans="1:10">
      <c r="A258" t="s">
        <v>2740</v>
      </c>
      <c r="B258" t="s">
        <v>118</v>
      </c>
      <c r="C258" t="s">
        <v>3099</v>
      </c>
      <c r="D258" t="s">
        <v>971</v>
      </c>
      <c r="E258">
        <v>41023</v>
      </c>
      <c r="F258" t="s">
        <v>498</v>
      </c>
      <c r="G258" t="s">
        <v>498</v>
      </c>
      <c r="H258" t="s">
        <v>3067</v>
      </c>
      <c r="I258">
        <v>4033</v>
      </c>
      <c r="J258" t="s">
        <v>498</v>
      </c>
    </row>
    <row r="259" spans="1:10">
      <c r="A259" t="s">
        <v>3100</v>
      </c>
      <c r="B259" t="s">
        <v>2785</v>
      </c>
      <c r="C259" t="s">
        <v>3101</v>
      </c>
      <c r="D259" t="s">
        <v>982</v>
      </c>
      <c r="E259">
        <v>41018</v>
      </c>
      <c r="F259" t="s">
        <v>498</v>
      </c>
      <c r="G259" t="s">
        <v>498</v>
      </c>
      <c r="H259" t="s">
        <v>3096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2729</v>
      </c>
      <c r="B261" t="s">
        <v>118</v>
      </c>
      <c r="C261" t="s">
        <v>3102</v>
      </c>
      <c r="D261" t="s">
        <v>971</v>
      </c>
      <c r="E261">
        <v>41015</v>
      </c>
      <c r="F261" t="s">
        <v>498</v>
      </c>
      <c r="G261" t="s">
        <v>498</v>
      </c>
      <c r="H261" t="s">
        <v>3067</v>
      </c>
      <c r="I261">
        <v>4033</v>
      </c>
      <c r="J261" t="s">
        <v>498</v>
      </c>
    </row>
    <row r="262" spans="1:10">
      <c r="A262" t="s">
        <v>2732</v>
      </c>
      <c r="B262" t="s">
        <v>118</v>
      </c>
      <c r="C262" t="s">
        <v>3103</v>
      </c>
      <c r="D262" t="s">
        <v>971</v>
      </c>
      <c r="E262">
        <v>41019</v>
      </c>
      <c r="F262" t="s">
        <v>498</v>
      </c>
      <c r="G262" t="s">
        <v>498</v>
      </c>
      <c r="H262" t="s">
        <v>3067</v>
      </c>
      <c r="I262">
        <v>4033</v>
      </c>
      <c r="J262" t="s">
        <v>498</v>
      </c>
    </row>
    <row r="263" spans="1:10">
      <c r="A263" t="s">
        <v>2734</v>
      </c>
      <c r="B263" t="s">
        <v>118</v>
      </c>
      <c r="C263" t="s">
        <v>3104</v>
      </c>
      <c r="D263" t="s">
        <v>971</v>
      </c>
      <c r="E263">
        <v>41017</v>
      </c>
      <c r="F263" t="s">
        <v>498</v>
      </c>
      <c r="G263" t="s">
        <v>498</v>
      </c>
      <c r="H263" t="s">
        <v>3067</v>
      </c>
      <c r="I263">
        <v>4033</v>
      </c>
      <c r="J263" t="s">
        <v>498</v>
      </c>
    </row>
    <row r="264" spans="1:10" ht="30">
      <c r="A264">
        <v>3267</v>
      </c>
      <c r="B264" t="s">
        <v>2769</v>
      </c>
      <c r="C264" t="s">
        <v>2771</v>
      </c>
      <c r="D264" t="s">
        <v>1397</v>
      </c>
      <c r="E264" t="s">
        <v>503</v>
      </c>
      <c r="F264" t="s">
        <v>689</v>
      </c>
      <c r="G264" t="s">
        <v>678</v>
      </c>
      <c r="H264" s="88" t="s">
        <v>3324</v>
      </c>
      <c r="I264" s="88" t="s">
        <v>3324</v>
      </c>
      <c r="J264" t="s">
        <v>689</v>
      </c>
    </row>
    <row r="265" spans="1:10" ht="30">
      <c r="A265">
        <v>3268</v>
      </c>
      <c r="B265" t="s">
        <v>2773</v>
      </c>
      <c r="C265" t="s">
        <v>3105</v>
      </c>
      <c r="D265" t="s">
        <v>982</v>
      </c>
      <c r="E265" t="s">
        <v>503</v>
      </c>
      <c r="F265" t="s">
        <v>689</v>
      </c>
      <c r="G265" t="s">
        <v>678</v>
      </c>
      <c r="H265" s="88" t="s">
        <v>3324</v>
      </c>
      <c r="I265" s="88" t="s">
        <v>3324</v>
      </c>
      <c r="J265" t="s">
        <v>689</v>
      </c>
    </row>
    <row r="266" spans="1:10" ht="30">
      <c r="A266">
        <v>3269</v>
      </c>
      <c r="B266" t="s">
        <v>2777</v>
      </c>
      <c r="C266" t="s">
        <v>3106</v>
      </c>
      <c r="D266" t="s">
        <v>1390</v>
      </c>
      <c r="E266" t="s">
        <v>503</v>
      </c>
      <c r="F266" t="s">
        <v>689</v>
      </c>
      <c r="G266" t="s">
        <v>678</v>
      </c>
      <c r="H266" s="88" t="s">
        <v>3324</v>
      </c>
      <c r="I266" s="88" t="s">
        <v>3324</v>
      </c>
      <c r="J266" t="s">
        <v>689</v>
      </c>
    </row>
    <row r="267" spans="1:10">
      <c r="A267" t="s">
        <v>2735</v>
      </c>
      <c r="B267" t="s">
        <v>118</v>
      </c>
      <c r="C267" t="s">
        <v>3107</v>
      </c>
      <c r="D267" t="s">
        <v>971</v>
      </c>
      <c r="E267">
        <v>41015</v>
      </c>
      <c r="F267" t="s">
        <v>498</v>
      </c>
      <c r="G267" t="s">
        <v>498</v>
      </c>
      <c r="H267" t="s">
        <v>3067</v>
      </c>
      <c r="I267">
        <v>4033</v>
      </c>
      <c r="J267" t="s">
        <v>498</v>
      </c>
    </row>
    <row r="268" spans="1:10">
      <c r="A268" t="s">
        <v>2736</v>
      </c>
      <c r="B268" t="s">
        <v>118</v>
      </c>
      <c r="C268" t="s">
        <v>3108</v>
      </c>
      <c r="D268" t="s">
        <v>971</v>
      </c>
      <c r="E268">
        <v>41018</v>
      </c>
      <c r="F268" t="s">
        <v>498</v>
      </c>
      <c r="G268" t="s">
        <v>498</v>
      </c>
      <c r="H268" t="s">
        <v>3067</v>
      </c>
      <c r="I268">
        <v>4033</v>
      </c>
      <c r="J268" t="s">
        <v>498</v>
      </c>
    </row>
    <row r="269" spans="1:10">
      <c r="A269" t="s">
        <v>2738</v>
      </c>
      <c r="B269" t="s">
        <v>118</v>
      </c>
      <c r="C269" t="s">
        <v>3109</v>
      </c>
      <c r="D269" t="s">
        <v>971</v>
      </c>
      <c r="E269">
        <v>41015</v>
      </c>
      <c r="F269" t="s">
        <v>498</v>
      </c>
      <c r="G269" t="s">
        <v>498</v>
      </c>
      <c r="H269" t="s">
        <v>3067</v>
      </c>
      <c r="I269">
        <v>4033</v>
      </c>
      <c r="J269" t="s">
        <v>498</v>
      </c>
    </row>
    <row r="270" spans="1:10">
      <c r="A270" t="s">
        <v>3110</v>
      </c>
      <c r="B270" t="s">
        <v>2765</v>
      </c>
      <c r="C270" t="s">
        <v>2767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2809</v>
      </c>
      <c r="C271" t="s">
        <v>3111</v>
      </c>
      <c r="D271" t="s">
        <v>1393</v>
      </c>
      <c r="E271" t="s">
        <v>503</v>
      </c>
      <c r="F271" t="s">
        <v>689</v>
      </c>
      <c r="G271" t="s">
        <v>678</v>
      </c>
      <c r="H271" s="88" t="s">
        <v>3324</v>
      </c>
      <c r="I271" s="88" t="s">
        <v>3324</v>
      </c>
      <c r="J271" t="s">
        <v>689</v>
      </c>
    </row>
    <row r="272" spans="1:10" ht="30">
      <c r="A272" t="s">
        <v>2591</v>
      </c>
      <c r="B272" t="s">
        <v>3112</v>
      </c>
      <c r="C272" t="s">
        <v>3113</v>
      </c>
      <c r="D272" t="s">
        <v>991</v>
      </c>
      <c r="E272">
        <v>41016</v>
      </c>
      <c r="F272" t="s">
        <v>498</v>
      </c>
      <c r="G272" t="s">
        <v>498</v>
      </c>
      <c r="H272" s="88" t="s">
        <v>3324</v>
      </c>
      <c r="I272" s="88" t="s">
        <v>3324</v>
      </c>
      <c r="J272" t="s">
        <v>498</v>
      </c>
    </row>
    <row r="273" spans="1:10">
      <c r="A273" t="s">
        <v>3114</v>
      </c>
      <c r="B273" t="s">
        <v>2851</v>
      </c>
      <c r="C273" t="s">
        <v>2853</v>
      </c>
      <c r="D273" t="s">
        <v>1397</v>
      </c>
      <c r="E273">
        <v>41036</v>
      </c>
      <c r="F273" t="s">
        <v>498</v>
      </c>
      <c r="G273" t="s">
        <v>498</v>
      </c>
      <c r="H273" t="s">
        <v>3071</v>
      </c>
      <c r="I273">
        <v>4033</v>
      </c>
      <c r="J273" t="s">
        <v>498</v>
      </c>
    </row>
    <row r="274" spans="1:10">
      <c r="A274" t="s">
        <v>3115</v>
      </c>
      <c r="B274" t="s">
        <v>2855</v>
      </c>
      <c r="C274" t="s">
        <v>2857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3116</v>
      </c>
      <c r="B275" t="s">
        <v>1817</v>
      </c>
      <c r="C275" t="s">
        <v>2860</v>
      </c>
      <c r="D275" t="s">
        <v>1434</v>
      </c>
      <c r="E275" t="s">
        <v>503</v>
      </c>
      <c r="F275" t="s">
        <v>689</v>
      </c>
      <c r="G275" t="s">
        <v>678</v>
      </c>
      <c r="H275" s="88" t="s">
        <v>3324</v>
      </c>
      <c r="I275">
        <v>4033</v>
      </c>
      <c r="J275" t="s">
        <v>689</v>
      </c>
    </row>
    <row r="276" spans="1:10" ht="30">
      <c r="A276" t="s">
        <v>3117</v>
      </c>
      <c r="B276" t="s">
        <v>2862</v>
      </c>
      <c r="C276" t="s">
        <v>2864</v>
      </c>
      <c r="D276" t="s">
        <v>1397</v>
      </c>
      <c r="E276" t="s">
        <v>503</v>
      </c>
      <c r="F276" t="s">
        <v>689</v>
      </c>
      <c r="G276" t="s">
        <v>678</v>
      </c>
      <c r="H276" s="88" t="s">
        <v>3324</v>
      </c>
      <c r="I276">
        <v>4033</v>
      </c>
      <c r="J276" t="s">
        <v>689</v>
      </c>
    </row>
    <row r="277" spans="1:10" ht="30">
      <c r="A277" t="s">
        <v>3118</v>
      </c>
      <c r="B277" t="s">
        <v>2866</v>
      </c>
      <c r="C277" t="s">
        <v>2868</v>
      </c>
      <c r="D277" t="s">
        <v>989</v>
      </c>
      <c r="E277">
        <v>41033</v>
      </c>
      <c r="F277" s="63" t="s">
        <v>687</v>
      </c>
      <c r="G277" s="63" t="s">
        <v>687</v>
      </c>
      <c r="H277" t="s">
        <v>3067</v>
      </c>
      <c r="I277">
        <v>4033</v>
      </c>
      <c r="J277" s="88" t="s">
        <v>3324</v>
      </c>
    </row>
    <row r="278" spans="1:10">
      <c r="A278" t="s">
        <v>3119</v>
      </c>
      <c r="B278" t="s">
        <v>2870</v>
      </c>
      <c r="C278" t="s">
        <v>2872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3120</v>
      </c>
      <c r="B279" t="s">
        <v>2874</v>
      </c>
      <c r="C279" t="s">
        <v>2876</v>
      </c>
      <c r="D279" t="s">
        <v>1397</v>
      </c>
      <c r="E279">
        <v>41032</v>
      </c>
      <c r="F279" t="s">
        <v>498</v>
      </c>
      <c r="G279" t="s">
        <v>498</v>
      </c>
      <c r="H279" t="s">
        <v>3071</v>
      </c>
      <c r="I279">
        <v>4033</v>
      </c>
      <c r="J279" t="s">
        <v>498</v>
      </c>
    </row>
    <row r="280" spans="1:10" ht="30">
      <c r="A280" t="s">
        <v>3121</v>
      </c>
      <c r="B280" t="s">
        <v>2878</v>
      </c>
      <c r="C280" t="s">
        <v>2880</v>
      </c>
      <c r="D280" t="s">
        <v>1381</v>
      </c>
      <c r="E280" t="s">
        <v>503</v>
      </c>
      <c r="F280" t="s">
        <v>689</v>
      </c>
      <c r="G280" t="s">
        <v>678</v>
      </c>
      <c r="H280" s="88" t="s">
        <v>3324</v>
      </c>
      <c r="I280">
        <v>4033</v>
      </c>
      <c r="J280" t="s">
        <v>689</v>
      </c>
    </row>
    <row r="281" spans="1:10" ht="30">
      <c r="A281" t="s">
        <v>3122</v>
      </c>
      <c r="B281" t="s">
        <v>2882</v>
      </c>
      <c r="C281" t="s">
        <v>2884</v>
      </c>
      <c r="D281" t="s">
        <v>1390</v>
      </c>
      <c r="E281" t="s">
        <v>503</v>
      </c>
      <c r="F281" t="s">
        <v>689</v>
      </c>
      <c r="G281" t="s">
        <v>678</v>
      </c>
      <c r="H281" s="88" t="s">
        <v>3324</v>
      </c>
      <c r="I281">
        <v>4033</v>
      </c>
      <c r="J281" t="s">
        <v>689</v>
      </c>
    </row>
    <row r="282" spans="1:10" ht="30">
      <c r="A282" t="s">
        <v>3123</v>
      </c>
      <c r="B282" t="s">
        <v>2886</v>
      </c>
      <c r="C282" t="s">
        <v>2888</v>
      </c>
      <c r="D282" t="s">
        <v>1390</v>
      </c>
      <c r="E282" t="s">
        <v>503</v>
      </c>
      <c r="F282" t="s">
        <v>689</v>
      </c>
      <c r="G282" t="s">
        <v>678</v>
      </c>
      <c r="H282" s="88" t="s">
        <v>3324</v>
      </c>
      <c r="I282">
        <v>4033</v>
      </c>
      <c r="J282" t="s">
        <v>689</v>
      </c>
    </row>
    <row r="283" spans="1:10" ht="30">
      <c r="A283" t="s">
        <v>3124</v>
      </c>
      <c r="B283" t="s">
        <v>2923</v>
      </c>
      <c r="C283" t="s">
        <v>2925</v>
      </c>
      <c r="D283" t="s">
        <v>987</v>
      </c>
      <c r="E283" t="s">
        <v>503</v>
      </c>
      <c r="F283" t="s">
        <v>689</v>
      </c>
      <c r="G283" t="s">
        <v>678</v>
      </c>
      <c r="H283" s="88" t="s">
        <v>3324</v>
      </c>
      <c r="I283">
        <v>4035</v>
      </c>
      <c r="J283" t="s">
        <v>689</v>
      </c>
    </row>
    <row r="284" spans="1:10" ht="30">
      <c r="A284" t="s">
        <v>3125</v>
      </c>
      <c r="B284" t="s">
        <v>2927</v>
      </c>
      <c r="C284" t="s">
        <v>2929</v>
      </c>
      <c r="D284" t="s">
        <v>987</v>
      </c>
      <c r="E284" t="s">
        <v>3326</v>
      </c>
      <c r="F284" s="88" t="s">
        <v>3324</v>
      </c>
      <c r="G284" s="88" t="s">
        <v>3324</v>
      </c>
      <c r="H284" t="s">
        <v>3071</v>
      </c>
      <c r="I284">
        <v>4035</v>
      </c>
      <c r="J284" s="88" t="s">
        <v>3324</v>
      </c>
    </row>
    <row r="285" spans="1:10" ht="30">
      <c r="A285" t="s">
        <v>3126</v>
      </c>
      <c r="B285" t="s">
        <v>2931</v>
      </c>
      <c r="C285" t="s">
        <v>3127</v>
      </c>
      <c r="D285" t="s">
        <v>1390</v>
      </c>
      <c r="E285">
        <v>41036</v>
      </c>
      <c r="F285" s="63" t="s">
        <v>687</v>
      </c>
      <c r="G285" s="63" t="s">
        <v>489</v>
      </c>
      <c r="H285" t="s">
        <v>3067</v>
      </c>
      <c r="I285">
        <v>4033</v>
      </c>
      <c r="J285" s="88" t="s">
        <v>3324</v>
      </c>
    </row>
    <row r="286" spans="1:10">
      <c r="A286" t="s">
        <v>3128</v>
      </c>
      <c r="B286" t="s">
        <v>2935</v>
      </c>
      <c r="C286" t="s">
        <v>2937</v>
      </c>
      <c r="D286" t="s">
        <v>991</v>
      </c>
      <c r="E286">
        <v>41023</v>
      </c>
      <c r="F286" t="s">
        <v>498</v>
      </c>
      <c r="G286" t="s">
        <v>498</v>
      </c>
      <c r="H286" t="s">
        <v>3067</v>
      </c>
      <c r="I286">
        <v>4033</v>
      </c>
      <c r="J286" t="s">
        <v>498</v>
      </c>
    </row>
    <row r="287" spans="1:10" ht="30">
      <c r="A287" t="s">
        <v>3219</v>
      </c>
      <c r="B287" t="s">
        <v>2963</v>
      </c>
      <c r="C287" t="s">
        <v>2965</v>
      </c>
      <c r="D287" t="s">
        <v>971</v>
      </c>
      <c r="E287" t="s">
        <v>503</v>
      </c>
      <c r="F287" t="s">
        <v>689</v>
      </c>
      <c r="G287" t="s">
        <v>678</v>
      </c>
      <c r="H287" s="88" t="s">
        <v>3324</v>
      </c>
      <c r="I287">
        <v>4033</v>
      </c>
      <c r="J287" t="s">
        <v>689</v>
      </c>
    </row>
    <row r="288" spans="1:10" ht="30">
      <c r="A288" t="s">
        <v>3220</v>
      </c>
      <c r="B288" t="s">
        <v>2967</v>
      </c>
      <c r="C288" t="s">
        <v>2969</v>
      </c>
      <c r="D288" t="s">
        <v>1393</v>
      </c>
      <c r="E288" t="s">
        <v>503</v>
      </c>
      <c r="F288" t="s">
        <v>689</v>
      </c>
      <c r="G288" t="s">
        <v>678</v>
      </c>
      <c r="H288" s="88" t="s">
        <v>3324</v>
      </c>
      <c r="I288">
        <v>4035</v>
      </c>
      <c r="J288" t="s">
        <v>689</v>
      </c>
    </row>
    <row r="289" spans="1:10">
      <c r="A289" t="s">
        <v>3221</v>
      </c>
      <c r="B289" t="s">
        <v>2959</v>
      </c>
      <c r="C289" t="s">
        <v>2961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3222</v>
      </c>
      <c r="B290" t="s">
        <v>2971</v>
      </c>
      <c r="C290" t="s">
        <v>2973</v>
      </c>
      <c r="D290" t="s">
        <v>1394</v>
      </c>
      <c r="E290">
        <v>41032</v>
      </c>
      <c r="F290" s="63" t="s">
        <v>498</v>
      </c>
      <c r="G290" s="63" t="s">
        <v>498</v>
      </c>
      <c r="H290" t="s">
        <v>3075</v>
      </c>
      <c r="I290">
        <v>4035</v>
      </c>
      <c r="J290" s="63" t="s">
        <v>498</v>
      </c>
    </row>
    <row r="291" spans="1:10" ht="30">
      <c r="A291" t="s">
        <v>3223</v>
      </c>
      <c r="B291" t="s">
        <v>2975</v>
      </c>
      <c r="C291" t="s">
        <v>2977</v>
      </c>
      <c r="D291" t="s">
        <v>985</v>
      </c>
      <c r="E291" t="s">
        <v>503</v>
      </c>
      <c r="F291" t="s">
        <v>689</v>
      </c>
      <c r="G291" t="s">
        <v>678</v>
      </c>
      <c r="H291" s="88" t="s">
        <v>3324</v>
      </c>
      <c r="I291">
        <v>4033</v>
      </c>
      <c r="J291" t="s">
        <v>689</v>
      </c>
    </row>
    <row r="292" spans="1:10">
      <c r="A292" t="s">
        <v>3224</v>
      </c>
      <c r="B292" t="s">
        <v>2979</v>
      </c>
      <c r="C292" t="s">
        <v>2981</v>
      </c>
      <c r="D292" t="s">
        <v>989</v>
      </c>
      <c r="E292">
        <v>41032</v>
      </c>
      <c r="F292" s="63" t="s">
        <v>498</v>
      </c>
      <c r="G292" s="63" t="s">
        <v>498</v>
      </c>
      <c r="H292" t="s">
        <v>3067</v>
      </c>
      <c r="I292">
        <v>4033</v>
      </c>
      <c r="J292" s="63" t="s">
        <v>498</v>
      </c>
    </row>
    <row r="293" spans="1:10">
      <c r="A293" t="s">
        <v>3225</v>
      </c>
      <c r="B293" t="s">
        <v>2983</v>
      </c>
      <c r="C293" t="s">
        <v>2985</v>
      </c>
      <c r="D293" t="s">
        <v>991</v>
      </c>
      <c r="E293">
        <v>41031</v>
      </c>
      <c r="F293" t="s">
        <v>498</v>
      </c>
      <c r="G293" t="s">
        <v>498</v>
      </c>
      <c r="H293" t="s">
        <v>3067</v>
      </c>
      <c r="I293">
        <v>4033</v>
      </c>
      <c r="J293" t="s">
        <v>498</v>
      </c>
    </row>
    <row r="294" spans="1:10" ht="30">
      <c r="A294" t="s">
        <v>3226</v>
      </c>
      <c r="B294" t="s">
        <v>2987</v>
      </c>
      <c r="C294" t="s">
        <v>2989</v>
      </c>
      <c r="D294" t="s">
        <v>164</v>
      </c>
      <c r="E294" t="s">
        <v>503</v>
      </c>
      <c r="F294" t="s">
        <v>689</v>
      </c>
      <c r="G294" t="s">
        <v>678</v>
      </c>
      <c r="H294" s="88" t="s">
        <v>3324</v>
      </c>
      <c r="I294">
        <v>4035</v>
      </c>
      <c r="J294" t="s">
        <v>689</v>
      </c>
    </row>
    <row r="295" spans="1:10" ht="30">
      <c r="A295" t="s">
        <v>3227</v>
      </c>
      <c r="B295" t="s">
        <v>3021</v>
      </c>
      <c r="C295" t="s">
        <v>3023</v>
      </c>
      <c r="D295" t="s">
        <v>1397</v>
      </c>
      <c r="E295" t="s">
        <v>503</v>
      </c>
      <c r="F295" t="s">
        <v>689</v>
      </c>
      <c r="G295" t="s">
        <v>678</v>
      </c>
      <c r="H295" s="88" t="s">
        <v>3324</v>
      </c>
      <c r="I295">
        <v>4033</v>
      </c>
      <c r="J295" t="s">
        <v>689</v>
      </c>
    </row>
    <row r="296" spans="1:10" ht="30">
      <c r="A296" t="s">
        <v>3228</v>
      </c>
      <c r="B296" t="s">
        <v>3025</v>
      </c>
      <c r="C296" t="s">
        <v>3027</v>
      </c>
      <c r="D296" t="s">
        <v>991</v>
      </c>
      <c r="E296" t="s">
        <v>503</v>
      </c>
      <c r="F296" t="s">
        <v>689</v>
      </c>
      <c r="G296" t="s">
        <v>678</v>
      </c>
      <c r="H296" s="88" t="s">
        <v>3324</v>
      </c>
      <c r="I296">
        <v>4033</v>
      </c>
      <c r="J296" t="s">
        <v>689</v>
      </c>
    </row>
    <row r="297" spans="1:10" ht="30">
      <c r="A297" t="s">
        <v>3229</v>
      </c>
      <c r="B297" t="s">
        <v>3029</v>
      </c>
      <c r="C297" t="s">
        <v>3031</v>
      </c>
      <c r="D297" t="s">
        <v>1393</v>
      </c>
      <c r="E297" t="s">
        <v>503</v>
      </c>
      <c r="F297" t="s">
        <v>689</v>
      </c>
      <c r="G297" t="s">
        <v>678</v>
      </c>
      <c r="H297" s="88" t="s">
        <v>3324</v>
      </c>
      <c r="I297">
        <v>4035</v>
      </c>
      <c r="J297" t="s">
        <v>689</v>
      </c>
    </row>
    <row r="298" spans="1:10" ht="30">
      <c r="A298" t="s">
        <v>3230</v>
      </c>
      <c r="B298" t="s">
        <v>3033</v>
      </c>
      <c r="C298" t="s">
        <v>3035</v>
      </c>
      <c r="D298" t="s">
        <v>1394</v>
      </c>
      <c r="E298">
        <v>41033</v>
      </c>
      <c r="F298" s="63" t="s">
        <v>687</v>
      </c>
      <c r="G298" s="63" t="s">
        <v>687</v>
      </c>
      <c r="H298" t="s">
        <v>3075</v>
      </c>
      <c r="I298">
        <v>4035</v>
      </c>
      <c r="J298" s="88" t="s">
        <v>3324</v>
      </c>
    </row>
    <row r="299" spans="1:10">
      <c r="A299" t="s">
        <v>3231</v>
      </c>
      <c r="B299" t="s">
        <v>3037</v>
      </c>
      <c r="C299" t="s">
        <v>3039</v>
      </c>
      <c r="D299" t="s">
        <v>1393</v>
      </c>
      <c r="E299">
        <v>41038</v>
      </c>
      <c r="F299" t="s">
        <v>687</v>
      </c>
      <c r="G299" t="s">
        <v>489</v>
      </c>
      <c r="H299" t="s">
        <v>3071</v>
      </c>
      <c r="I299">
        <v>4035</v>
      </c>
      <c r="J299" t="s">
        <v>687</v>
      </c>
    </row>
    <row r="300" spans="1:10">
      <c r="A300" t="s">
        <v>3232</v>
      </c>
      <c r="B300" t="s">
        <v>3037</v>
      </c>
      <c r="C300" t="s">
        <v>3042</v>
      </c>
      <c r="D300" t="s">
        <v>1393</v>
      </c>
      <c r="E300">
        <v>41038</v>
      </c>
      <c r="F300" t="s">
        <v>687</v>
      </c>
      <c r="G300" t="s">
        <v>489</v>
      </c>
      <c r="H300" t="s">
        <v>3071</v>
      </c>
      <c r="I300">
        <v>4035</v>
      </c>
      <c r="J300" t="s">
        <v>687</v>
      </c>
    </row>
    <row r="301" spans="1:10" ht="30">
      <c r="A301" t="s">
        <v>3233</v>
      </c>
      <c r="B301" t="s">
        <v>3037</v>
      </c>
      <c r="C301" t="s">
        <v>3045</v>
      </c>
      <c r="D301" t="s">
        <v>1393</v>
      </c>
      <c r="E301" s="88" t="s">
        <v>3324</v>
      </c>
      <c r="F301" t="s">
        <v>689</v>
      </c>
      <c r="G301" t="s">
        <v>678</v>
      </c>
      <c r="H301" t="s">
        <v>3071</v>
      </c>
      <c r="I301">
        <v>4035</v>
      </c>
      <c r="J301" s="88" t="s">
        <v>3324</v>
      </c>
    </row>
    <row r="302" spans="1:10" ht="30">
      <c r="A302" t="s">
        <v>3234</v>
      </c>
      <c r="B302" t="s">
        <v>3037</v>
      </c>
      <c r="C302" t="s">
        <v>3047</v>
      </c>
      <c r="D302" t="s">
        <v>1393</v>
      </c>
      <c r="E302">
        <v>41039</v>
      </c>
      <c r="F302" t="s">
        <v>687</v>
      </c>
      <c r="G302" t="s">
        <v>687</v>
      </c>
      <c r="H302" t="s">
        <v>3071</v>
      </c>
      <c r="I302">
        <v>4035</v>
      </c>
      <c r="J302" s="88" t="s">
        <v>3324</v>
      </c>
    </row>
    <row r="303" spans="1:10">
      <c r="A303" t="s">
        <v>3235</v>
      </c>
      <c r="B303" t="s">
        <v>3037</v>
      </c>
      <c r="C303" t="s">
        <v>3049</v>
      </c>
      <c r="D303" t="s">
        <v>1393</v>
      </c>
      <c r="E303">
        <v>41038</v>
      </c>
      <c r="F303" t="s">
        <v>687</v>
      </c>
      <c r="G303" t="s">
        <v>489</v>
      </c>
      <c r="H303" t="s">
        <v>3071</v>
      </c>
      <c r="I303">
        <v>4035</v>
      </c>
      <c r="J303" t="s">
        <v>687</v>
      </c>
    </row>
    <row r="304" spans="1:10" ht="30">
      <c r="A304" t="s">
        <v>3236</v>
      </c>
      <c r="B304" t="s">
        <v>2809</v>
      </c>
      <c r="C304" t="s">
        <v>3051</v>
      </c>
      <c r="D304" t="s">
        <v>1393</v>
      </c>
      <c r="E304" s="63">
        <v>41039</v>
      </c>
      <c r="F304" s="63" t="s">
        <v>687</v>
      </c>
      <c r="G304" s="63" t="s">
        <v>687</v>
      </c>
      <c r="H304" t="s">
        <v>3071</v>
      </c>
      <c r="I304">
        <v>4035</v>
      </c>
      <c r="J304" s="88" t="s">
        <v>3324</v>
      </c>
    </row>
    <row r="305" spans="1:10" ht="30">
      <c r="A305" t="s">
        <v>3237</v>
      </c>
      <c r="B305" t="s">
        <v>2809</v>
      </c>
      <c r="C305" t="s">
        <v>3054</v>
      </c>
      <c r="D305" t="s">
        <v>1393</v>
      </c>
      <c r="E305" s="63">
        <v>41039</v>
      </c>
      <c r="F305" s="63" t="s">
        <v>687</v>
      </c>
      <c r="G305" s="63" t="s">
        <v>687</v>
      </c>
      <c r="H305" t="s">
        <v>3071</v>
      </c>
      <c r="I305">
        <v>4035</v>
      </c>
      <c r="J305" s="88" t="s">
        <v>3324</v>
      </c>
    </row>
    <row r="306" spans="1:10" ht="30">
      <c r="A306" t="s">
        <v>3238</v>
      </c>
      <c r="B306" t="s">
        <v>2809</v>
      </c>
      <c r="C306" t="s">
        <v>3057</v>
      </c>
      <c r="D306" t="s">
        <v>1393</v>
      </c>
      <c r="E306" s="63">
        <v>41040</v>
      </c>
      <c r="F306" s="63" t="s">
        <v>687</v>
      </c>
      <c r="G306" s="63" t="s">
        <v>687</v>
      </c>
      <c r="H306" t="s">
        <v>3071</v>
      </c>
      <c r="I306">
        <v>4035</v>
      </c>
      <c r="J306" s="88" t="s">
        <v>3324</v>
      </c>
    </row>
    <row r="307" spans="1:10" ht="30">
      <c r="A307" t="s">
        <v>3239</v>
      </c>
      <c r="B307" t="s">
        <v>190</v>
      </c>
      <c r="C307" t="s">
        <v>3060</v>
      </c>
      <c r="D307" t="s">
        <v>1393</v>
      </c>
      <c r="E307" s="63">
        <v>41043</v>
      </c>
      <c r="F307" s="63" t="s">
        <v>687</v>
      </c>
      <c r="G307" s="63" t="s">
        <v>687</v>
      </c>
      <c r="H307" t="s">
        <v>3071</v>
      </c>
      <c r="I307">
        <v>4035</v>
      </c>
      <c r="J307" s="88" t="s">
        <v>3324</v>
      </c>
    </row>
    <row r="308" spans="1:10" ht="30">
      <c r="A308" t="s">
        <v>3240</v>
      </c>
      <c r="B308" t="s">
        <v>190</v>
      </c>
      <c r="C308" t="s">
        <v>3063</v>
      </c>
      <c r="D308" t="s">
        <v>1393</v>
      </c>
      <c r="E308" s="63">
        <v>41043</v>
      </c>
      <c r="F308" s="63" t="s">
        <v>687</v>
      </c>
      <c r="G308" s="63" t="s">
        <v>687</v>
      </c>
      <c r="H308" t="s">
        <v>3071</v>
      </c>
      <c r="I308">
        <v>4035</v>
      </c>
      <c r="J308" s="88" t="s">
        <v>3324</v>
      </c>
    </row>
    <row r="309" spans="1:10" ht="30">
      <c r="A309" t="s">
        <v>3241</v>
      </c>
      <c r="B309" t="s">
        <v>3194</v>
      </c>
      <c r="C309" t="s">
        <v>3242</v>
      </c>
      <c r="D309" t="s">
        <v>1434</v>
      </c>
      <c r="E309" s="63">
        <v>41038</v>
      </c>
      <c r="F309" s="63" t="s">
        <v>687</v>
      </c>
      <c r="G309" s="63" t="s">
        <v>687</v>
      </c>
      <c r="H309" t="s">
        <v>3067</v>
      </c>
      <c r="I309">
        <v>4033</v>
      </c>
      <c r="J309" s="88" t="s">
        <v>3324</v>
      </c>
    </row>
    <row r="310" spans="1:10" ht="30">
      <c r="A310" t="s">
        <v>3243</v>
      </c>
      <c r="B310" t="s">
        <v>3194</v>
      </c>
      <c r="C310" t="s">
        <v>3199</v>
      </c>
      <c r="D310" t="s">
        <v>1434</v>
      </c>
      <c r="E310" s="63">
        <v>41039</v>
      </c>
      <c r="F310" s="63" t="s">
        <v>687</v>
      </c>
      <c r="G310" s="63" t="s">
        <v>687</v>
      </c>
      <c r="H310" t="s">
        <v>3067</v>
      </c>
      <c r="I310">
        <v>4033</v>
      </c>
      <c r="J310" s="88" t="s">
        <v>3324</v>
      </c>
    </row>
    <row r="311" spans="1:10" ht="30">
      <c r="A311" t="s">
        <v>3244</v>
      </c>
      <c r="B311" t="s">
        <v>3194</v>
      </c>
      <c r="C311" t="s">
        <v>3216</v>
      </c>
      <c r="D311" t="s">
        <v>1434</v>
      </c>
      <c r="E311" s="63">
        <v>41040</v>
      </c>
      <c r="F311" s="63" t="s">
        <v>687</v>
      </c>
      <c r="G311" s="63" t="s">
        <v>687</v>
      </c>
      <c r="H311" t="s">
        <v>3067</v>
      </c>
      <c r="I311">
        <v>4033</v>
      </c>
      <c r="J311" s="88" t="s">
        <v>3324</v>
      </c>
    </row>
    <row r="312" spans="1:10" ht="30">
      <c r="A312" t="s">
        <v>3245</v>
      </c>
      <c r="B312" t="s">
        <v>3201</v>
      </c>
      <c r="C312" t="s">
        <v>3203</v>
      </c>
      <c r="D312" t="s">
        <v>1434</v>
      </c>
      <c r="E312" s="63">
        <v>41038</v>
      </c>
      <c r="F312" s="63" t="s">
        <v>687</v>
      </c>
      <c r="G312" s="63" t="s">
        <v>687</v>
      </c>
      <c r="H312" t="s">
        <v>3067</v>
      </c>
      <c r="I312">
        <v>4033</v>
      </c>
      <c r="J312" s="88" t="s">
        <v>3324</v>
      </c>
    </row>
    <row r="313" spans="1:10" ht="30">
      <c r="A313" t="s">
        <v>3246</v>
      </c>
      <c r="B313" t="s">
        <v>3201</v>
      </c>
      <c r="C313" t="s">
        <v>3206</v>
      </c>
      <c r="D313" t="s">
        <v>1434</v>
      </c>
      <c r="E313" s="63">
        <v>41039</v>
      </c>
      <c r="F313" s="63" t="s">
        <v>687</v>
      </c>
      <c r="G313" s="63" t="s">
        <v>687</v>
      </c>
      <c r="H313" t="s">
        <v>3067</v>
      </c>
      <c r="I313">
        <v>4033</v>
      </c>
      <c r="J313" s="88" t="s">
        <v>3324</v>
      </c>
    </row>
    <row r="314" spans="1:10" ht="30">
      <c r="A314" t="s">
        <v>3247</v>
      </c>
      <c r="B314" t="s">
        <v>3208</v>
      </c>
      <c r="C314" t="s">
        <v>3210</v>
      </c>
      <c r="D314" t="s">
        <v>1434</v>
      </c>
      <c r="E314" s="63">
        <v>41040</v>
      </c>
      <c r="F314" s="63" t="s">
        <v>687</v>
      </c>
      <c r="G314" s="63" t="s">
        <v>687</v>
      </c>
      <c r="H314" t="s">
        <v>3067</v>
      </c>
      <c r="I314">
        <v>4033</v>
      </c>
      <c r="J314" s="88" t="s">
        <v>3324</v>
      </c>
    </row>
    <row r="315" spans="1:10" ht="30">
      <c r="A315" t="s">
        <v>3248</v>
      </c>
      <c r="B315" t="s">
        <v>3208</v>
      </c>
      <c r="C315" t="s">
        <v>3213</v>
      </c>
      <c r="D315" t="s">
        <v>1434</v>
      </c>
      <c r="E315" s="88" t="s">
        <v>3324</v>
      </c>
      <c r="F315" t="s">
        <v>689</v>
      </c>
      <c r="G315" t="s">
        <v>678</v>
      </c>
      <c r="H315" t="s">
        <v>3067</v>
      </c>
      <c r="I315">
        <v>4033</v>
      </c>
      <c r="J315" t="s">
        <v>689</v>
      </c>
    </row>
    <row r="316" spans="1:10">
      <c r="A316" s="63" t="s">
        <v>3302</v>
      </c>
      <c r="B316" s="63" t="s">
        <v>3151</v>
      </c>
      <c r="C316" s="63" t="s">
        <v>3153</v>
      </c>
      <c r="D316" s="63" t="s">
        <v>987</v>
      </c>
      <c r="E316" s="63">
        <v>41038</v>
      </c>
      <c r="F316" s="63" t="s">
        <v>687</v>
      </c>
      <c r="G316" s="63" t="s">
        <v>687</v>
      </c>
      <c r="H316" s="63" t="s">
        <v>3067</v>
      </c>
      <c r="I316">
        <v>4035</v>
      </c>
      <c r="J316" s="63" t="s">
        <v>687</v>
      </c>
    </row>
    <row r="317" spans="1:10" ht="30">
      <c r="A317" t="s">
        <v>3303</v>
      </c>
      <c r="B317" t="s">
        <v>3151</v>
      </c>
      <c r="C317" t="s">
        <v>3156</v>
      </c>
      <c r="D317" t="s">
        <v>987</v>
      </c>
      <c r="E317">
        <v>41039</v>
      </c>
      <c r="F317" t="s">
        <v>687</v>
      </c>
      <c r="G317" t="s">
        <v>687</v>
      </c>
      <c r="H317" t="s">
        <v>3071</v>
      </c>
      <c r="I317">
        <v>4035</v>
      </c>
      <c r="J317" s="88" t="s">
        <v>3324</v>
      </c>
    </row>
    <row r="318" spans="1:10" ht="30">
      <c r="A318" t="s">
        <v>3304</v>
      </c>
      <c r="B318" t="s">
        <v>3158</v>
      </c>
      <c r="C318" t="s">
        <v>3160</v>
      </c>
      <c r="D318" t="s">
        <v>987</v>
      </c>
      <c r="E318">
        <v>41039</v>
      </c>
      <c r="F318" t="s">
        <v>687</v>
      </c>
      <c r="G318" t="s">
        <v>687</v>
      </c>
      <c r="H318" t="s">
        <v>3071</v>
      </c>
      <c r="I318">
        <v>4035</v>
      </c>
      <c r="J318" s="88" t="s">
        <v>3324</v>
      </c>
    </row>
    <row r="319" spans="1:10" ht="30">
      <c r="A319" t="s">
        <v>3305</v>
      </c>
      <c r="B319" t="s">
        <v>3158</v>
      </c>
      <c r="C319" t="s">
        <v>3163</v>
      </c>
      <c r="D319" t="s">
        <v>987</v>
      </c>
      <c r="E319">
        <v>41040</v>
      </c>
      <c r="F319" t="s">
        <v>687</v>
      </c>
      <c r="G319" t="s">
        <v>687</v>
      </c>
      <c r="H319" t="s">
        <v>3071</v>
      </c>
      <c r="I319">
        <v>4035</v>
      </c>
      <c r="J319" s="88" t="s">
        <v>3324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2012-06-15T20:48:35Z</dcterms:modified>
</cp:coreProperties>
</file>